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362944_ad_unsw_edu_au/Documents/2024 Trimester 1/ACTL 4001 Actuarial Theory and Practice A/Group Project/Wallaby Consulting/Coding and Modelling/Sensitivity Testing/"/>
    </mc:Choice>
  </mc:AlternateContent>
  <xr:revisionPtr revIDLastSave="600" documentId="8_{32607571-46A6-8D4B-9E49-CAA96FE2FA01}" xr6:coauthVersionLast="47" xr6:coauthVersionMax="47" xr10:uidLastSave="{6F203052-D492-234E-BCB3-86AA56D0469A}"/>
  <bookViews>
    <workbookView xWindow="5540" yWindow="22100" windowWidth="28800" windowHeight="16260" xr2:uid="{5D12FC4F-184A-D440-9735-2B9B5B57AEB0}"/>
  </bookViews>
  <sheets>
    <sheet name="Premium Projection Analysis" sheetId="13" r:id="rId1"/>
    <sheet name="T20 Aggregate" sheetId="6" r:id="rId2"/>
    <sheet name="WL Aggregate" sheetId="12" r:id="rId3"/>
    <sheet name="T20 Base" sheetId="1" r:id="rId4"/>
    <sheet name="WL Base" sheetId="11" r:id="rId5"/>
    <sheet name="T20 VeryLow" sheetId="2" r:id="rId6"/>
    <sheet name="T20 Low" sheetId="3" r:id="rId7"/>
    <sheet name="T20 Moderate" sheetId="5" r:id="rId8"/>
    <sheet name="T20 High" sheetId="4" r:id="rId9"/>
    <sheet name="WL VeryLow" sheetId="15" r:id="rId10"/>
    <sheet name="WL Low" sheetId="8" r:id="rId11"/>
    <sheet name="WL Moderate" sheetId="9" r:id="rId12"/>
    <sheet name="WL High" sheetId="10" r:id="rId13"/>
  </sheets>
  <externalReferences>
    <externalReference r:id="rId14"/>
    <externalReference r:id="rId15"/>
    <externalReference r:id="rId16"/>
  </externalReferences>
  <definedNames>
    <definedName name="solver_adj" localSheetId="0" hidden="1">'Premium Projection Analysis'!$H$3</definedName>
    <definedName name="solver_adj" localSheetId="3" hidden="1">'T20 Base'!$H$100</definedName>
    <definedName name="solver_adj" localSheetId="8" hidden="1">'T20 High'!$I$224</definedName>
    <definedName name="solver_adj" localSheetId="7" hidden="1">'T20 Moderate'!$I$224</definedName>
    <definedName name="solver_adj" localSheetId="5" hidden="1">'T20 VeryLow'!$I$70</definedName>
    <definedName name="solver_adj" localSheetId="10" hidden="1">'WL Low'!#REF!</definedName>
    <definedName name="solver_adj" localSheetId="11" hidden="1">'WL Moderate'!#REF!</definedName>
    <definedName name="solver_eng" localSheetId="0" hidden="1">1</definedName>
    <definedName name="solver_eng" localSheetId="3" hidden="1">1</definedName>
    <definedName name="solver_eng" localSheetId="8" hidden="1">1</definedName>
    <definedName name="solver_eng" localSheetId="7" hidden="1">1</definedName>
    <definedName name="solver_eng" localSheetId="5" hidden="1">1</definedName>
    <definedName name="solver_eng" localSheetId="10" hidden="1">1</definedName>
    <definedName name="solver_eng" localSheetId="11" hidden="1">1</definedName>
    <definedName name="solver_lin" localSheetId="0" hidden="1">2</definedName>
    <definedName name="solver_lin" localSheetId="3" hidden="1">2</definedName>
    <definedName name="solver_lin" localSheetId="8" hidden="1">2</definedName>
    <definedName name="solver_lin" localSheetId="7" hidden="1">2</definedName>
    <definedName name="solver_lin" localSheetId="5" hidden="1">2</definedName>
    <definedName name="solver_lin" localSheetId="10" hidden="1">2</definedName>
    <definedName name="solver_lin" localSheetId="11" hidden="1">2</definedName>
    <definedName name="solver_neg" localSheetId="0" hidden="1">1</definedName>
    <definedName name="solver_neg" localSheetId="3" hidden="1">1</definedName>
    <definedName name="solver_neg" localSheetId="8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um" localSheetId="0" hidden="1">0</definedName>
    <definedName name="solver_num" localSheetId="3" hidden="1">0</definedName>
    <definedName name="solver_num" localSheetId="8" hidden="1">0</definedName>
    <definedName name="solver_num" localSheetId="7" hidden="1">0</definedName>
    <definedName name="solver_num" localSheetId="5" hidden="1">0</definedName>
    <definedName name="solver_num" localSheetId="10" hidden="1">0</definedName>
    <definedName name="solver_num" localSheetId="11" hidden="1">0</definedName>
    <definedName name="solver_opt" localSheetId="0" hidden="1">'Premium Projection Analysis'!#REF!</definedName>
    <definedName name="solver_opt" localSheetId="3" hidden="1">'T20 Base'!$AM$103</definedName>
    <definedName name="solver_opt" localSheetId="8" hidden="1">'T20 High'!$AN$227</definedName>
    <definedName name="solver_opt" localSheetId="7" hidden="1">'T20 Moderate'!$AN$227</definedName>
    <definedName name="solver_opt" localSheetId="5" hidden="1">'T20 VeryLow'!$AN$73</definedName>
    <definedName name="solver_opt" localSheetId="10" hidden="1">'WL Low'!#REF!</definedName>
    <definedName name="solver_opt" localSheetId="11" hidden="1">'WL Moderate'!#REF!</definedName>
    <definedName name="solver_typ" localSheetId="0" hidden="1">3</definedName>
    <definedName name="solver_typ" localSheetId="3" hidden="1">3</definedName>
    <definedName name="solver_typ" localSheetId="8" hidden="1">3</definedName>
    <definedName name="solver_typ" localSheetId="7" hidden="1">3</definedName>
    <definedName name="solver_typ" localSheetId="5" hidden="1">3</definedName>
    <definedName name="solver_typ" localSheetId="10" hidden="1">3</definedName>
    <definedName name="solver_typ" localSheetId="11" hidden="1">3</definedName>
    <definedName name="solver_val" localSheetId="0" hidden="1">0.1</definedName>
    <definedName name="solver_val" localSheetId="3" hidden="1">0.1</definedName>
    <definedName name="solver_val" localSheetId="8" hidden="1">0.1</definedName>
    <definedName name="solver_val" localSheetId="7" hidden="1">0.1</definedName>
    <definedName name="solver_val" localSheetId="5" hidden="1">0.1</definedName>
    <definedName name="solver_val" localSheetId="10" hidden="1">0.1</definedName>
    <definedName name="solver_val" localSheetId="11" hidden="1">0.1</definedName>
    <definedName name="solver_ver" localSheetId="0" hidden="1">2</definedName>
    <definedName name="solver_ver" localSheetId="3" hidden="1">2</definedName>
    <definedName name="solver_ver" localSheetId="8" hidden="1">2</definedName>
    <definedName name="solver_ver" localSheetId="7" hidden="1">2</definedName>
    <definedName name="solver_ver" localSheetId="5" hidden="1">2</definedName>
    <definedName name="solver_ver" localSheetId="10" hidden="1">2</definedName>
    <definedName name="solver_ver" localSheetId="1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3" l="1"/>
  <c r="H8" i="13" l="1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4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4" i="8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21" i="15"/>
  <c r="B4" i="2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B92" i="13" s="1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4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4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R22" i="15" l="1"/>
  <c r="B20" i="12" s="1"/>
  <c r="R23" i="15"/>
  <c r="B21" i="12" s="1"/>
  <c r="R24" i="15"/>
  <c r="B22" i="12" s="1"/>
  <c r="R25" i="15"/>
  <c r="B23" i="12" s="1"/>
  <c r="R26" i="15"/>
  <c r="B24" i="12" s="1"/>
  <c r="R27" i="15"/>
  <c r="B25" i="12" s="1"/>
  <c r="R28" i="15"/>
  <c r="B26" i="12" s="1"/>
  <c r="R29" i="15"/>
  <c r="B27" i="12" s="1"/>
  <c r="R30" i="15"/>
  <c r="B28" i="12" s="1"/>
  <c r="R31" i="15"/>
  <c r="B29" i="12" s="1"/>
  <c r="R32" i="15"/>
  <c r="B30" i="12" s="1"/>
  <c r="R33" i="15"/>
  <c r="B31" i="12" s="1"/>
  <c r="R34" i="15"/>
  <c r="B32" i="12" s="1"/>
  <c r="R35" i="15"/>
  <c r="B33" i="12" s="1"/>
  <c r="R36" i="15"/>
  <c r="B34" i="12" s="1"/>
  <c r="R37" i="15"/>
  <c r="B35" i="12" s="1"/>
  <c r="R38" i="15"/>
  <c r="B36" i="12" s="1"/>
  <c r="R39" i="15"/>
  <c r="B37" i="12" s="1"/>
  <c r="R40" i="15"/>
  <c r="B38" i="12" s="1"/>
  <c r="R41" i="15"/>
  <c r="B39" i="12" s="1"/>
  <c r="R42" i="15"/>
  <c r="B40" i="12" s="1"/>
  <c r="R43" i="15"/>
  <c r="B41" i="12" s="1"/>
  <c r="R44" i="15"/>
  <c r="B42" i="12" s="1"/>
  <c r="R45" i="15"/>
  <c r="B43" i="12" s="1"/>
  <c r="R46" i="15"/>
  <c r="B44" i="12" s="1"/>
  <c r="R47" i="15"/>
  <c r="B45" i="12" s="1"/>
  <c r="R48" i="15"/>
  <c r="B46" i="12" s="1"/>
  <c r="R49" i="15"/>
  <c r="B47" i="12" s="1"/>
  <c r="R50" i="15"/>
  <c r="B48" i="12" s="1"/>
  <c r="R51" i="15"/>
  <c r="B49" i="12" s="1"/>
  <c r="R52" i="15"/>
  <c r="B50" i="12" s="1"/>
  <c r="R53" i="15"/>
  <c r="B51" i="12" s="1"/>
  <c r="R54" i="15"/>
  <c r="B52" i="12" s="1"/>
  <c r="R55" i="15"/>
  <c r="B53" i="12" s="1"/>
  <c r="R56" i="15"/>
  <c r="B54" i="12" s="1"/>
  <c r="R57" i="15"/>
  <c r="B55" i="12" s="1"/>
  <c r="R58" i="15"/>
  <c r="B56" i="12" s="1"/>
  <c r="R59" i="15"/>
  <c r="B57" i="12" s="1"/>
  <c r="R60" i="15"/>
  <c r="B58" i="12" s="1"/>
  <c r="R61" i="15"/>
  <c r="B59" i="12" s="1"/>
  <c r="R62" i="15"/>
  <c r="B60" i="12" s="1"/>
  <c r="R63" i="15"/>
  <c r="B61" i="12" s="1"/>
  <c r="R64" i="15"/>
  <c r="B62" i="12" s="1"/>
  <c r="R65" i="15"/>
  <c r="B63" i="12" s="1"/>
  <c r="R66" i="15"/>
  <c r="B64" i="12" s="1"/>
  <c r="R67" i="15"/>
  <c r="B65" i="12" s="1"/>
  <c r="R68" i="15"/>
  <c r="B66" i="12" s="1"/>
  <c r="F1" i="15"/>
  <c r="K2" i="15" s="1"/>
  <c r="E1" i="15"/>
  <c r="J2" i="15" s="1"/>
  <c r="C1" i="15"/>
  <c r="I2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R4" i="10"/>
  <c r="E19" i="12" s="1"/>
  <c r="L2" i="15" l="1"/>
  <c r="M2" i="15"/>
  <c r="N2" i="15"/>
  <c r="O2" i="15"/>
  <c r="Q2" i="15"/>
  <c r="G2" i="15"/>
  <c r="H2" i="15"/>
  <c r="P2" i="15"/>
  <c r="F2" i="15" l="1"/>
  <c r="E2" i="15"/>
  <c r="D2" i="15"/>
  <c r="C2" i="15"/>
  <c r="B2" i="15" s="1"/>
  <c r="R2" i="15" s="1"/>
  <c r="R21" i="4" l="1"/>
  <c r="C1" i="5"/>
  <c r="K2" i="5"/>
  <c r="R21" i="2"/>
  <c r="B2" i="6" s="1"/>
  <c r="C2" i="13"/>
  <c r="C3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E1" i="10"/>
  <c r="J2" i="10" s="1"/>
  <c r="C1" i="10"/>
  <c r="C1" i="9"/>
  <c r="I2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F1" i="10"/>
  <c r="Q2" i="10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2" i="9"/>
  <c r="G2" i="9"/>
  <c r="F1" i="9"/>
  <c r="E1" i="9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F1" i="8"/>
  <c r="E1" i="8"/>
  <c r="L2" i="8" s="1"/>
  <c r="C1" i="8"/>
  <c r="L2" i="10" l="1"/>
  <c r="O2" i="9"/>
  <c r="P2" i="9"/>
  <c r="J2" i="9"/>
  <c r="I2" i="8"/>
  <c r="J2" i="8"/>
  <c r="P2" i="8"/>
  <c r="H2" i="8"/>
  <c r="E2" i="8" s="1"/>
  <c r="Q2" i="8"/>
  <c r="M2" i="8"/>
  <c r="K2" i="10"/>
  <c r="L2" i="9"/>
  <c r="N2" i="10"/>
  <c r="M2" i="10"/>
  <c r="E2" i="10" s="1"/>
  <c r="O2" i="10"/>
  <c r="P2" i="10"/>
  <c r="G2" i="10"/>
  <c r="N2" i="8"/>
  <c r="H2" i="9"/>
  <c r="N2" i="9"/>
  <c r="D2" i="9" s="1"/>
  <c r="M2" i="9"/>
  <c r="Q2" i="9"/>
  <c r="H2" i="10"/>
  <c r="G2" i="8"/>
  <c r="O2" i="8"/>
  <c r="K2" i="8"/>
  <c r="F2" i="8" s="1"/>
  <c r="I2" i="10"/>
  <c r="F2" i="10" s="1"/>
  <c r="C2" i="2"/>
  <c r="D2" i="2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C1" i="4"/>
  <c r="Q2" i="4"/>
  <c r="E1" i="4"/>
  <c r="J2" i="4" s="1"/>
  <c r="E1" i="5"/>
  <c r="E1" i="3"/>
  <c r="O2" i="3"/>
  <c r="E1" i="2"/>
  <c r="N2" i="4"/>
  <c r="M2" i="4"/>
  <c r="L2" i="4"/>
  <c r="G2" i="4"/>
  <c r="F1" i="4"/>
  <c r="O2" i="4" s="1"/>
  <c r="H2" i="4"/>
  <c r="L2" i="5"/>
  <c r="J2" i="5"/>
  <c r="F1" i="5"/>
  <c r="P2" i="5" s="1"/>
  <c r="P2" i="3"/>
  <c r="N2" i="3"/>
  <c r="M2" i="3"/>
  <c r="L2" i="3"/>
  <c r="K2" i="3"/>
  <c r="J2" i="3"/>
  <c r="G2" i="3"/>
  <c r="F1" i="3"/>
  <c r="C1" i="3"/>
  <c r="I2" i="3" s="1"/>
  <c r="Q2" i="2"/>
  <c r="P2" i="2"/>
  <c r="M2" i="2"/>
  <c r="O2" i="2"/>
  <c r="N2" i="2"/>
  <c r="L2" i="2"/>
  <c r="F2" i="2" s="1"/>
  <c r="K2" i="2"/>
  <c r="J2" i="2"/>
  <c r="B2" i="2" s="1"/>
  <c r="R22" i="2" s="1"/>
  <c r="B3" i="6" s="1"/>
  <c r="I2" i="2"/>
  <c r="H2" i="2"/>
  <c r="E2" i="2" s="1"/>
  <c r="C1" i="2"/>
  <c r="F1" i="2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E92" i="13" l="1"/>
  <c r="G92" i="13"/>
  <c r="J92" i="13"/>
  <c r="C92" i="13"/>
  <c r="D92" i="13"/>
  <c r="U92" i="13"/>
  <c r="R92" i="13"/>
  <c r="K92" i="13"/>
  <c r="L92" i="13"/>
  <c r="S92" i="13"/>
  <c r="T92" i="13"/>
  <c r="N92" i="13"/>
  <c r="H92" i="13"/>
  <c r="P92" i="13"/>
  <c r="M92" i="13"/>
  <c r="Q92" i="13"/>
  <c r="F92" i="13"/>
  <c r="I92" i="13"/>
  <c r="O92" i="13"/>
  <c r="C2" i="9"/>
  <c r="D2" i="10"/>
  <c r="F2" i="9"/>
  <c r="C2" i="8"/>
  <c r="D2" i="8"/>
  <c r="C2" i="10"/>
  <c r="B2" i="10" s="1"/>
  <c r="E2" i="9"/>
  <c r="B2" i="9" s="1"/>
  <c r="B84" i="6"/>
  <c r="B76" i="6"/>
  <c r="B68" i="6"/>
  <c r="B60" i="6"/>
  <c r="B52" i="6"/>
  <c r="R62" i="2"/>
  <c r="B43" i="6" s="1"/>
  <c r="R54" i="2"/>
  <c r="B35" i="6" s="1"/>
  <c r="R46" i="2"/>
  <c r="B27" i="6" s="1"/>
  <c r="R38" i="2"/>
  <c r="B19" i="6" s="1"/>
  <c r="R30" i="2"/>
  <c r="B11" i="6" s="1"/>
  <c r="R14" i="2"/>
  <c r="R6" i="2"/>
  <c r="B83" i="6"/>
  <c r="B75" i="6"/>
  <c r="B67" i="6"/>
  <c r="B59" i="6"/>
  <c r="B51" i="6"/>
  <c r="R61" i="2"/>
  <c r="B42" i="6" s="1"/>
  <c r="R53" i="2"/>
  <c r="B34" i="6" s="1"/>
  <c r="R45" i="2"/>
  <c r="B26" i="6" s="1"/>
  <c r="R37" i="2"/>
  <c r="B18" i="6" s="1"/>
  <c r="R29" i="2"/>
  <c r="B10" i="6" s="1"/>
  <c r="R13" i="2"/>
  <c r="R5" i="2"/>
  <c r="R20" i="2"/>
  <c r="R4" i="2"/>
  <c r="B65" i="6"/>
  <c r="R59" i="2"/>
  <c r="B40" i="6" s="1"/>
  <c r="R43" i="2"/>
  <c r="B24" i="6" s="1"/>
  <c r="R27" i="2"/>
  <c r="B8" i="6" s="1"/>
  <c r="R11" i="2"/>
  <c r="R2" i="2"/>
  <c r="B82" i="6"/>
  <c r="B74" i="6"/>
  <c r="B66" i="6"/>
  <c r="B58" i="6"/>
  <c r="B50" i="6"/>
  <c r="R60" i="2"/>
  <c r="B41" i="6" s="1"/>
  <c r="R52" i="2"/>
  <c r="B33" i="6" s="1"/>
  <c r="R44" i="2"/>
  <c r="B25" i="6" s="1"/>
  <c r="R36" i="2"/>
  <c r="B17" i="6" s="1"/>
  <c r="R28" i="2"/>
  <c r="B9" i="6" s="1"/>
  <c r="R12" i="2"/>
  <c r="B73" i="6"/>
  <c r="B57" i="6"/>
  <c r="R68" i="2"/>
  <c r="B49" i="6" s="1"/>
  <c r="R51" i="2"/>
  <c r="B32" i="6" s="1"/>
  <c r="R35" i="2"/>
  <c r="B16" i="6" s="1"/>
  <c r="R19" i="2"/>
  <c r="B81" i="6"/>
  <c r="B80" i="6"/>
  <c r="B72" i="6"/>
  <c r="B64" i="6"/>
  <c r="B56" i="6"/>
  <c r="R67" i="2"/>
  <c r="B48" i="6" s="1"/>
  <c r="R58" i="2"/>
  <c r="B39" i="6" s="1"/>
  <c r="R50" i="2"/>
  <c r="B31" i="6" s="1"/>
  <c r="R42" i="2"/>
  <c r="B23" i="6" s="1"/>
  <c r="R34" i="2"/>
  <c r="B15" i="6" s="1"/>
  <c r="R26" i="2"/>
  <c r="B7" i="6" s="1"/>
  <c r="R18" i="2"/>
  <c r="R10" i="2"/>
  <c r="B71" i="6"/>
  <c r="B63" i="6"/>
  <c r="B55" i="6"/>
  <c r="R66" i="2"/>
  <c r="B47" i="6" s="1"/>
  <c r="R57" i="2"/>
  <c r="B38" i="6" s="1"/>
  <c r="R49" i="2"/>
  <c r="B30" i="6" s="1"/>
  <c r="R41" i="2"/>
  <c r="B22" i="6" s="1"/>
  <c r="R33" i="2"/>
  <c r="B14" i="6" s="1"/>
  <c r="R25" i="2"/>
  <c r="B6" i="6" s="1"/>
  <c r="R17" i="2"/>
  <c r="R9" i="2"/>
  <c r="R16" i="2"/>
  <c r="B79" i="6"/>
  <c r="B77" i="6"/>
  <c r="B61" i="6"/>
  <c r="R55" i="2"/>
  <c r="B36" i="6" s="1"/>
  <c r="R39" i="2"/>
  <c r="B20" i="6" s="1"/>
  <c r="R23" i="2"/>
  <c r="B4" i="6" s="1"/>
  <c r="R63" i="2"/>
  <c r="B44" i="6" s="1"/>
  <c r="B78" i="6"/>
  <c r="B70" i="6"/>
  <c r="B62" i="6"/>
  <c r="B54" i="6"/>
  <c r="R65" i="2"/>
  <c r="B46" i="6" s="1"/>
  <c r="R56" i="2"/>
  <c r="B37" i="6" s="1"/>
  <c r="R48" i="2"/>
  <c r="B29" i="6" s="1"/>
  <c r="R40" i="2"/>
  <c r="B21" i="6" s="1"/>
  <c r="R32" i="2"/>
  <c r="B13" i="6" s="1"/>
  <c r="R24" i="2"/>
  <c r="B5" i="6" s="1"/>
  <c r="R8" i="2"/>
  <c r="B69" i="6"/>
  <c r="B53" i="6"/>
  <c r="R47" i="2"/>
  <c r="B28" i="6" s="1"/>
  <c r="R15" i="2"/>
  <c r="B85" i="6"/>
  <c r="R64" i="2"/>
  <c r="B45" i="6" s="1"/>
  <c r="R31" i="2"/>
  <c r="B12" i="6" s="1"/>
  <c r="R7" i="2"/>
  <c r="Q2" i="5"/>
  <c r="G2" i="5"/>
  <c r="N2" i="5"/>
  <c r="K2" i="4"/>
  <c r="P2" i="4"/>
  <c r="I2" i="4"/>
  <c r="M2" i="5"/>
  <c r="O2" i="5"/>
  <c r="H2" i="5"/>
  <c r="I2" i="5"/>
  <c r="Q2" i="3"/>
  <c r="D2" i="3" s="1"/>
  <c r="H2" i="3"/>
  <c r="G2" i="2"/>
  <c r="R2" i="10" l="1"/>
  <c r="R12" i="10"/>
  <c r="E27" i="12" s="1"/>
  <c r="R20" i="10"/>
  <c r="E35" i="12" s="1"/>
  <c r="R28" i="10"/>
  <c r="E43" i="12" s="1"/>
  <c r="R36" i="10"/>
  <c r="E51" i="12" s="1"/>
  <c r="R44" i="10"/>
  <c r="E59" i="12" s="1"/>
  <c r="R18" i="10"/>
  <c r="E33" i="12" s="1"/>
  <c r="R5" i="10"/>
  <c r="E20" i="12" s="1"/>
  <c r="R13" i="10"/>
  <c r="E28" i="12" s="1"/>
  <c r="R21" i="10"/>
  <c r="E36" i="12" s="1"/>
  <c r="R29" i="10"/>
  <c r="E44" i="12" s="1"/>
  <c r="R37" i="10"/>
  <c r="E52" i="12" s="1"/>
  <c r="R45" i="10"/>
  <c r="E60" i="12" s="1"/>
  <c r="R42" i="10"/>
  <c r="E57" i="12" s="1"/>
  <c r="R6" i="10"/>
  <c r="E21" i="12" s="1"/>
  <c r="R14" i="10"/>
  <c r="E29" i="12" s="1"/>
  <c r="R22" i="10"/>
  <c r="E37" i="12" s="1"/>
  <c r="R30" i="10"/>
  <c r="E45" i="12" s="1"/>
  <c r="R38" i="10"/>
  <c r="E53" i="12" s="1"/>
  <c r="R46" i="10"/>
  <c r="E61" i="12" s="1"/>
  <c r="R34" i="10"/>
  <c r="E49" i="12" s="1"/>
  <c r="R7" i="10"/>
  <c r="E22" i="12" s="1"/>
  <c r="R15" i="10"/>
  <c r="E30" i="12" s="1"/>
  <c r="R23" i="10"/>
  <c r="E38" i="12" s="1"/>
  <c r="R31" i="10"/>
  <c r="E46" i="12" s="1"/>
  <c r="R39" i="10"/>
  <c r="E54" i="12" s="1"/>
  <c r="R47" i="10"/>
  <c r="E62" i="12" s="1"/>
  <c r="R10" i="10"/>
  <c r="E25" i="12" s="1"/>
  <c r="R8" i="10"/>
  <c r="E23" i="12" s="1"/>
  <c r="R16" i="10"/>
  <c r="E31" i="12" s="1"/>
  <c r="R24" i="10"/>
  <c r="E39" i="12" s="1"/>
  <c r="R32" i="10"/>
  <c r="E47" i="12" s="1"/>
  <c r="R40" i="10"/>
  <c r="E55" i="12" s="1"/>
  <c r="R48" i="10"/>
  <c r="E63" i="12" s="1"/>
  <c r="R9" i="10"/>
  <c r="E24" i="12" s="1"/>
  <c r="R17" i="10"/>
  <c r="E32" i="12" s="1"/>
  <c r="R25" i="10"/>
  <c r="E40" i="12" s="1"/>
  <c r="R33" i="10"/>
  <c r="E48" i="12" s="1"/>
  <c r="R41" i="10"/>
  <c r="E56" i="12" s="1"/>
  <c r="R49" i="10"/>
  <c r="E64" i="12" s="1"/>
  <c r="R26" i="10"/>
  <c r="E41" i="12" s="1"/>
  <c r="R50" i="10"/>
  <c r="E65" i="12" s="1"/>
  <c r="R11" i="10"/>
  <c r="E26" i="12" s="1"/>
  <c r="R19" i="10"/>
  <c r="E34" i="12" s="1"/>
  <c r="R27" i="10"/>
  <c r="E42" i="12" s="1"/>
  <c r="R35" i="10"/>
  <c r="E50" i="12" s="1"/>
  <c r="R43" i="10"/>
  <c r="E58" i="12" s="1"/>
  <c r="R51" i="10"/>
  <c r="E66" i="12" s="1"/>
  <c r="R2" i="9"/>
  <c r="R5" i="9"/>
  <c r="D20" i="12" s="1"/>
  <c r="R13" i="9"/>
  <c r="D28" i="12" s="1"/>
  <c r="R21" i="9"/>
  <c r="D36" i="12" s="1"/>
  <c r="R29" i="9"/>
  <c r="D44" i="12" s="1"/>
  <c r="R37" i="9"/>
  <c r="D52" i="12" s="1"/>
  <c r="R45" i="9"/>
  <c r="D60" i="12" s="1"/>
  <c r="R24" i="9"/>
  <c r="D39" i="12" s="1"/>
  <c r="R48" i="9"/>
  <c r="D63" i="12" s="1"/>
  <c r="R25" i="9"/>
  <c r="D40" i="12" s="1"/>
  <c r="R6" i="9"/>
  <c r="D21" i="12" s="1"/>
  <c r="R14" i="9"/>
  <c r="D29" i="12" s="1"/>
  <c r="R22" i="9"/>
  <c r="D37" i="12" s="1"/>
  <c r="R30" i="9"/>
  <c r="D45" i="12" s="1"/>
  <c r="R38" i="9"/>
  <c r="D53" i="12" s="1"/>
  <c r="R46" i="9"/>
  <c r="D61" i="12" s="1"/>
  <c r="R16" i="9"/>
  <c r="D31" i="12" s="1"/>
  <c r="R40" i="9"/>
  <c r="D55" i="12" s="1"/>
  <c r="R9" i="9"/>
  <c r="D24" i="12" s="1"/>
  <c r="R33" i="9"/>
  <c r="D48" i="12" s="1"/>
  <c r="R7" i="9"/>
  <c r="D22" i="12" s="1"/>
  <c r="R15" i="9"/>
  <c r="D30" i="12" s="1"/>
  <c r="R23" i="9"/>
  <c r="D38" i="12" s="1"/>
  <c r="R31" i="9"/>
  <c r="D46" i="12" s="1"/>
  <c r="R39" i="9"/>
  <c r="D54" i="12" s="1"/>
  <c r="R47" i="9"/>
  <c r="D62" i="12" s="1"/>
  <c r="R8" i="9"/>
  <c r="D23" i="12" s="1"/>
  <c r="R32" i="9"/>
  <c r="D47" i="12" s="1"/>
  <c r="R17" i="9"/>
  <c r="D32" i="12" s="1"/>
  <c r="R49" i="9"/>
  <c r="D64" i="12" s="1"/>
  <c r="R11" i="9"/>
  <c r="D26" i="12" s="1"/>
  <c r="R27" i="9"/>
  <c r="D42" i="12" s="1"/>
  <c r="R51" i="9"/>
  <c r="D66" i="12" s="1"/>
  <c r="R19" i="9"/>
  <c r="D34" i="12" s="1"/>
  <c r="R43" i="9"/>
  <c r="D58" i="12" s="1"/>
  <c r="R35" i="9"/>
  <c r="D50" i="12" s="1"/>
  <c r="R12" i="9"/>
  <c r="D27" i="12" s="1"/>
  <c r="R20" i="9"/>
  <c r="D35" i="12" s="1"/>
  <c r="R28" i="9"/>
  <c r="D43" i="12" s="1"/>
  <c r="R36" i="9"/>
  <c r="D51" i="12" s="1"/>
  <c r="R44" i="9"/>
  <c r="D59" i="12" s="1"/>
  <c r="R41" i="9"/>
  <c r="D56" i="12" s="1"/>
  <c r="R10" i="9"/>
  <c r="D25" i="12" s="1"/>
  <c r="R18" i="9"/>
  <c r="D33" i="12" s="1"/>
  <c r="R26" i="9"/>
  <c r="D41" i="12" s="1"/>
  <c r="R34" i="9"/>
  <c r="D49" i="12" s="1"/>
  <c r="R42" i="9"/>
  <c r="D57" i="12" s="1"/>
  <c r="R50" i="9"/>
  <c r="D65" i="12" s="1"/>
  <c r="B2" i="8"/>
  <c r="E2" i="4"/>
  <c r="F2" i="5"/>
  <c r="D2" i="5"/>
  <c r="F2" i="4"/>
  <c r="D2" i="4"/>
  <c r="C2" i="4"/>
  <c r="E2" i="5"/>
  <c r="C2" i="5"/>
  <c r="E2" i="3"/>
  <c r="C2" i="3"/>
  <c r="F2" i="3"/>
  <c r="R2" i="8" l="1"/>
  <c r="R5" i="8"/>
  <c r="C20" i="12" s="1"/>
  <c r="R6" i="8"/>
  <c r="C21" i="12" s="1"/>
  <c r="R14" i="8"/>
  <c r="C29" i="12" s="1"/>
  <c r="R22" i="8"/>
  <c r="C37" i="12" s="1"/>
  <c r="R30" i="8"/>
  <c r="C45" i="12" s="1"/>
  <c r="R38" i="8"/>
  <c r="C53" i="12" s="1"/>
  <c r="R46" i="8"/>
  <c r="C61" i="12" s="1"/>
  <c r="R15" i="8"/>
  <c r="C30" i="12" s="1"/>
  <c r="R23" i="8"/>
  <c r="C38" i="12" s="1"/>
  <c r="R31" i="8"/>
  <c r="C46" i="12" s="1"/>
  <c r="R39" i="8"/>
  <c r="C54" i="12" s="1"/>
  <c r="R47" i="8"/>
  <c r="C62" i="12" s="1"/>
  <c r="R18" i="8"/>
  <c r="C33" i="12" s="1"/>
  <c r="R34" i="8"/>
  <c r="C49" i="12" s="1"/>
  <c r="R50" i="8"/>
  <c r="C65" i="12" s="1"/>
  <c r="R7" i="8"/>
  <c r="C22" i="12" s="1"/>
  <c r="R8" i="8"/>
  <c r="C23" i="12" s="1"/>
  <c r="R16" i="8"/>
  <c r="C31" i="12" s="1"/>
  <c r="R24" i="8"/>
  <c r="C39" i="12" s="1"/>
  <c r="R32" i="8"/>
  <c r="C47" i="12" s="1"/>
  <c r="R40" i="8"/>
  <c r="C55" i="12" s="1"/>
  <c r="R48" i="8"/>
  <c r="C63" i="12" s="1"/>
  <c r="R9" i="8"/>
  <c r="C24" i="12" s="1"/>
  <c r="R17" i="8"/>
  <c r="C32" i="12" s="1"/>
  <c r="R25" i="8"/>
  <c r="C40" i="12" s="1"/>
  <c r="R33" i="8"/>
  <c r="C48" i="12" s="1"/>
  <c r="R41" i="8"/>
  <c r="C56" i="12" s="1"/>
  <c r="R49" i="8"/>
  <c r="C64" i="12" s="1"/>
  <c r="R10" i="8"/>
  <c r="C25" i="12" s="1"/>
  <c r="R26" i="8"/>
  <c r="C41" i="12" s="1"/>
  <c r="R42" i="8"/>
  <c r="C57" i="12" s="1"/>
  <c r="R21" i="8"/>
  <c r="C36" i="12" s="1"/>
  <c r="R37" i="8"/>
  <c r="C52" i="12" s="1"/>
  <c r="R11" i="8"/>
  <c r="C26" i="12" s="1"/>
  <c r="R19" i="8"/>
  <c r="C34" i="12" s="1"/>
  <c r="R27" i="8"/>
  <c r="C42" i="12" s="1"/>
  <c r="R35" i="8"/>
  <c r="C50" i="12" s="1"/>
  <c r="R43" i="8"/>
  <c r="C58" i="12" s="1"/>
  <c r="R51" i="8"/>
  <c r="C66" i="12" s="1"/>
  <c r="R4" i="8"/>
  <c r="C19" i="12" s="1"/>
  <c r="R12" i="8"/>
  <c r="C27" i="12" s="1"/>
  <c r="R20" i="8"/>
  <c r="C35" i="12" s="1"/>
  <c r="R28" i="8"/>
  <c r="C43" i="12" s="1"/>
  <c r="R36" i="8"/>
  <c r="C51" i="12" s="1"/>
  <c r="R44" i="8"/>
  <c r="C59" i="12" s="1"/>
  <c r="R13" i="8"/>
  <c r="C28" i="12" s="1"/>
  <c r="R29" i="8"/>
  <c r="C44" i="12" s="1"/>
  <c r="R45" i="8"/>
  <c r="C60" i="12" s="1"/>
  <c r="B2" i="4"/>
  <c r="R2" i="4"/>
  <c r="R9" i="4"/>
  <c r="R17" i="4"/>
  <c r="R25" i="4"/>
  <c r="E6" i="6" s="1"/>
  <c r="R33" i="4"/>
  <c r="E14" i="6" s="1"/>
  <c r="R41" i="4"/>
  <c r="E22" i="6" s="1"/>
  <c r="R49" i="4"/>
  <c r="E30" i="6" s="1"/>
  <c r="R57" i="4"/>
  <c r="E38" i="6" s="1"/>
  <c r="R65" i="4"/>
  <c r="E46" i="6" s="1"/>
  <c r="R4" i="4"/>
  <c r="R18" i="4"/>
  <c r="R26" i="4"/>
  <c r="E7" i="6" s="1"/>
  <c r="R38" i="4"/>
  <c r="E19" i="6" s="1"/>
  <c r="R46" i="4"/>
  <c r="E27" i="6" s="1"/>
  <c r="R54" i="4"/>
  <c r="E35" i="6" s="1"/>
  <c r="R62" i="4"/>
  <c r="E43" i="6" s="1"/>
  <c r="R23" i="4"/>
  <c r="E4" i="6" s="1"/>
  <c r="R47" i="4"/>
  <c r="E28" i="6" s="1"/>
  <c r="R32" i="4"/>
  <c r="E13" i="6" s="1"/>
  <c r="R64" i="4"/>
  <c r="E45" i="6" s="1"/>
  <c r="R10" i="4"/>
  <c r="R34" i="4"/>
  <c r="E15" i="6" s="1"/>
  <c r="R42" i="4"/>
  <c r="E23" i="6" s="1"/>
  <c r="R50" i="4"/>
  <c r="E31" i="6" s="1"/>
  <c r="R58" i="4"/>
  <c r="E39" i="6" s="1"/>
  <c r="R66" i="4"/>
  <c r="E47" i="6" s="1"/>
  <c r="R55" i="4"/>
  <c r="E36" i="6" s="1"/>
  <c r="R16" i="4"/>
  <c r="R56" i="4"/>
  <c r="E37" i="6" s="1"/>
  <c r="R11" i="4"/>
  <c r="R19" i="4"/>
  <c r="R27" i="4"/>
  <c r="E8" i="6" s="1"/>
  <c r="R35" i="4"/>
  <c r="E16" i="6" s="1"/>
  <c r="R43" i="4"/>
  <c r="E24" i="6" s="1"/>
  <c r="R51" i="4"/>
  <c r="E32" i="6" s="1"/>
  <c r="R59" i="4"/>
  <c r="E40" i="6" s="1"/>
  <c r="R67" i="4"/>
  <c r="E48" i="6" s="1"/>
  <c r="R20" i="4"/>
  <c r="R28" i="4"/>
  <c r="E9" i="6" s="1"/>
  <c r="R36" i="4"/>
  <c r="E17" i="6" s="1"/>
  <c r="R44" i="4"/>
  <c r="E25" i="6" s="1"/>
  <c r="R52" i="4"/>
  <c r="E33" i="6" s="1"/>
  <c r="R60" i="4"/>
  <c r="E41" i="6" s="1"/>
  <c r="R68" i="4"/>
  <c r="E49" i="6" s="1"/>
  <c r="R13" i="4"/>
  <c r="E2" i="6"/>
  <c r="R29" i="4"/>
  <c r="E10" i="6" s="1"/>
  <c r="R37" i="4"/>
  <c r="E18" i="6" s="1"/>
  <c r="R45" i="4"/>
  <c r="E26" i="6" s="1"/>
  <c r="R53" i="4"/>
  <c r="E34" i="6" s="1"/>
  <c r="R61" i="4"/>
  <c r="E42" i="6" s="1"/>
  <c r="R14" i="4"/>
  <c r="R22" i="4"/>
  <c r="E3" i="6" s="1"/>
  <c r="R30" i="4"/>
  <c r="E11" i="6" s="1"/>
  <c r="R31" i="4"/>
  <c r="E12" i="6" s="1"/>
  <c r="R39" i="4"/>
  <c r="E20" i="6" s="1"/>
  <c r="R63" i="4"/>
  <c r="E44" i="6" s="1"/>
  <c r="R24" i="4"/>
  <c r="E5" i="6" s="1"/>
  <c r="R48" i="4"/>
  <c r="E29" i="6" s="1"/>
  <c r="R12" i="4"/>
  <c r="R15" i="4"/>
  <c r="R5" i="4"/>
  <c r="R6" i="4"/>
  <c r="R40" i="4"/>
  <c r="E21" i="6" s="1"/>
  <c r="R7" i="4"/>
  <c r="R8" i="4"/>
  <c r="B2" i="5"/>
  <c r="R2" i="5" s="1"/>
  <c r="B2" i="3"/>
  <c r="T41" i="13" l="1"/>
  <c r="B41" i="13"/>
  <c r="L41" i="13"/>
  <c r="P41" i="13"/>
  <c r="D41" i="13"/>
  <c r="H41" i="13"/>
  <c r="F41" i="13"/>
  <c r="U41" i="13"/>
  <c r="G41" i="13"/>
  <c r="N41" i="13"/>
  <c r="S41" i="13"/>
  <c r="Q41" i="13"/>
  <c r="C41" i="13"/>
  <c r="I41" i="13"/>
  <c r="E41" i="13"/>
  <c r="K41" i="13"/>
  <c r="M41" i="13"/>
  <c r="R41" i="13"/>
  <c r="O41" i="13"/>
  <c r="J41" i="13"/>
  <c r="T45" i="13"/>
  <c r="B45" i="13"/>
  <c r="L45" i="13"/>
  <c r="P45" i="13"/>
  <c r="D45" i="13"/>
  <c r="H45" i="13"/>
  <c r="F45" i="13"/>
  <c r="J45" i="13"/>
  <c r="E45" i="13"/>
  <c r="S45" i="13"/>
  <c r="I45" i="13"/>
  <c r="K45" i="13"/>
  <c r="C45" i="13"/>
  <c r="M45" i="13"/>
  <c r="R45" i="13"/>
  <c r="N45" i="13"/>
  <c r="U45" i="13"/>
  <c r="G45" i="13"/>
  <c r="O45" i="13"/>
  <c r="Q45" i="13"/>
  <c r="D8" i="13"/>
  <c r="I8" i="13"/>
  <c r="Q8" i="13"/>
  <c r="M8" i="13"/>
  <c r="K8" i="13"/>
  <c r="T8" i="13"/>
  <c r="L8" i="13"/>
  <c r="R8" i="13"/>
  <c r="N8" i="13"/>
  <c r="U8" i="13"/>
  <c r="G8" i="13"/>
  <c r="O8" i="13"/>
  <c r="C8" i="13"/>
  <c r="J8" i="13"/>
  <c r="B8" i="13"/>
  <c r="F8" i="13"/>
  <c r="P8" i="13"/>
  <c r="S8" i="13"/>
  <c r="E8" i="13"/>
  <c r="J38" i="13"/>
  <c r="L38" i="13"/>
  <c r="B38" i="13"/>
  <c r="D38" i="13"/>
  <c r="P38" i="13"/>
  <c r="G38" i="13"/>
  <c r="R38" i="13"/>
  <c r="T38" i="13"/>
  <c r="I38" i="13"/>
  <c r="E38" i="13"/>
  <c r="S38" i="13"/>
  <c r="U38" i="13"/>
  <c r="C38" i="13"/>
  <c r="H38" i="13"/>
  <c r="K38" i="13"/>
  <c r="Q38" i="13"/>
  <c r="N38" i="13"/>
  <c r="M38" i="13"/>
  <c r="O38" i="13"/>
  <c r="F38" i="13"/>
  <c r="U21" i="13"/>
  <c r="I21" i="13"/>
  <c r="K21" i="13"/>
  <c r="G21" i="13"/>
  <c r="R21" i="13"/>
  <c r="O21" i="13"/>
  <c r="H21" i="13"/>
  <c r="S21" i="13"/>
  <c r="M21" i="13"/>
  <c r="D21" i="13"/>
  <c r="J21" i="13"/>
  <c r="N21" i="13"/>
  <c r="L21" i="13"/>
  <c r="E21" i="13"/>
  <c r="F21" i="13"/>
  <c r="B21" i="13"/>
  <c r="P21" i="13"/>
  <c r="C21" i="13"/>
  <c r="Q21" i="13"/>
  <c r="T21" i="13"/>
  <c r="T43" i="13"/>
  <c r="B43" i="13"/>
  <c r="L43" i="13"/>
  <c r="P43" i="13"/>
  <c r="D43" i="13"/>
  <c r="H43" i="13"/>
  <c r="K43" i="13"/>
  <c r="E43" i="13"/>
  <c r="I43" i="13"/>
  <c r="C43" i="13"/>
  <c r="J43" i="13"/>
  <c r="M43" i="13"/>
  <c r="R43" i="13"/>
  <c r="O43" i="13"/>
  <c r="F43" i="13"/>
  <c r="G43" i="13"/>
  <c r="S43" i="13"/>
  <c r="U43" i="13"/>
  <c r="N43" i="13"/>
  <c r="Q43" i="13"/>
  <c r="O29" i="13"/>
  <c r="H29" i="13"/>
  <c r="K29" i="13"/>
  <c r="G29" i="13"/>
  <c r="T29" i="13"/>
  <c r="I29" i="13"/>
  <c r="N29" i="13"/>
  <c r="D29" i="13"/>
  <c r="U29" i="13"/>
  <c r="P29" i="13"/>
  <c r="L29" i="13"/>
  <c r="F29" i="13"/>
  <c r="E29" i="13"/>
  <c r="R29" i="13"/>
  <c r="S29" i="13"/>
  <c r="J29" i="13"/>
  <c r="B29" i="13"/>
  <c r="Q29" i="13"/>
  <c r="M29" i="13"/>
  <c r="C29" i="13"/>
  <c r="J33" i="13"/>
  <c r="Q33" i="13"/>
  <c r="O33" i="13"/>
  <c r="T33" i="13"/>
  <c r="E33" i="13"/>
  <c r="C33" i="13"/>
  <c r="B33" i="13"/>
  <c r="M33" i="13"/>
  <c r="K33" i="13"/>
  <c r="G33" i="13"/>
  <c r="P33" i="13"/>
  <c r="L33" i="13"/>
  <c r="H33" i="13"/>
  <c r="I33" i="13"/>
  <c r="S33" i="13"/>
  <c r="R33" i="13"/>
  <c r="N33" i="13"/>
  <c r="D33" i="13"/>
  <c r="U33" i="13"/>
  <c r="F33" i="13"/>
  <c r="D24" i="13"/>
  <c r="I24" i="13"/>
  <c r="R24" i="13"/>
  <c r="C24" i="13"/>
  <c r="K24" i="13"/>
  <c r="L24" i="13"/>
  <c r="O24" i="13"/>
  <c r="S24" i="13"/>
  <c r="P24" i="13"/>
  <c r="Q24" i="13"/>
  <c r="U24" i="13"/>
  <c r="E24" i="13"/>
  <c r="H24" i="13"/>
  <c r="N24" i="13"/>
  <c r="F24" i="13"/>
  <c r="T24" i="13"/>
  <c r="J24" i="13"/>
  <c r="B24" i="13"/>
  <c r="M24" i="13"/>
  <c r="G24" i="13"/>
  <c r="N13" i="13"/>
  <c r="T13" i="13"/>
  <c r="O13" i="13"/>
  <c r="F13" i="13"/>
  <c r="J13" i="13"/>
  <c r="M13" i="13"/>
  <c r="P13" i="13"/>
  <c r="G13" i="13"/>
  <c r="D13" i="13"/>
  <c r="H13" i="13"/>
  <c r="S13" i="13"/>
  <c r="C13" i="13"/>
  <c r="U13" i="13"/>
  <c r="I13" i="13"/>
  <c r="E13" i="13"/>
  <c r="Q13" i="13"/>
  <c r="L13" i="13"/>
  <c r="B13" i="13"/>
  <c r="K13" i="13"/>
  <c r="R13" i="13"/>
  <c r="F25" i="13"/>
  <c r="M25" i="13"/>
  <c r="R25" i="13"/>
  <c r="Q25" i="13"/>
  <c r="K25" i="13"/>
  <c r="P25" i="13"/>
  <c r="C25" i="13"/>
  <c r="G25" i="13"/>
  <c r="D25" i="13"/>
  <c r="B25" i="13"/>
  <c r="H25" i="13"/>
  <c r="L25" i="13"/>
  <c r="I25" i="13"/>
  <c r="U25" i="13"/>
  <c r="S25" i="13"/>
  <c r="E25" i="13"/>
  <c r="J25" i="13"/>
  <c r="O25" i="13"/>
  <c r="T25" i="13"/>
  <c r="N25" i="13"/>
  <c r="S42" i="13"/>
  <c r="O42" i="13"/>
  <c r="Q42" i="13"/>
  <c r="K42" i="13"/>
  <c r="G42" i="13"/>
  <c r="M42" i="13"/>
  <c r="C42" i="13"/>
  <c r="N42" i="13"/>
  <c r="I42" i="13"/>
  <c r="L42" i="13"/>
  <c r="B42" i="13"/>
  <c r="F42" i="13"/>
  <c r="R42" i="13"/>
  <c r="D42" i="13"/>
  <c r="P42" i="13"/>
  <c r="T42" i="13"/>
  <c r="J42" i="13"/>
  <c r="U42" i="13"/>
  <c r="E42" i="13"/>
  <c r="H42" i="13"/>
  <c r="E17" i="13"/>
  <c r="B17" i="13"/>
  <c r="T17" i="13"/>
  <c r="I17" i="13"/>
  <c r="M17" i="13"/>
  <c r="C17" i="13"/>
  <c r="L17" i="13"/>
  <c r="K17" i="13"/>
  <c r="N17" i="13"/>
  <c r="F17" i="13"/>
  <c r="U17" i="13"/>
  <c r="R17" i="13"/>
  <c r="G17" i="13"/>
  <c r="O17" i="13"/>
  <c r="H17" i="13"/>
  <c r="Q17" i="13"/>
  <c r="P17" i="13"/>
  <c r="D17" i="13"/>
  <c r="S17" i="13"/>
  <c r="J17" i="13"/>
  <c r="L14" i="13"/>
  <c r="S14" i="13"/>
  <c r="D14" i="13"/>
  <c r="Q14" i="13"/>
  <c r="M14" i="13"/>
  <c r="N14" i="13"/>
  <c r="T14" i="13"/>
  <c r="I14" i="13"/>
  <c r="E14" i="13"/>
  <c r="K14" i="13"/>
  <c r="J14" i="13"/>
  <c r="H14" i="13"/>
  <c r="U14" i="13"/>
  <c r="F14" i="13"/>
  <c r="G14" i="13"/>
  <c r="O14" i="13"/>
  <c r="C14" i="13"/>
  <c r="B14" i="13"/>
  <c r="R14" i="13"/>
  <c r="P14" i="13"/>
  <c r="J34" i="13"/>
  <c r="O34" i="13"/>
  <c r="B34" i="13"/>
  <c r="M34" i="13"/>
  <c r="N34" i="13"/>
  <c r="I34" i="13"/>
  <c r="F34" i="13"/>
  <c r="E34" i="13"/>
  <c r="S34" i="13"/>
  <c r="T34" i="13"/>
  <c r="Q34" i="13"/>
  <c r="D34" i="13"/>
  <c r="L34" i="13"/>
  <c r="P34" i="13"/>
  <c r="R34" i="13"/>
  <c r="G34" i="13"/>
  <c r="U34" i="13"/>
  <c r="K34" i="13"/>
  <c r="H34" i="13"/>
  <c r="C34" i="13"/>
  <c r="I9" i="13"/>
  <c r="M9" i="13"/>
  <c r="K9" i="13"/>
  <c r="F9" i="13"/>
  <c r="R9" i="13"/>
  <c r="D9" i="13"/>
  <c r="P9" i="13"/>
  <c r="H9" i="13"/>
  <c r="G9" i="13"/>
  <c r="Q9" i="13"/>
  <c r="U9" i="13"/>
  <c r="J9" i="13"/>
  <c r="C9" i="13"/>
  <c r="E9" i="13"/>
  <c r="L9" i="13"/>
  <c r="B9" i="13"/>
  <c r="S9" i="13"/>
  <c r="O9" i="13"/>
  <c r="T9" i="13"/>
  <c r="N9" i="13"/>
  <c r="O39" i="13"/>
  <c r="K39" i="13"/>
  <c r="M39" i="13"/>
  <c r="G39" i="13"/>
  <c r="C39" i="13"/>
  <c r="I39" i="13"/>
  <c r="N39" i="13"/>
  <c r="R39" i="13"/>
  <c r="E39" i="13"/>
  <c r="F39" i="13"/>
  <c r="J39" i="13"/>
  <c r="U39" i="13"/>
  <c r="T39" i="13"/>
  <c r="B39" i="13"/>
  <c r="S39" i="13"/>
  <c r="Q39" i="13"/>
  <c r="L39" i="13"/>
  <c r="D39" i="13"/>
  <c r="P39" i="13"/>
  <c r="H39" i="13"/>
  <c r="R22" i="13"/>
  <c r="H22" i="13"/>
  <c r="N22" i="13"/>
  <c r="J22" i="13"/>
  <c r="U22" i="13"/>
  <c r="C22" i="13"/>
  <c r="B22" i="13"/>
  <c r="I22" i="13"/>
  <c r="O22" i="13"/>
  <c r="T22" i="13"/>
  <c r="L22" i="13"/>
  <c r="K22" i="13"/>
  <c r="F22" i="13"/>
  <c r="S22" i="13"/>
  <c r="Q22" i="13"/>
  <c r="G22" i="13"/>
  <c r="P22" i="13"/>
  <c r="D22" i="13"/>
  <c r="E22" i="13"/>
  <c r="M22" i="13"/>
  <c r="O27" i="13"/>
  <c r="L27" i="13"/>
  <c r="C27" i="13"/>
  <c r="G27" i="13"/>
  <c r="K27" i="13"/>
  <c r="Q27" i="13"/>
  <c r="N27" i="13"/>
  <c r="I27" i="13"/>
  <c r="B27" i="13"/>
  <c r="H27" i="13"/>
  <c r="S27" i="13"/>
  <c r="F27" i="13"/>
  <c r="M27" i="13"/>
  <c r="T27" i="13"/>
  <c r="R27" i="13"/>
  <c r="J27" i="13"/>
  <c r="P27" i="13"/>
  <c r="U27" i="13"/>
  <c r="E27" i="13"/>
  <c r="D27" i="13"/>
  <c r="S36" i="13"/>
  <c r="T36" i="13"/>
  <c r="P36" i="13"/>
  <c r="K36" i="13"/>
  <c r="L36" i="13"/>
  <c r="O36" i="13"/>
  <c r="C36" i="13"/>
  <c r="D36" i="13"/>
  <c r="M36" i="13"/>
  <c r="F36" i="13"/>
  <c r="Q36" i="13"/>
  <c r="H36" i="13"/>
  <c r="G36" i="13"/>
  <c r="U36" i="13"/>
  <c r="N36" i="13"/>
  <c r="E36" i="13"/>
  <c r="R36" i="13"/>
  <c r="I36" i="13"/>
  <c r="J36" i="13"/>
  <c r="B36" i="13"/>
  <c r="I6" i="13"/>
  <c r="B6" i="13"/>
  <c r="T6" i="13"/>
  <c r="N6" i="13"/>
  <c r="L6" i="13"/>
  <c r="F6" i="13"/>
  <c r="D6" i="13"/>
  <c r="Q6" i="13"/>
  <c r="U6" i="13"/>
  <c r="J6" i="13"/>
  <c r="O6" i="13"/>
  <c r="R6" i="13"/>
  <c r="C6" i="13"/>
  <c r="P6" i="13"/>
  <c r="S6" i="13"/>
  <c r="M6" i="13"/>
  <c r="E6" i="13"/>
  <c r="K6" i="13"/>
  <c r="H6" i="13"/>
  <c r="G6" i="13"/>
  <c r="S28" i="13"/>
  <c r="T28" i="13"/>
  <c r="P28" i="13"/>
  <c r="K28" i="13"/>
  <c r="L28" i="13"/>
  <c r="O28" i="13"/>
  <c r="C28" i="13"/>
  <c r="D28" i="13"/>
  <c r="M28" i="13"/>
  <c r="F28" i="13"/>
  <c r="Q28" i="13"/>
  <c r="H28" i="13"/>
  <c r="G28" i="13"/>
  <c r="E28" i="13"/>
  <c r="I28" i="13"/>
  <c r="B28" i="13"/>
  <c r="U28" i="13"/>
  <c r="R28" i="13"/>
  <c r="J28" i="13"/>
  <c r="N28" i="13"/>
  <c r="Q11" i="13"/>
  <c r="G11" i="13"/>
  <c r="K11" i="13"/>
  <c r="I11" i="13"/>
  <c r="E11" i="13"/>
  <c r="L11" i="13"/>
  <c r="F11" i="13"/>
  <c r="R11" i="13"/>
  <c r="C11" i="13"/>
  <c r="O11" i="13"/>
  <c r="S11" i="13"/>
  <c r="J11" i="13"/>
  <c r="N11" i="13"/>
  <c r="B11" i="13"/>
  <c r="M11" i="13"/>
  <c r="H11" i="13"/>
  <c r="T11" i="13"/>
  <c r="U11" i="13"/>
  <c r="D11" i="13"/>
  <c r="P11" i="13"/>
  <c r="T26" i="13"/>
  <c r="E26" i="13"/>
  <c r="L26" i="13"/>
  <c r="N26" i="13"/>
  <c r="D26" i="13"/>
  <c r="C26" i="13"/>
  <c r="P26" i="13"/>
  <c r="K26" i="13"/>
  <c r="U26" i="13"/>
  <c r="F26" i="13"/>
  <c r="R26" i="13"/>
  <c r="J26" i="13"/>
  <c r="Q26" i="13"/>
  <c r="G26" i="13"/>
  <c r="S26" i="13"/>
  <c r="O26" i="13"/>
  <c r="H26" i="13"/>
  <c r="M26" i="13"/>
  <c r="B26" i="13"/>
  <c r="I26" i="13"/>
  <c r="J46" i="13"/>
  <c r="F46" i="13"/>
  <c r="B46" i="13"/>
  <c r="U46" i="13"/>
  <c r="Q46" i="13"/>
  <c r="T46" i="13"/>
  <c r="P46" i="13"/>
  <c r="L46" i="13"/>
  <c r="S46" i="13"/>
  <c r="H46" i="13"/>
  <c r="D46" i="13"/>
  <c r="R46" i="13"/>
  <c r="N46" i="13"/>
  <c r="I46" i="13"/>
  <c r="K46" i="13"/>
  <c r="C46" i="13"/>
  <c r="O46" i="13"/>
  <c r="G46" i="13"/>
  <c r="E46" i="13"/>
  <c r="M46" i="13"/>
  <c r="O35" i="13"/>
  <c r="H35" i="13"/>
  <c r="S35" i="13"/>
  <c r="G35" i="13"/>
  <c r="L35" i="13"/>
  <c r="C35" i="13"/>
  <c r="N35" i="13"/>
  <c r="K35" i="13"/>
  <c r="Q35" i="13"/>
  <c r="P35" i="13"/>
  <c r="F35" i="13"/>
  <c r="D35" i="13"/>
  <c r="T35" i="13"/>
  <c r="R35" i="13"/>
  <c r="M35" i="13"/>
  <c r="J35" i="13"/>
  <c r="B35" i="13"/>
  <c r="I35" i="13"/>
  <c r="E35" i="13"/>
  <c r="U35" i="13"/>
  <c r="J44" i="13"/>
  <c r="T44" i="13"/>
  <c r="B44" i="13"/>
  <c r="L44" i="13"/>
  <c r="P44" i="13"/>
  <c r="D44" i="13"/>
  <c r="R44" i="13"/>
  <c r="F44" i="13"/>
  <c r="Q44" i="13"/>
  <c r="M44" i="13"/>
  <c r="C44" i="13"/>
  <c r="H44" i="13"/>
  <c r="N44" i="13"/>
  <c r="S44" i="13"/>
  <c r="I44" i="13"/>
  <c r="K44" i="13"/>
  <c r="E44" i="13"/>
  <c r="U44" i="13"/>
  <c r="O44" i="13"/>
  <c r="G44" i="13"/>
  <c r="S19" i="13"/>
  <c r="L19" i="13"/>
  <c r="I19" i="13"/>
  <c r="Q19" i="13"/>
  <c r="D19" i="13"/>
  <c r="E19" i="13"/>
  <c r="H19" i="13"/>
  <c r="C19" i="13"/>
  <c r="K19" i="13"/>
  <c r="B19" i="13"/>
  <c r="N19" i="13"/>
  <c r="T19" i="13"/>
  <c r="F19" i="13"/>
  <c r="J19" i="13"/>
  <c r="O19" i="13"/>
  <c r="P19" i="13"/>
  <c r="U19" i="13"/>
  <c r="M19" i="13"/>
  <c r="R19" i="13"/>
  <c r="G19" i="13"/>
  <c r="R18" i="13"/>
  <c r="P18" i="13"/>
  <c r="H18" i="13"/>
  <c r="J18" i="13"/>
  <c r="F18" i="13"/>
  <c r="K18" i="13"/>
  <c r="B18" i="13"/>
  <c r="C18" i="13"/>
  <c r="U18" i="13"/>
  <c r="E18" i="13"/>
  <c r="L18" i="13"/>
  <c r="I18" i="13"/>
  <c r="N18" i="13"/>
  <c r="D18" i="13"/>
  <c r="T18" i="13"/>
  <c r="M18" i="13"/>
  <c r="S18" i="13"/>
  <c r="G18" i="13"/>
  <c r="Q18" i="13"/>
  <c r="O18" i="13"/>
  <c r="O37" i="13"/>
  <c r="J37" i="13"/>
  <c r="Q37" i="13"/>
  <c r="G37" i="13"/>
  <c r="B37" i="13"/>
  <c r="M37" i="13"/>
  <c r="N37" i="13"/>
  <c r="P37" i="13"/>
  <c r="K37" i="13"/>
  <c r="R37" i="13"/>
  <c r="S37" i="13"/>
  <c r="F37" i="13"/>
  <c r="I37" i="13"/>
  <c r="T37" i="13"/>
  <c r="C37" i="13"/>
  <c r="L37" i="13"/>
  <c r="D37" i="13"/>
  <c r="H37" i="13"/>
  <c r="E37" i="13"/>
  <c r="U37" i="13"/>
  <c r="S30" i="13"/>
  <c r="T30" i="13"/>
  <c r="G30" i="13"/>
  <c r="K30" i="13"/>
  <c r="L30" i="13"/>
  <c r="U30" i="13"/>
  <c r="C30" i="13"/>
  <c r="D30" i="13"/>
  <c r="E30" i="13"/>
  <c r="F30" i="13"/>
  <c r="H30" i="13"/>
  <c r="P30" i="13"/>
  <c r="I30" i="13"/>
  <c r="R30" i="13"/>
  <c r="N30" i="13"/>
  <c r="O30" i="13"/>
  <c r="B30" i="13"/>
  <c r="M30" i="13"/>
  <c r="Q30" i="13"/>
  <c r="J30" i="13"/>
  <c r="O31" i="13"/>
  <c r="H31" i="13"/>
  <c r="S31" i="13"/>
  <c r="G31" i="13"/>
  <c r="L31" i="13"/>
  <c r="C31" i="13"/>
  <c r="N31" i="13"/>
  <c r="K31" i="13"/>
  <c r="Q31" i="13"/>
  <c r="F31" i="13"/>
  <c r="I31" i="13"/>
  <c r="M31" i="13"/>
  <c r="R31" i="13"/>
  <c r="U31" i="13"/>
  <c r="J31" i="13"/>
  <c r="B31" i="13"/>
  <c r="P31" i="13"/>
  <c r="D31" i="13"/>
  <c r="E31" i="13"/>
  <c r="T31" i="13"/>
  <c r="M23" i="13"/>
  <c r="S23" i="13"/>
  <c r="C23" i="13"/>
  <c r="I23" i="13"/>
  <c r="T23" i="13"/>
  <c r="R23" i="13"/>
  <c r="L23" i="13"/>
  <c r="G23" i="13"/>
  <c r="N23" i="13"/>
  <c r="B23" i="13"/>
  <c r="O23" i="13"/>
  <c r="H23" i="13"/>
  <c r="J23" i="13"/>
  <c r="E23" i="13"/>
  <c r="F23" i="13"/>
  <c r="D23" i="13"/>
  <c r="P23" i="13"/>
  <c r="U23" i="13"/>
  <c r="K23" i="13"/>
  <c r="Q23" i="13"/>
  <c r="N15" i="13"/>
  <c r="L15" i="13"/>
  <c r="D15" i="13"/>
  <c r="F15" i="13"/>
  <c r="B15" i="13"/>
  <c r="G15" i="13"/>
  <c r="P15" i="13"/>
  <c r="R15" i="13"/>
  <c r="E15" i="13"/>
  <c r="H15" i="13"/>
  <c r="U15" i="13"/>
  <c r="Q15" i="13"/>
  <c r="M15" i="13"/>
  <c r="K15" i="13"/>
  <c r="I15" i="13"/>
  <c r="O15" i="13"/>
  <c r="C15" i="13"/>
  <c r="T15" i="13"/>
  <c r="J15" i="13"/>
  <c r="S15" i="13"/>
  <c r="P7" i="13"/>
  <c r="J7" i="13"/>
  <c r="H7" i="13"/>
  <c r="B7" i="13"/>
  <c r="E7" i="13"/>
  <c r="D7" i="13"/>
  <c r="O7" i="13"/>
  <c r="S7" i="13"/>
  <c r="Q7" i="13"/>
  <c r="G7" i="13"/>
  <c r="C7" i="13"/>
  <c r="U7" i="13"/>
  <c r="R7" i="13"/>
  <c r="K7" i="13"/>
  <c r="T7" i="13"/>
  <c r="L7" i="13"/>
  <c r="M7" i="13"/>
  <c r="I7" i="13"/>
  <c r="N7" i="13"/>
  <c r="F7" i="13"/>
  <c r="S32" i="13"/>
  <c r="T32" i="13"/>
  <c r="P32" i="13"/>
  <c r="K32" i="13"/>
  <c r="L32" i="13"/>
  <c r="O32" i="13"/>
  <c r="C32" i="13"/>
  <c r="D32" i="13"/>
  <c r="M32" i="13"/>
  <c r="F32" i="13"/>
  <c r="Q32" i="13"/>
  <c r="R32" i="13"/>
  <c r="I32" i="13"/>
  <c r="J32" i="13"/>
  <c r="B32" i="13"/>
  <c r="N32" i="13"/>
  <c r="E32" i="13"/>
  <c r="H32" i="13"/>
  <c r="G32" i="13"/>
  <c r="U32" i="13"/>
  <c r="L20" i="13"/>
  <c r="G20" i="13"/>
  <c r="D20" i="13"/>
  <c r="P20" i="13"/>
  <c r="U20" i="13"/>
  <c r="O20" i="13"/>
  <c r="T20" i="13"/>
  <c r="Q20" i="13"/>
  <c r="M20" i="13"/>
  <c r="I20" i="13"/>
  <c r="B20" i="13"/>
  <c r="F20" i="13"/>
  <c r="C20" i="13"/>
  <c r="K20" i="13"/>
  <c r="S20" i="13"/>
  <c r="J20" i="13"/>
  <c r="H20" i="13"/>
  <c r="E20" i="13"/>
  <c r="R20" i="13"/>
  <c r="N20" i="13"/>
  <c r="J40" i="13"/>
  <c r="T40" i="13"/>
  <c r="B40" i="13"/>
  <c r="L40" i="13"/>
  <c r="P40" i="13"/>
  <c r="D40" i="13"/>
  <c r="R40" i="13"/>
  <c r="F40" i="13"/>
  <c r="E40" i="13"/>
  <c r="H40" i="13"/>
  <c r="N40" i="13"/>
  <c r="M40" i="13"/>
  <c r="O40" i="13"/>
  <c r="K40" i="13"/>
  <c r="C40" i="13"/>
  <c r="G40" i="13"/>
  <c r="I40" i="13"/>
  <c r="U40" i="13"/>
  <c r="S40" i="13"/>
  <c r="Q40" i="13"/>
  <c r="J16" i="13"/>
  <c r="C16" i="13"/>
  <c r="Q16" i="13"/>
  <c r="L16" i="13"/>
  <c r="B16" i="13"/>
  <c r="K16" i="13"/>
  <c r="G16" i="13"/>
  <c r="D16" i="13"/>
  <c r="T16" i="13"/>
  <c r="U16" i="13"/>
  <c r="S16" i="13"/>
  <c r="M16" i="13"/>
  <c r="P16" i="13"/>
  <c r="R16" i="13"/>
  <c r="I16" i="13"/>
  <c r="N16" i="13"/>
  <c r="O16" i="13"/>
  <c r="H16" i="13"/>
  <c r="E16" i="13"/>
  <c r="F16" i="13"/>
  <c r="T12" i="13"/>
  <c r="B12" i="13"/>
  <c r="L12" i="13"/>
  <c r="Q12" i="13"/>
  <c r="D12" i="13"/>
  <c r="N12" i="13"/>
  <c r="J12" i="13"/>
  <c r="R12" i="13"/>
  <c r="G12" i="13"/>
  <c r="I12" i="13"/>
  <c r="C12" i="13"/>
  <c r="F12" i="13"/>
  <c r="M12" i="13"/>
  <c r="S12" i="13"/>
  <c r="E12" i="13"/>
  <c r="K12" i="13"/>
  <c r="H12" i="13"/>
  <c r="O12" i="13"/>
  <c r="U12" i="13"/>
  <c r="P12" i="13"/>
  <c r="U10" i="13"/>
  <c r="S10" i="13"/>
  <c r="H10" i="13"/>
  <c r="M10" i="13"/>
  <c r="K10" i="13"/>
  <c r="G10" i="13"/>
  <c r="E10" i="13"/>
  <c r="C10" i="13"/>
  <c r="P10" i="13"/>
  <c r="T10" i="13"/>
  <c r="N10" i="13"/>
  <c r="J10" i="13"/>
  <c r="L10" i="13"/>
  <c r="F10" i="13"/>
  <c r="D10" i="13"/>
  <c r="O10" i="13"/>
  <c r="Q10" i="13"/>
  <c r="R10" i="13"/>
  <c r="B10" i="13"/>
  <c r="I10" i="13"/>
  <c r="R9" i="5"/>
  <c r="R17" i="5"/>
  <c r="R25" i="5"/>
  <c r="D6" i="6" s="1"/>
  <c r="R33" i="5"/>
  <c r="D14" i="6" s="1"/>
  <c r="R41" i="5"/>
  <c r="D22" i="6" s="1"/>
  <c r="R49" i="5"/>
  <c r="D30" i="6" s="1"/>
  <c r="R57" i="5"/>
  <c r="D38" i="6" s="1"/>
  <c r="R65" i="5"/>
  <c r="D46" i="6" s="1"/>
  <c r="D54" i="6"/>
  <c r="D62" i="6"/>
  <c r="D70" i="6"/>
  <c r="D78" i="6"/>
  <c r="R43" i="5"/>
  <c r="D24" i="6" s="1"/>
  <c r="R13" i="5"/>
  <c r="R21" i="5"/>
  <c r="D2" i="6" s="1"/>
  <c r="R29" i="5"/>
  <c r="D10" i="6" s="1"/>
  <c r="R37" i="5"/>
  <c r="D18" i="6" s="1"/>
  <c r="R45" i="5"/>
  <c r="D26" i="6" s="1"/>
  <c r="R53" i="5"/>
  <c r="D34" i="6" s="1"/>
  <c r="D50" i="6"/>
  <c r="D82" i="6"/>
  <c r="R22" i="5"/>
  <c r="D3" i="6" s="1"/>
  <c r="R46" i="5"/>
  <c r="D27" i="6" s="1"/>
  <c r="D51" i="6"/>
  <c r="D67" i="6"/>
  <c r="R10" i="5"/>
  <c r="R18" i="5"/>
  <c r="R26" i="5"/>
  <c r="D7" i="6" s="1"/>
  <c r="R34" i="5"/>
  <c r="D15" i="6" s="1"/>
  <c r="R42" i="5"/>
  <c r="D23" i="6" s="1"/>
  <c r="R50" i="5"/>
  <c r="D31" i="6" s="1"/>
  <c r="R58" i="5"/>
  <c r="D39" i="6" s="1"/>
  <c r="R66" i="5"/>
  <c r="D47" i="6" s="1"/>
  <c r="D55" i="6"/>
  <c r="D63" i="6"/>
  <c r="D71" i="6"/>
  <c r="D79" i="6"/>
  <c r="R19" i="5"/>
  <c r="R27" i="5"/>
  <c r="D8" i="6" s="1"/>
  <c r="R35" i="5"/>
  <c r="D16" i="6" s="1"/>
  <c r="R51" i="5"/>
  <c r="D32" i="6" s="1"/>
  <c r="R59" i="5"/>
  <c r="D40" i="6" s="1"/>
  <c r="R67" i="5"/>
  <c r="D48" i="6" s="1"/>
  <c r="D56" i="6"/>
  <c r="D64" i="6"/>
  <c r="D72" i="6"/>
  <c r="D80" i="6"/>
  <c r="R20" i="5"/>
  <c r="R36" i="5"/>
  <c r="D17" i="6" s="1"/>
  <c r="R14" i="5"/>
  <c r="R30" i="5"/>
  <c r="D11" i="6" s="1"/>
  <c r="R38" i="5"/>
  <c r="D19" i="6" s="1"/>
  <c r="R62" i="5"/>
  <c r="D43" i="6" s="1"/>
  <c r="D75" i="6"/>
  <c r="R11" i="5"/>
  <c r="R12" i="5"/>
  <c r="R5" i="5"/>
  <c r="R6" i="5"/>
  <c r="R7" i="5"/>
  <c r="R15" i="5"/>
  <c r="R23" i="5"/>
  <c r="D4" i="6" s="1"/>
  <c r="R31" i="5"/>
  <c r="D12" i="6" s="1"/>
  <c r="R39" i="5"/>
  <c r="D20" i="6" s="1"/>
  <c r="R47" i="5"/>
  <c r="D28" i="6" s="1"/>
  <c r="R55" i="5"/>
  <c r="D36" i="6" s="1"/>
  <c r="R63" i="5"/>
  <c r="D44" i="6" s="1"/>
  <c r="D52" i="6"/>
  <c r="D60" i="6"/>
  <c r="D68" i="6"/>
  <c r="D76" i="6"/>
  <c r="D84" i="6"/>
  <c r="R16" i="5"/>
  <c r="R24" i="5"/>
  <c r="D5" i="6" s="1"/>
  <c r="R32" i="5"/>
  <c r="D13" i="6" s="1"/>
  <c r="R40" i="5"/>
  <c r="D21" i="6" s="1"/>
  <c r="R48" i="5"/>
  <c r="D29" i="6" s="1"/>
  <c r="R56" i="5"/>
  <c r="D37" i="6" s="1"/>
  <c r="R64" i="5"/>
  <c r="D45" i="6" s="1"/>
  <c r="D53" i="6"/>
  <c r="D61" i="6"/>
  <c r="D69" i="6"/>
  <c r="D77" i="6"/>
  <c r="D85" i="6"/>
  <c r="R28" i="5"/>
  <c r="D9" i="6" s="1"/>
  <c r="R44" i="5"/>
  <c r="D25" i="6" s="1"/>
  <c r="R52" i="5"/>
  <c r="D33" i="6" s="1"/>
  <c r="R60" i="5"/>
  <c r="D41" i="6" s="1"/>
  <c r="R68" i="5"/>
  <c r="D49" i="6" s="1"/>
  <c r="D57" i="6"/>
  <c r="D65" i="6"/>
  <c r="D73" i="6"/>
  <c r="D81" i="6"/>
  <c r="R61" i="5"/>
  <c r="D42" i="6" s="1"/>
  <c r="D58" i="6"/>
  <c r="D66" i="6"/>
  <c r="D74" i="6"/>
  <c r="R54" i="5"/>
  <c r="D35" i="6" s="1"/>
  <c r="D59" i="6"/>
  <c r="D83" i="6"/>
  <c r="R4" i="5"/>
  <c r="R8" i="5"/>
  <c r="R2" i="3"/>
  <c r="R5" i="3"/>
  <c r="R13" i="3"/>
  <c r="R21" i="3"/>
  <c r="C2" i="6" s="1"/>
  <c r="R29" i="3"/>
  <c r="C10" i="6" s="1"/>
  <c r="R37" i="3"/>
  <c r="C18" i="6" s="1"/>
  <c r="R45" i="3"/>
  <c r="C26" i="6" s="1"/>
  <c r="R53" i="3"/>
  <c r="C34" i="6" s="1"/>
  <c r="R61" i="3"/>
  <c r="C42" i="6" s="1"/>
  <c r="R32" i="3"/>
  <c r="C13" i="6" s="1"/>
  <c r="R56" i="3"/>
  <c r="C37" i="6" s="1"/>
  <c r="R17" i="3"/>
  <c r="R65" i="3"/>
  <c r="C46" i="6" s="1"/>
  <c r="R18" i="3"/>
  <c r="R50" i="3"/>
  <c r="C31" i="6" s="1"/>
  <c r="R27" i="3"/>
  <c r="C8" i="6" s="1"/>
  <c r="R67" i="3"/>
  <c r="C48" i="6" s="1"/>
  <c r="R6" i="3"/>
  <c r="R14" i="3"/>
  <c r="R22" i="3"/>
  <c r="C3" i="6" s="1"/>
  <c r="R30" i="3"/>
  <c r="C11" i="6" s="1"/>
  <c r="R38" i="3"/>
  <c r="C19" i="6" s="1"/>
  <c r="R46" i="3"/>
  <c r="C27" i="6" s="1"/>
  <c r="R54" i="3"/>
  <c r="C35" i="6" s="1"/>
  <c r="R62" i="3"/>
  <c r="C43" i="6" s="1"/>
  <c r="R24" i="3"/>
  <c r="C5" i="6" s="1"/>
  <c r="R64" i="3"/>
  <c r="C45" i="6" s="1"/>
  <c r="R25" i="3"/>
  <c r="C6" i="6" s="1"/>
  <c r="R57" i="3"/>
  <c r="C38" i="6" s="1"/>
  <c r="R26" i="3"/>
  <c r="C7" i="6" s="1"/>
  <c r="R58" i="3"/>
  <c r="C39" i="6" s="1"/>
  <c r="R19" i="3"/>
  <c r="R51" i="3"/>
  <c r="C32" i="6" s="1"/>
  <c r="R7" i="3"/>
  <c r="R15" i="3"/>
  <c r="R23" i="3"/>
  <c r="C4" i="6" s="1"/>
  <c r="R31" i="3"/>
  <c r="C12" i="6" s="1"/>
  <c r="R39" i="3"/>
  <c r="C20" i="6" s="1"/>
  <c r="R47" i="3"/>
  <c r="C28" i="6" s="1"/>
  <c r="R55" i="3"/>
  <c r="C36" i="6" s="1"/>
  <c r="R63" i="3"/>
  <c r="C44" i="6" s="1"/>
  <c r="R16" i="3"/>
  <c r="R40" i="3"/>
  <c r="C21" i="6" s="1"/>
  <c r="R33" i="3"/>
  <c r="C14" i="6" s="1"/>
  <c r="R42" i="3"/>
  <c r="C23" i="6" s="1"/>
  <c r="R66" i="3"/>
  <c r="C47" i="6" s="1"/>
  <c r="R35" i="3"/>
  <c r="C16" i="6" s="1"/>
  <c r="R59" i="3"/>
  <c r="C40" i="6" s="1"/>
  <c r="R8" i="3"/>
  <c r="R41" i="3"/>
  <c r="C22" i="6" s="1"/>
  <c r="R10" i="3"/>
  <c r="R11" i="3"/>
  <c r="R12" i="3"/>
  <c r="R20" i="3"/>
  <c r="R28" i="3"/>
  <c r="C9" i="6" s="1"/>
  <c r="R36" i="3"/>
  <c r="C17" i="6" s="1"/>
  <c r="R44" i="3"/>
  <c r="C25" i="6" s="1"/>
  <c r="R52" i="3"/>
  <c r="C33" i="6" s="1"/>
  <c r="R60" i="3"/>
  <c r="C41" i="6" s="1"/>
  <c r="R68" i="3"/>
  <c r="C49" i="6" s="1"/>
  <c r="R48" i="3"/>
  <c r="C29" i="6" s="1"/>
  <c r="R9" i="3"/>
  <c r="R49" i="3"/>
  <c r="C30" i="6" s="1"/>
  <c r="R4" i="3"/>
  <c r="R34" i="3"/>
  <c r="C15" i="6" s="1"/>
  <c r="R43" i="3"/>
  <c r="C24" i="6" s="1"/>
  <c r="F2" i="13" l="1"/>
  <c r="D47" i="13" l="1"/>
  <c r="H47" i="13"/>
  <c r="C47" i="13"/>
  <c r="Q47" i="13"/>
  <c r="S47" i="13"/>
  <c r="E47" i="13"/>
  <c r="I47" i="13"/>
  <c r="R47" i="13"/>
  <c r="P47" i="13"/>
  <c r="M47" i="13"/>
  <c r="K47" i="13"/>
  <c r="O47" i="13"/>
  <c r="F47" i="13"/>
  <c r="L47" i="13"/>
  <c r="T47" i="13"/>
  <c r="J47" i="13"/>
  <c r="N47" i="13"/>
  <c r="G47" i="13"/>
  <c r="U47" i="13"/>
  <c r="B47" i="13"/>
  <c r="F1" i="13" s="1"/>
  <c r="G1" i="13" l="1"/>
  <c r="R21" i="15"/>
  <c r="B19" i="12" s="1"/>
  <c r="R4" i="9"/>
  <c r="D19" i="12" s="1"/>
  <c r="H1" i="13" l="1"/>
  <c r="I1" i="13" l="1"/>
</calcChain>
</file>

<file path=xl/sharedStrings.xml><?xml version="1.0" encoding="utf-8"?>
<sst xmlns="http://schemas.openxmlformats.org/spreadsheetml/2006/main" count="179" uniqueCount="34">
  <si>
    <t>Interest Rate</t>
  </si>
  <si>
    <t>Term</t>
  </si>
  <si>
    <t>Whole Life</t>
  </si>
  <si>
    <t>With Intervention</t>
  </si>
  <si>
    <t>Total</t>
  </si>
  <si>
    <t>Without Intervention</t>
  </si>
  <si>
    <t>Age</t>
  </si>
  <si>
    <t>Very Low Risk</t>
  </si>
  <si>
    <t xml:space="preserve">Low Risk </t>
  </si>
  <si>
    <t xml:space="preserve">Medium Risk </t>
  </si>
  <si>
    <t>High Risk</t>
  </si>
  <si>
    <t>Total %</t>
  </si>
  <si>
    <t>Participation</t>
  </si>
  <si>
    <t>No Interventions</t>
  </si>
  <si>
    <t>Smoking Cessation</t>
  </si>
  <si>
    <t>Wellness Program</t>
  </si>
  <si>
    <t>Chronic Disease Management</t>
  </si>
  <si>
    <t xml:space="preserve">Cancer Prevention Strategies </t>
  </si>
  <si>
    <t xml:space="preserve">1 + 2 Smoking + Wellness </t>
  </si>
  <si>
    <t xml:space="preserve">1 + 3 Smoking + Chronic </t>
  </si>
  <si>
    <t>1 + 4 Smoking + Cancer</t>
  </si>
  <si>
    <t xml:space="preserve">2 + 3 Wellness  + Chronic </t>
  </si>
  <si>
    <t>2 + 4 Wellness  + Cancer</t>
  </si>
  <si>
    <t xml:space="preserve">3 + 4 Chronic  + Cancer </t>
  </si>
  <si>
    <t xml:space="preserve">1 + 2 + 3 Smoking  + Wellness + Chronic </t>
  </si>
  <si>
    <t>1 + 2 + 4 Smoking + Wellness + Cancer</t>
  </si>
  <si>
    <t>1 + 3 + 4 Smoking + Chronic + Cancer</t>
  </si>
  <si>
    <t xml:space="preserve"> 2 + 3 + 4 Wellness + Chronic + Cancer</t>
  </si>
  <si>
    <t>1 + 2 + 3 + 4 Smoking + Wellness + Chronic + Cancer</t>
  </si>
  <si>
    <t>Aggregate Premium</t>
  </si>
  <si>
    <t>No Intervention</t>
  </si>
  <si>
    <t>Aggregate Premium w/ interventions</t>
  </si>
  <si>
    <t>Aggregate Premium w/o interventions</t>
  </si>
  <si>
    <t xml:space="preserve">Moderate Risk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</si>
</sst>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#,##0.000000"/>
    <numFmt numFmtId="166" formatCode="0.0%"/>
    <numFmt numFmtId="167" formatCode="0.000%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165" fontId="1" fillId="0" borderId="0" xfId="1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6" fontId="0" fillId="0" borderId="0" xfId="3" applyNumberFormat="1" applyFont="1" applyAlignment="1">
      <alignment wrapText="1"/>
    </xf>
    <xf numFmtId="10" fontId="0" fillId="0" borderId="0" xfId="0" applyNumberFormat="1"/>
    <xf numFmtId="10" fontId="0" fillId="0" borderId="0" xfId="3" applyNumberFormat="1" applyFont="1"/>
    <xf numFmtId="0" fontId="3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2" applyFont="1"/>
    <xf numFmtId="0" fontId="3" fillId="0" borderId="0" xfId="0" applyFont="1" applyAlignment="1">
      <alignment horizontal="right"/>
    </xf>
    <xf numFmtId="8" fontId="0" fillId="0" borderId="0" xfId="0" applyNumberFormat="1"/>
    <xf numFmtId="43" fontId="3" fillId="0" borderId="0" xfId="2" applyFont="1"/>
    <xf numFmtId="165" fontId="1" fillId="0" borderId="0" xfId="3" applyNumberFormat="1" applyFont="1" applyAlignment="1">
      <alignment horizontal="center" wrapText="1"/>
    </xf>
  </cellXfs>
  <cellStyles count="4">
    <cellStyle name="Comma" xfId="2" builtinId="3"/>
    <cellStyle name="Normal" xfId="0" builtinId="0"/>
    <cellStyle name="Per cent" xfId="3" builtinId="5"/>
    <cellStyle name="Per cent 2" xfId="1" xr:uid="{85A9F50D-3241-2B41-B739-AC535CA5E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Intervention%20Modelling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Intervention%20Modelling.xlsx?2B7845B8" TargetMode="External"/><Relationship Id="rId1" Type="http://schemas.openxmlformats.org/officeDocument/2006/relationships/externalLinkPath" Target="file:///2B7845B8/Intervention%20Modelling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Benefits%20Final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Benefits%20Final.xlsx?2B7845B8" TargetMode="External"/><Relationship Id="rId1" Type="http://schemas.openxmlformats.org/officeDocument/2006/relationships/externalLinkPath" Target="file:///2B7845B8/Benefits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Premiums%20Final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Premiums%20Final.xlsx?2B7845B8" TargetMode="External"/><Relationship Id="rId1" Type="http://schemas.openxmlformats.org/officeDocument/2006/relationships/externalLinkPath" Target="file:///2B7845B8/Premiums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terventions"/>
      <sheetName val="Intervention Costs"/>
      <sheetName val="cost_sensitivities"/>
      <sheetName val="Premium Calc (Base)"/>
      <sheetName val="Premium Calc Exp. Loaded (Base)"/>
      <sheetName val="Mortality (No Interventions)"/>
      <sheetName val="Mortality (No Interventions) L"/>
      <sheetName val="Mortality (No Interventions) H"/>
      <sheetName val="Mortality (Interventions)"/>
      <sheetName val="Mortality (Interventions) L"/>
      <sheetName val="Mortality (Interventions) H"/>
      <sheetName val="Premium Calc (Interventions)"/>
      <sheetName val="Mortality"/>
      <sheetName val="inflation"/>
      <sheetName val="Inforce projections"/>
      <sheetName val="Age distribution"/>
      <sheetName val="Interest rate"/>
      <sheetName val="Amelia Interest Rate Forecast"/>
      <sheetName val="Lapse Rates"/>
      <sheetName val="underwriting nala"/>
      <sheetName val="Age by Underwriting Cl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AA37">
            <v>16392.606501890034</v>
          </cell>
          <cell r="AB37">
            <v>16210.22671089687</v>
          </cell>
          <cell r="AC37">
            <v>16107.331107214135</v>
          </cell>
          <cell r="AD37">
            <v>16057.705487751926</v>
          </cell>
          <cell r="AE37">
            <v>16044.912302839803</v>
          </cell>
          <cell r="AF37">
            <v>16058.024017516724</v>
          </cell>
          <cell r="AG37">
            <v>16089.439567118499</v>
          </cell>
          <cell r="AH37">
            <v>16133.676120185204</v>
          </cell>
          <cell r="AI37">
            <v>16186.658480925866</v>
          </cell>
          <cell r="AJ37">
            <v>16245.280159225576</v>
          </cell>
          <cell r="AK37">
            <v>16307.121079010474</v>
          </cell>
          <cell r="AL37">
            <v>16370.259776895453</v>
          </cell>
          <cell r="AM37">
            <v>16433.144811197635</v>
          </cell>
          <cell r="AN37">
            <v>16494.504499185659</v>
          </cell>
          <cell r="AO37">
            <v>16553.282171899897</v>
          </cell>
          <cell r="AP37">
            <v>16608.588839717919</v>
          </cell>
          <cell r="AQ37">
            <v>16659.667997117907</v>
          </cell>
          <cell r="AR37">
            <v>16705.869055423482</v>
          </cell>
          <cell r="AS37">
            <v>16746.627014268332</v>
          </cell>
          <cell r="AT37">
            <v>16781.446714513389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AA38">
            <v>16392.606501890034</v>
          </cell>
          <cell r="AB38">
            <v>16210.22671089687</v>
          </cell>
          <cell r="AC38">
            <v>16107.331107214135</v>
          </cell>
          <cell r="AD38">
            <v>16057.705487751926</v>
          </cell>
          <cell r="AE38">
            <v>16044.912302839803</v>
          </cell>
          <cell r="AF38">
            <v>16058.024017516724</v>
          </cell>
          <cell r="AG38">
            <v>16089.439567118499</v>
          </cell>
          <cell r="AH38">
            <v>16133.676120185204</v>
          </cell>
          <cell r="AI38">
            <v>16186.658480925866</v>
          </cell>
          <cell r="AJ38">
            <v>16245.280159225576</v>
          </cell>
          <cell r="AK38">
            <v>16307.121079010474</v>
          </cell>
          <cell r="AL38">
            <v>16370.259776895453</v>
          </cell>
          <cell r="AM38">
            <v>16433.144811197635</v>
          </cell>
          <cell r="AN38">
            <v>16494.504499185659</v>
          </cell>
          <cell r="AO38">
            <v>16553.282171899897</v>
          </cell>
          <cell r="AP38">
            <v>16608.588839717919</v>
          </cell>
          <cell r="AQ38">
            <v>16659.667997117907</v>
          </cell>
          <cell r="AR38">
            <v>16705.869055423482</v>
          </cell>
          <cell r="AS38">
            <v>16746.627014268332</v>
          </cell>
          <cell r="AT38">
            <v>16781.446714513389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AA39">
            <v>16392.606501890034</v>
          </cell>
          <cell r="AB39">
            <v>16210.22671089687</v>
          </cell>
          <cell r="AC39">
            <v>16107.331107214135</v>
          </cell>
          <cell r="AD39">
            <v>16057.705487751926</v>
          </cell>
          <cell r="AE39">
            <v>16044.912302839803</v>
          </cell>
          <cell r="AF39">
            <v>16058.024017516724</v>
          </cell>
          <cell r="AG39">
            <v>16089.439567118499</v>
          </cell>
          <cell r="AH39">
            <v>16133.676120185204</v>
          </cell>
          <cell r="AI39">
            <v>16186.658480925866</v>
          </cell>
          <cell r="AJ39">
            <v>16245.280159225576</v>
          </cell>
          <cell r="AK39">
            <v>16307.121079010474</v>
          </cell>
          <cell r="AL39">
            <v>16370.259776895453</v>
          </cell>
          <cell r="AM39">
            <v>16433.144811197635</v>
          </cell>
          <cell r="AN39">
            <v>16494.504499185659</v>
          </cell>
          <cell r="AO39">
            <v>16553.282171899897</v>
          </cell>
          <cell r="AP39">
            <v>16608.588839717919</v>
          </cell>
          <cell r="AQ39">
            <v>16659.667997117907</v>
          </cell>
          <cell r="AR39">
            <v>16705.869055423482</v>
          </cell>
          <cell r="AS39">
            <v>16746.627014268332</v>
          </cell>
          <cell r="AT39">
            <v>16781.446714513389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AA40">
            <v>16392.606501890034</v>
          </cell>
          <cell r="AB40">
            <v>16210.22671089687</v>
          </cell>
          <cell r="AC40">
            <v>16107.331107214135</v>
          </cell>
          <cell r="AD40">
            <v>16057.705487751926</v>
          </cell>
          <cell r="AE40">
            <v>16044.912302839803</v>
          </cell>
          <cell r="AF40">
            <v>16058.024017516724</v>
          </cell>
          <cell r="AG40">
            <v>16089.439567118499</v>
          </cell>
          <cell r="AH40">
            <v>16133.676120185204</v>
          </cell>
          <cell r="AI40">
            <v>16186.658480925866</v>
          </cell>
          <cell r="AJ40">
            <v>16245.280159225576</v>
          </cell>
          <cell r="AK40">
            <v>16307.121079010474</v>
          </cell>
          <cell r="AL40">
            <v>16370.259776895453</v>
          </cell>
          <cell r="AM40">
            <v>16433.144811197635</v>
          </cell>
          <cell r="AN40">
            <v>16494.504499185659</v>
          </cell>
          <cell r="AO40">
            <v>16553.282171899897</v>
          </cell>
          <cell r="AP40">
            <v>16608.588839717919</v>
          </cell>
          <cell r="AQ40">
            <v>16659.667997117907</v>
          </cell>
          <cell r="AR40">
            <v>16705.869055423482</v>
          </cell>
          <cell r="AS40">
            <v>16746.627014268332</v>
          </cell>
          <cell r="AT40">
            <v>16781.446714513389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AA41">
            <v>16392.606501890034</v>
          </cell>
          <cell r="AB41">
            <v>16210.22671089687</v>
          </cell>
          <cell r="AC41">
            <v>16107.331107214135</v>
          </cell>
          <cell r="AD41">
            <v>16057.705487751926</v>
          </cell>
          <cell r="AE41">
            <v>16044.912302839803</v>
          </cell>
          <cell r="AF41">
            <v>16058.024017516724</v>
          </cell>
          <cell r="AG41">
            <v>16089.439567118499</v>
          </cell>
          <cell r="AH41">
            <v>16133.676120185204</v>
          </cell>
          <cell r="AI41">
            <v>16186.658480925866</v>
          </cell>
          <cell r="AJ41">
            <v>16245.280159225576</v>
          </cell>
          <cell r="AK41">
            <v>16307.121079010474</v>
          </cell>
          <cell r="AL41">
            <v>16370.259776895453</v>
          </cell>
          <cell r="AM41">
            <v>16433.144811197635</v>
          </cell>
          <cell r="AN41">
            <v>16494.504499185659</v>
          </cell>
          <cell r="AO41">
            <v>16553.282171899897</v>
          </cell>
          <cell r="AP41">
            <v>16608.588839717919</v>
          </cell>
          <cell r="AQ41">
            <v>16659.667997117907</v>
          </cell>
          <cell r="AR41">
            <v>16705.869055423482</v>
          </cell>
          <cell r="AS41">
            <v>16746.627014268332</v>
          </cell>
          <cell r="AT41">
            <v>16781.446714513389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AA42">
            <v>16392.606501890034</v>
          </cell>
          <cell r="AB42">
            <v>16210.22671089687</v>
          </cell>
          <cell r="AC42">
            <v>16107.331107214135</v>
          </cell>
          <cell r="AD42">
            <v>16057.705487751926</v>
          </cell>
          <cell r="AE42">
            <v>16044.912302839803</v>
          </cell>
          <cell r="AF42">
            <v>16058.024017516724</v>
          </cell>
          <cell r="AG42">
            <v>16089.439567118499</v>
          </cell>
          <cell r="AH42">
            <v>16133.676120185204</v>
          </cell>
          <cell r="AI42">
            <v>16186.658480925866</v>
          </cell>
          <cell r="AJ42">
            <v>16245.280159225576</v>
          </cell>
          <cell r="AK42">
            <v>16307.121079010474</v>
          </cell>
          <cell r="AL42">
            <v>16370.259776895453</v>
          </cell>
          <cell r="AM42">
            <v>16433.144811197635</v>
          </cell>
          <cell r="AN42">
            <v>16494.504499185659</v>
          </cell>
          <cell r="AO42">
            <v>16553.282171899897</v>
          </cell>
          <cell r="AP42">
            <v>16608.588839717919</v>
          </cell>
          <cell r="AQ42">
            <v>16659.667997117907</v>
          </cell>
          <cell r="AR42">
            <v>16705.869055423482</v>
          </cell>
          <cell r="AS42">
            <v>16746.627014268332</v>
          </cell>
          <cell r="AT42">
            <v>16781.446714513389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AA43">
            <v>16392.606501890034</v>
          </cell>
          <cell r="AB43">
            <v>16210.22671089687</v>
          </cell>
          <cell r="AC43">
            <v>16107.331107214135</v>
          </cell>
          <cell r="AD43">
            <v>16057.705487751926</v>
          </cell>
          <cell r="AE43">
            <v>16044.912302839803</v>
          </cell>
          <cell r="AF43">
            <v>16058.024017516724</v>
          </cell>
          <cell r="AG43">
            <v>16089.439567118499</v>
          </cell>
          <cell r="AH43">
            <v>16133.676120185204</v>
          </cell>
          <cell r="AI43">
            <v>16186.658480925866</v>
          </cell>
          <cell r="AJ43">
            <v>16245.280159225576</v>
          </cell>
          <cell r="AK43">
            <v>16307.121079010474</v>
          </cell>
          <cell r="AL43">
            <v>16370.259776895453</v>
          </cell>
          <cell r="AM43">
            <v>16433.144811197635</v>
          </cell>
          <cell r="AN43">
            <v>16494.504499185659</v>
          </cell>
          <cell r="AO43">
            <v>16553.282171899897</v>
          </cell>
          <cell r="AP43">
            <v>16608.588839717919</v>
          </cell>
          <cell r="AQ43">
            <v>16659.667997117907</v>
          </cell>
          <cell r="AR43">
            <v>16705.869055423482</v>
          </cell>
          <cell r="AS43">
            <v>16746.627014268332</v>
          </cell>
          <cell r="AT43">
            <v>16781.446714513389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AA44">
            <v>16392.606501890034</v>
          </cell>
          <cell r="AB44">
            <v>16210.22671089687</v>
          </cell>
          <cell r="AC44">
            <v>16107.331107214135</v>
          </cell>
          <cell r="AD44">
            <v>16057.705487751926</v>
          </cell>
          <cell r="AE44">
            <v>16044.912302839803</v>
          </cell>
          <cell r="AF44">
            <v>16058.024017516724</v>
          </cell>
          <cell r="AG44">
            <v>16089.439567118499</v>
          </cell>
          <cell r="AH44">
            <v>16133.676120185204</v>
          </cell>
          <cell r="AI44">
            <v>16186.658480925866</v>
          </cell>
          <cell r="AJ44">
            <v>16245.280159225576</v>
          </cell>
          <cell r="AK44">
            <v>16307.121079010474</v>
          </cell>
          <cell r="AL44">
            <v>16370.259776895453</v>
          </cell>
          <cell r="AM44">
            <v>16433.144811197635</v>
          </cell>
          <cell r="AN44">
            <v>16494.504499185659</v>
          </cell>
          <cell r="AO44">
            <v>16553.282171899897</v>
          </cell>
          <cell r="AP44">
            <v>16608.588839717919</v>
          </cell>
          <cell r="AQ44">
            <v>16659.667997117907</v>
          </cell>
          <cell r="AR44">
            <v>16705.869055423482</v>
          </cell>
          <cell r="AS44">
            <v>16746.627014268332</v>
          </cell>
          <cell r="AT44">
            <v>16781.446714513389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AA45">
            <v>16392.606501890034</v>
          </cell>
          <cell r="AB45">
            <v>16210.22671089687</v>
          </cell>
          <cell r="AC45">
            <v>16107.331107214135</v>
          </cell>
          <cell r="AD45">
            <v>16057.705487751926</v>
          </cell>
          <cell r="AE45">
            <v>16044.912302839803</v>
          </cell>
          <cell r="AF45">
            <v>16058.024017516724</v>
          </cell>
          <cell r="AG45">
            <v>16089.439567118499</v>
          </cell>
          <cell r="AH45">
            <v>16133.676120185204</v>
          </cell>
          <cell r="AI45">
            <v>16186.658480925866</v>
          </cell>
          <cell r="AJ45">
            <v>16245.280159225576</v>
          </cell>
          <cell r="AK45">
            <v>16307.121079010474</v>
          </cell>
          <cell r="AL45">
            <v>16370.259776895453</v>
          </cell>
          <cell r="AM45">
            <v>16433.144811197635</v>
          </cell>
          <cell r="AN45">
            <v>16494.504499185659</v>
          </cell>
          <cell r="AO45">
            <v>16553.282171899897</v>
          </cell>
          <cell r="AP45">
            <v>16608.588839717919</v>
          </cell>
          <cell r="AQ45">
            <v>16659.667997117907</v>
          </cell>
          <cell r="AR45">
            <v>16705.869055423482</v>
          </cell>
          <cell r="AS45">
            <v>16746.627014268332</v>
          </cell>
          <cell r="AT45">
            <v>16781.446714513389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AA46">
            <v>16392.606501890034</v>
          </cell>
          <cell r="AB46">
            <v>16210.22671089687</v>
          </cell>
          <cell r="AC46">
            <v>16107.331107214135</v>
          </cell>
          <cell r="AD46">
            <v>16057.705487751926</v>
          </cell>
          <cell r="AE46">
            <v>16044.912302839803</v>
          </cell>
          <cell r="AF46">
            <v>16058.024017516724</v>
          </cell>
          <cell r="AG46">
            <v>16089.439567118499</v>
          </cell>
          <cell r="AH46">
            <v>16133.676120185204</v>
          </cell>
          <cell r="AI46">
            <v>16186.658480925866</v>
          </cell>
          <cell r="AJ46">
            <v>16245.280159225576</v>
          </cell>
          <cell r="AK46">
            <v>16307.121079010474</v>
          </cell>
          <cell r="AL46">
            <v>16370.259776895453</v>
          </cell>
          <cell r="AM46">
            <v>16433.144811197635</v>
          </cell>
          <cell r="AN46">
            <v>16494.504499185659</v>
          </cell>
          <cell r="AO46">
            <v>16553.282171899897</v>
          </cell>
          <cell r="AP46">
            <v>16608.588839717919</v>
          </cell>
          <cell r="AQ46">
            <v>16659.667997117907</v>
          </cell>
          <cell r="AR46">
            <v>16705.869055423482</v>
          </cell>
          <cell r="AS46">
            <v>16746.627014268332</v>
          </cell>
          <cell r="AT46">
            <v>16781.446714513389</v>
          </cell>
        </row>
        <row r="47">
          <cell r="D47">
            <v>14329</v>
          </cell>
          <cell r="E47">
            <v>16259.257160070872</v>
          </cell>
          <cell r="F47">
            <v>18147.83018310845</v>
          </cell>
          <cell r="G47">
            <v>20021.326770312589</v>
          </cell>
          <cell r="H47">
            <v>21896.184471353743</v>
          </cell>
          <cell r="I47">
            <v>23783.330821192951</v>
          </cell>
          <cell r="J47">
            <v>25690.3668844944</v>
          </cell>
          <cell r="K47">
            <v>27622.775492718025</v>
          </cell>
          <cell r="L47">
            <v>29584.631841654777</v>
          </cell>
          <cell r="M47">
            <v>31579.042421419581</v>
          </cell>
          <cell r="N47">
            <v>33608.427308086299</v>
          </cell>
          <cell r="O47">
            <v>35674.707965040034</v>
          </cell>
          <cell r="P47">
            <v>37779.435833963653</v>
          </cell>
          <cell r="Q47">
            <v>39923.882597588527</v>
          </cell>
          <cell r="R47">
            <v>42109.104924874293</v>
          </cell>
          <cell r="S47">
            <v>44335.991805443366</v>
          </cell>
          <cell r="T47">
            <v>46605.299744817581</v>
          </cell>
          <cell r="U47">
            <v>48917.679331673287</v>
          </cell>
          <cell r="V47">
            <v>51273.695566376839</v>
          </cell>
          <cell r="W47">
            <v>53673.843608067247</v>
          </cell>
          <cell r="AA47">
            <v>16392.606501890034</v>
          </cell>
          <cell r="AB47">
            <v>16210.22671089687</v>
          </cell>
          <cell r="AC47">
            <v>16107.331107214135</v>
          </cell>
          <cell r="AD47">
            <v>16057.705487751926</v>
          </cell>
          <cell r="AE47">
            <v>16044.912302839803</v>
          </cell>
          <cell r="AF47">
            <v>16058.024017516724</v>
          </cell>
          <cell r="AG47">
            <v>16089.439567118499</v>
          </cell>
          <cell r="AH47">
            <v>16133.676120185204</v>
          </cell>
          <cell r="AI47">
            <v>16186.658480925866</v>
          </cell>
          <cell r="AJ47">
            <v>16245.280159225576</v>
          </cell>
          <cell r="AK47">
            <v>16307.121079010474</v>
          </cell>
          <cell r="AL47">
            <v>16370.259776895453</v>
          </cell>
          <cell r="AM47">
            <v>16433.144811197635</v>
          </cell>
          <cell r="AN47">
            <v>16494.504499185659</v>
          </cell>
          <cell r="AO47">
            <v>16553.282171899897</v>
          </cell>
          <cell r="AP47">
            <v>16608.588839717919</v>
          </cell>
          <cell r="AQ47">
            <v>16659.667997117907</v>
          </cell>
          <cell r="AR47">
            <v>16705.869055423482</v>
          </cell>
          <cell r="AS47">
            <v>16746.627014268332</v>
          </cell>
          <cell r="AT47">
            <v>16781.446714513389</v>
          </cell>
        </row>
        <row r="48">
          <cell r="D48">
            <v>14329.393498109966</v>
          </cell>
          <cell r="E48">
            <v>16259.257160070872</v>
          </cell>
          <cell r="F48">
            <v>18147.83018310845</v>
          </cell>
          <cell r="G48">
            <v>20021.326770312589</v>
          </cell>
          <cell r="H48">
            <v>21896.184471353743</v>
          </cell>
          <cell r="I48">
            <v>23783.330821192951</v>
          </cell>
          <cell r="J48">
            <v>25690.3668844944</v>
          </cell>
          <cell r="K48">
            <v>27622.775492718025</v>
          </cell>
          <cell r="L48">
            <v>29584.631841654777</v>
          </cell>
          <cell r="M48">
            <v>31579.042421419581</v>
          </cell>
          <cell r="N48">
            <v>33608.427308086299</v>
          </cell>
          <cell r="O48">
            <v>35674.707965040034</v>
          </cell>
          <cell r="P48">
            <v>37779.435833963653</v>
          </cell>
          <cell r="Q48">
            <v>39923.882597588527</v>
          </cell>
          <cell r="R48">
            <v>42109.104924874293</v>
          </cell>
          <cell r="S48">
            <v>44335.991805443366</v>
          </cell>
          <cell r="T48">
            <v>46605.299744817581</v>
          </cell>
          <cell r="U48">
            <v>48917.679331673287</v>
          </cell>
          <cell r="V48">
            <v>51273.695566376839</v>
          </cell>
          <cell r="W48">
            <v>53673.843608067247</v>
          </cell>
          <cell r="AA48">
            <v>16392.606501890034</v>
          </cell>
          <cell r="AB48">
            <v>16210.22671089687</v>
          </cell>
          <cell r="AC48">
            <v>16107.331107214135</v>
          </cell>
          <cell r="AD48">
            <v>16057.705487751926</v>
          </cell>
          <cell r="AE48">
            <v>16044.912302839803</v>
          </cell>
          <cell r="AF48">
            <v>16058.024017516724</v>
          </cell>
          <cell r="AG48">
            <v>16089.439567118499</v>
          </cell>
          <cell r="AH48">
            <v>16133.676120185204</v>
          </cell>
          <cell r="AI48">
            <v>16186.658480925866</v>
          </cell>
          <cell r="AJ48">
            <v>16245.280159225576</v>
          </cell>
          <cell r="AK48">
            <v>16307.121079010474</v>
          </cell>
          <cell r="AL48">
            <v>16370.259776895453</v>
          </cell>
          <cell r="AM48">
            <v>16433.144811197635</v>
          </cell>
          <cell r="AN48">
            <v>16494.504499185659</v>
          </cell>
          <cell r="AO48">
            <v>16553.282171899897</v>
          </cell>
          <cell r="AP48">
            <v>16608.588839717919</v>
          </cell>
          <cell r="AQ48">
            <v>16659.667997117907</v>
          </cell>
          <cell r="AR48">
            <v>16705.869055423482</v>
          </cell>
          <cell r="AS48">
            <v>16746.627014268332</v>
          </cell>
          <cell r="AT48">
            <v>16781.446714513389</v>
          </cell>
        </row>
        <row r="49">
          <cell r="D49">
            <v>14329.393498109966</v>
          </cell>
          <cell r="E49">
            <v>16259.257160070872</v>
          </cell>
          <cell r="F49">
            <v>18147.83018310845</v>
          </cell>
          <cell r="G49">
            <v>20021.326770312589</v>
          </cell>
          <cell r="H49">
            <v>21896.184471353743</v>
          </cell>
          <cell r="I49">
            <v>23783.330821192951</v>
          </cell>
          <cell r="J49">
            <v>25690.3668844944</v>
          </cell>
          <cell r="K49">
            <v>27622.775492718025</v>
          </cell>
          <cell r="L49">
            <v>29584.631841654777</v>
          </cell>
          <cell r="M49">
            <v>31579.042421419581</v>
          </cell>
          <cell r="N49">
            <v>33608.427308086299</v>
          </cell>
          <cell r="O49">
            <v>35674.707965040034</v>
          </cell>
          <cell r="P49">
            <v>37779.435833963653</v>
          </cell>
          <cell r="Q49">
            <v>39923.882597588527</v>
          </cell>
          <cell r="R49">
            <v>42109.104924874293</v>
          </cell>
          <cell r="S49">
            <v>44335.991805443366</v>
          </cell>
          <cell r="T49">
            <v>46605.299744817581</v>
          </cell>
          <cell r="U49">
            <v>48917.679331673287</v>
          </cell>
          <cell r="V49">
            <v>51273.695566376839</v>
          </cell>
          <cell r="W49">
            <v>53673.843608067247</v>
          </cell>
          <cell r="AA49">
            <v>16392.606501890034</v>
          </cell>
          <cell r="AB49">
            <v>16210.22671089687</v>
          </cell>
          <cell r="AC49">
            <v>16107.331107214135</v>
          </cell>
          <cell r="AD49">
            <v>16057.705487751926</v>
          </cell>
          <cell r="AE49">
            <v>16044.912302839803</v>
          </cell>
          <cell r="AF49">
            <v>16058.024017516724</v>
          </cell>
          <cell r="AG49">
            <v>16089.439567118499</v>
          </cell>
          <cell r="AH49">
            <v>16133.676120185204</v>
          </cell>
          <cell r="AI49">
            <v>16186.658480925866</v>
          </cell>
          <cell r="AJ49">
            <v>16245.280159225576</v>
          </cell>
          <cell r="AK49">
            <v>16307.121079010474</v>
          </cell>
          <cell r="AL49">
            <v>16370.259776895453</v>
          </cell>
          <cell r="AM49">
            <v>16433.144811197635</v>
          </cell>
          <cell r="AN49">
            <v>16494.504499185659</v>
          </cell>
          <cell r="AO49">
            <v>16553.282171899897</v>
          </cell>
          <cell r="AP49">
            <v>16608.588839717919</v>
          </cell>
          <cell r="AQ49">
            <v>16659.667997117907</v>
          </cell>
          <cell r="AR49">
            <v>16705.869055423482</v>
          </cell>
          <cell r="AS49">
            <v>16746.627014268332</v>
          </cell>
          <cell r="AT49">
            <v>16781.446714513389</v>
          </cell>
        </row>
        <row r="50">
          <cell r="D50">
            <v>14329.393498109966</v>
          </cell>
          <cell r="E50">
            <v>16259.257160070872</v>
          </cell>
          <cell r="F50">
            <v>18147.83018310845</v>
          </cell>
          <cell r="G50">
            <v>20021.326770312589</v>
          </cell>
          <cell r="H50">
            <v>21896.184471353743</v>
          </cell>
          <cell r="I50">
            <v>23783.330821192951</v>
          </cell>
          <cell r="J50">
            <v>25690.3668844944</v>
          </cell>
          <cell r="K50">
            <v>27622.775492718025</v>
          </cell>
          <cell r="L50">
            <v>29584.631841654777</v>
          </cell>
          <cell r="M50">
            <v>31579.042421419581</v>
          </cell>
          <cell r="N50">
            <v>33608.427308086299</v>
          </cell>
          <cell r="O50">
            <v>35674.707965040034</v>
          </cell>
          <cell r="P50">
            <v>37779.435833963653</v>
          </cell>
          <cell r="Q50">
            <v>39923.882597588527</v>
          </cell>
          <cell r="R50">
            <v>42109.104924874293</v>
          </cell>
          <cell r="S50">
            <v>44335.991805443366</v>
          </cell>
          <cell r="T50">
            <v>46605.299744817581</v>
          </cell>
          <cell r="U50">
            <v>48917.679331673287</v>
          </cell>
          <cell r="V50">
            <v>51273.695566376839</v>
          </cell>
          <cell r="W50">
            <v>53673.843608067247</v>
          </cell>
          <cell r="AA50">
            <v>16392.606501890034</v>
          </cell>
          <cell r="AB50">
            <v>16210.22671089687</v>
          </cell>
          <cell r="AC50">
            <v>16107.331107214135</v>
          </cell>
          <cell r="AD50">
            <v>16057.705487751926</v>
          </cell>
          <cell r="AE50">
            <v>16044.912302839803</v>
          </cell>
          <cell r="AF50">
            <v>16058.024017516724</v>
          </cell>
          <cell r="AG50">
            <v>16089.439567118499</v>
          </cell>
          <cell r="AH50">
            <v>16133.676120185204</v>
          </cell>
          <cell r="AI50">
            <v>16186.658480925866</v>
          </cell>
          <cell r="AJ50">
            <v>16245.280159225576</v>
          </cell>
          <cell r="AK50">
            <v>16307.121079010474</v>
          </cell>
          <cell r="AL50">
            <v>16370.259776895453</v>
          </cell>
          <cell r="AM50">
            <v>16433.144811197635</v>
          </cell>
          <cell r="AN50">
            <v>16494.504499185659</v>
          </cell>
          <cell r="AO50">
            <v>16553.282171899897</v>
          </cell>
          <cell r="AP50">
            <v>16608.588839717919</v>
          </cell>
          <cell r="AQ50">
            <v>16659.667997117907</v>
          </cell>
          <cell r="AR50">
            <v>16705.869055423482</v>
          </cell>
          <cell r="AS50">
            <v>16746.627014268332</v>
          </cell>
          <cell r="AT50">
            <v>16781.446714513389</v>
          </cell>
        </row>
        <row r="51">
          <cell r="D51">
            <v>14329.393498109966</v>
          </cell>
          <cell r="E51">
            <v>16259.257160070872</v>
          </cell>
          <cell r="F51">
            <v>18147.83018310845</v>
          </cell>
          <cell r="G51">
            <v>20021.326770312589</v>
          </cell>
          <cell r="H51">
            <v>21896.184471353743</v>
          </cell>
          <cell r="I51">
            <v>23783.330821192951</v>
          </cell>
          <cell r="J51">
            <v>25690.3668844944</v>
          </cell>
          <cell r="K51">
            <v>27622.775492718025</v>
          </cell>
          <cell r="L51">
            <v>29584.631841654777</v>
          </cell>
          <cell r="M51">
            <v>31579.042421419581</v>
          </cell>
          <cell r="N51">
            <v>33608.427308086299</v>
          </cell>
          <cell r="O51">
            <v>35674.707965040034</v>
          </cell>
          <cell r="P51">
            <v>37779.435833963653</v>
          </cell>
          <cell r="Q51">
            <v>39923.882597588527</v>
          </cell>
          <cell r="R51">
            <v>42109.104924874293</v>
          </cell>
          <cell r="S51">
            <v>44335.991805443366</v>
          </cell>
          <cell r="T51">
            <v>46605.299744817581</v>
          </cell>
          <cell r="U51">
            <v>48917.679331673287</v>
          </cell>
          <cell r="V51">
            <v>51273.695566376839</v>
          </cell>
          <cell r="W51">
            <v>53673.843608067247</v>
          </cell>
          <cell r="AA51">
            <v>16392.606501890034</v>
          </cell>
          <cell r="AB51">
            <v>16210.22671089687</v>
          </cell>
          <cell r="AC51">
            <v>16107.331107214135</v>
          </cell>
          <cell r="AD51">
            <v>16057.705487751926</v>
          </cell>
          <cell r="AE51">
            <v>16044.912302839803</v>
          </cell>
          <cell r="AF51">
            <v>16058.024017516724</v>
          </cell>
          <cell r="AG51">
            <v>16089.439567118499</v>
          </cell>
          <cell r="AH51">
            <v>16133.676120185204</v>
          </cell>
          <cell r="AI51">
            <v>16186.658480925866</v>
          </cell>
          <cell r="AJ51">
            <v>16245.280159225576</v>
          </cell>
          <cell r="AK51">
            <v>16307.121079010474</v>
          </cell>
          <cell r="AL51">
            <v>16370.259776895453</v>
          </cell>
          <cell r="AM51">
            <v>16433.144811197635</v>
          </cell>
          <cell r="AN51">
            <v>16494.504499185659</v>
          </cell>
          <cell r="AO51">
            <v>16553.282171899897</v>
          </cell>
          <cell r="AP51">
            <v>16608.588839717919</v>
          </cell>
          <cell r="AQ51">
            <v>16659.667997117907</v>
          </cell>
          <cell r="AR51">
            <v>16705.869055423482</v>
          </cell>
          <cell r="AS51">
            <v>16746.627014268332</v>
          </cell>
          <cell r="AT51">
            <v>16781.446714513389</v>
          </cell>
        </row>
        <row r="52">
          <cell r="D52">
            <v>14329.393498109966</v>
          </cell>
          <cell r="E52">
            <v>16259.257160070872</v>
          </cell>
          <cell r="F52">
            <v>18147.83018310845</v>
          </cell>
          <cell r="G52">
            <v>20021.326770312589</v>
          </cell>
          <cell r="H52">
            <v>21896.184471353743</v>
          </cell>
          <cell r="I52">
            <v>23783.330821192951</v>
          </cell>
          <cell r="J52">
            <v>25690.3668844944</v>
          </cell>
          <cell r="K52">
            <v>27622.775492718025</v>
          </cell>
          <cell r="L52">
            <v>29584.631841654777</v>
          </cell>
          <cell r="M52">
            <v>31579.042421419581</v>
          </cell>
          <cell r="N52">
            <v>33608.427308086299</v>
          </cell>
          <cell r="O52">
            <v>35674.707965040034</v>
          </cell>
          <cell r="P52">
            <v>37779.435833963653</v>
          </cell>
          <cell r="Q52">
            <v>39923.882597588527</v>
          </cell>
          <cell r="R52">
            <v>42109.104924874293</v>
          </cell>
          <cell r="S52">
            <v>44335.991805443366</v>
          </cell>
          <cell r="T52">
            <v>46605.299744817581</v>
          </cell>
          <cell r="U52">
            <v>48917.679331673287</v>
          </cell>
          <cell r="V52">
            <v>51273.695566376839</v>
          </cell>
          <cell r="W52">
            <v>53673.843608067247</v>
          </cell>
          <cell r="AA52">
            <v>16392.606501890034</v>
          </cell>
          <cell r="AB52">
            <v>16210.22671089687</v>
          </cell>
          <cell r="AC52">
            <v>16107.331107214135</v>
          </cell>
          <cell r="AD52">
            <v>16057.705487751926</v>
          </cell>
          <cell r="AE52">
            <v>16044.912302839803</v>
          </cell>
          <cell r="AF52">
            <v>16058.024017516724</v>
          </cell>
          <cell r="AG52">
            <v>16089.439567118499</v>
          </cell>
          <cell r="AH52">
            <v>16133.676120185204</v>
          </cell>
          <cell r="AI52">
            <v>16186.658480925866</v>
          </cell>
          <cell r="AJ52">
            <v>16245.280159225576</v>
          </cell>
          <cell r="AK52">
            <v>16307.121079010474</v>
          </cell>
          <cell r="AL52">
            <v>16370.259776895453</v>
          </cell>
          <cell r="AM52">
            <v>16433.144811197635</v>
          </cell>
          <cell r="AN52">
            <v>16494.504499185659</v>
          </cell>
          <cell r="AO52">
            <v>16553.282171899897</v>
          </cell>
          <cell r="AP52">
            <v>16608.588839717919</v>
          </cell>
          <cell r="AQ52">
            <v>16659.667997117907</v>
          </cell>
          <cell r="AR52">
            <v>16705.869055423482</v>
          </cell>
          <cell r="AS52">
            <v>16746.627014268332</v>
          </cell>
          <cell r="AT52">
            <v>16781.446714513389</v>
          </cell>
        </row>
        <row r="53">
          <cell r="D53">
            <v>14329.393498109966</v>
          </cell>
          <cell r="E53">
            <v>16259.257160070872</v>
          </cell>
          <cell r="F53">
            <v>18147.83018310845</v>
          </cell>
          <cell r="G53">
            <v>20021.326770312589</v>
          </cell>
          <cell r="H53">
            <v>21896.184471353743</v>
          </cell>
          <cell r="I53">
            <v>23783.330821192951</v>
          </cell>
          <cell r="J53">
            <v>25690.3668844944</v>
          </cell>
          <cell r="K53">
            <v>27622.775492718025</v>
          </cell>
          <cell r="L53">
            <v>29584.631841654777</v>
          </cell>
          <cell r="M53">
            <v>31579.042421419581</v>
          </cell>
          <cell r="N53">
            <v>33608.427308086299</v>
          </cell>
          <cell r="O53">
            <v>35674.707965040034</v>
          </cell>
          <cell r="P53">
            <v>37779.435833963653</v>
          </cell>
          <cell r="Q53">
            <v>39923.882597588527</v>
          </cell>
          <cell r="R53">
            <v>42109.104924874293</v>
          </cell>
          <cell r="S53">
            <v>44335.991805443366</v>
          </cell>
          <cell r="T53">
            <v>46605.299744817581</v>
          </cell>
          <cell r="U53">
            <v>48917.679331673287</v>
          </cell>
          <cell r="V53">
            <v>51273.695566376839</v>
          </cell>
          <cell r="W53">
            <v>53673.843608067247</v>
          </cell>
          <cell r="AA53">
            <v>16392.606501890034</v>
          </cell>
          <cell r="AB53">
            <v>16210.22671089687</v>
          </cell>
          <cell r="AC53">
            <v>16107.331107214135</v>
          </cell>
          <cell r="AD53">
            <v>16057.705487751926</v>
          </cell>
          <cell r="AE53">
            <v>16044.912302839803</v>
          </cell>
          <cell r="AF53">
            <v>16058.024017516724</v>
          </cell>
          <cell r="AG53">
            <v>16089.439567118499</v>
          </cell>
          <cell r="AH53">
            <v>16133.676120185204</v>
          </cell>
          <cell r="AI53">
            <v>16186.658480925866</v>
          </cell>
          <cell r="AJ53">
            <v>16245.280159225576</v>
          </cell>
          <cell r="AK53">
            <v>16307.121079010474</v>
          </cell>
          <cell r="AL53">
            <v>16370.259776895453</v>
          </cell>
          <cell r="AM53">
            <v>16433.144811197635</v>
          </cell>
          <cell r="AN53">
            <v>16494.504499185659</v>
          </cell>
          <cell r="AO53">
            <v>16553.282171899897</v>
          </cell>
          <cell r="AP53">
            <v>16608.588839717919</v>
          </cell>
          <cell r="AQ53">
            <v>16659.667997117907</v>
          </cell>
          <cell r="AR53">
            <v>16705.869055423482</v>
          </cell>
          <cell r="AS53">
            <v>16746.627014268332</v>
          </cell>
          <cell r="AT53">
            <v>16781.446714513389</v>
          </cell>
        </row>
        <row r="54">
          <cell r="D54">
            <v>14329.393498109966</v>
          </cell>
          <cell r="E54">
            <v>16259.257160070872</v>
          </cell>
          <cell r="F54">
            <v>18147.83018310845</v>
          </cell>
          <cell r="G54">
            <v>20021.326770312589</v>
          </cell>
          <cell r="H54">
            <v>21896.184471353743</v>
          </cell>
          <cell r="I54">
            <v>23783.330821192951</v>
          </cell>
          <cell r="J54">
            <v>25690.3668844944</v>
          </cell>
          <cell r="K54">
            <v>27622.775492718025</v>
          </cell>
          <cell r="L54">
            <v>29584.631841654777</v>
          </cell>
          <cell r="M54">
            <v>31579.042421419581</v>
          </cell>
          <cell r="N54">
            <v>33608.427308086299</v>
          </cell>
          <cell r="O54">
            <v>35674.707965040034</v>
          </cell>
          <cell r="P54">
            <v>37779.435833963653</v>
          </cell>
          <cell r="Q54">
            <v>39923.882597588527</v>
          </cell>
          <cell r="R54">
            <v>42109.104924874293</v>
          </cell>
          <cell r="S54">
            <v>44335.991805443366</v>
          </cell>
          <cell r="T54">
            <v>46605.299744817581</v>
          </cell>
          <cell r="U54">
            <v>48917.679331673287</v>
          </cell>
          <cell r="V54">
            <v>51273.695566376839</v>
          </cell>
          <cell r="W54">
            <v>53673.843608067247</v>
          </cell>
          <cell r="AA54">
            <v>16392.606501890034</v>
          </cell>
          <cell r="AB54">
            <v>16210.22671089687</v>
          </cell>
          <cell r="AC54">
            <v>16107.331107214135</v>
          </cell>
          <cell r="AD54">
            <v>16057.705487751926</v>
          </cell>
          <cell r="AE54">
            <v>16044.912302839803</v>
          </cell>
          <cell r="AF54">
            <v>16058.024017516724</v>
          </cell>
          <cell r="AG54">
            <v>16089.439567118499</v>
          </cell>
          <cell r="AH54">
            <v>16133.676120185204</v>
          </cell>
          <cell r="AI54">
            <v>16186.658480925866</v>
          </cell>
          <cell r="AJ54">
            <v>16245.280159225576</v>
          </cell>
          <cell r="AK54">
            <v>16307.121079010474</v>
          </cell>
          <cell r="AL54">
            <v>16370.259776895453</v>
          </cell>
          <cell r="AM54">
            <v>16433.144811197635</v>
          </cell>
          <cell r="AN54">
            <v>16494.504499185659</v>
          </cell>
          <cell r="AO54">
            <v>16553.282171899897</v>
          </cell>
          <cell r="AP54">
            <v>16608.588839717919</v>
          </cell>
          <cell r="AQ54">
            <v>16659.667997117907</v>
          </cell>
          <cell r="AR54">
            <v>16705.869055423482</v>
          </cell>
          <cell r="AS54">
            <v>16746.627014268332</v>
          </cell>
          <cell r="AT54">
            <v>16781.446714513389</v>
          </cell>
        </row>
        <row r="55">
          <cell r="D55">
            <v>14329.393498109966</v>
          </cell>
          <cell r="E55">
            <v>16259.257160070872</v>
          </cell>
          <cell r="F55">
            <v>18147.83018310845</v>
          </cell>
          <cell r="G55">
            <v>20021.326770312589</v>
          </cell>
          <cell r="H55">
            <v>21896.184471353743</v>
          </cell>
          <cell r="I55">
            <v>23783.330821192951</v>
          </cell>
          <cell r="J55">
            <v>25690.3668844944</v>
          </cell>
          <cell r="K55">
            <v>27622.775492718025</v>
          </cell>
          <cell r="L55">
            <v>29584.631841654777</v>
          </cell>
          <cell r="M55">
            <v>31579.042421419581</v>
          </cell>
          <cell r="N55">
            <v>33608.427308086299</v>
          </cell>
          <cell r="O55">
            <v>35674.707965040034</v>
          </cell>
          <cell r="P55">
            <v>37779.435833963653</v>
          </cell>
          <cell r="Q55">
            <v>39923.882597588527</v>
          </cell>
          <cell r="R55">
            <v>42109.104924874293</v>
          </cell>
          <cell r="S55">
            <v>44335.991805443366</v>
          </cell>
          <cell r="T55">
            <v>46605.299744817581</v>
          </cell>
          <cell r="U55">
            <v>48917.679331673287</v>
          </cell>
          <cell r="V55">
            <v>51273.695566376839</v>
          </cell>
          <cell r="W55">
            <v>53673.843608067247</v>
          </cell>
          <cell r="AA55">
            <v>16392.606501890034</v>
          </cell>
          <cell r="AB55">
            <v>16210.22671089687</v>
          </cell>
          <cell r="AC55">
            <v>16107.331107214135</v>
          </cell>
          <cell r="AD55">
            <v>16057.705487751926</v>
          </cell>
          <cell r="AE55">
            <v>16044.912302839803</v>
          </cell>
          <cell r="AF55">
            <v>16058.024017516724</v>
          </cell>
          <cell r="AG55">
            <v>16089.439567118499</v>
          </cell>
          <cell r="AH55">
            <v>16133.676120185204</v>
          </cell>
          <cell r="AI55">
            <v>16186.658480925866</v>
          </cell>
          <cell r="AJ55">
            <v>16245.280159225576</v>
          </cell>
          <cell r="AK55">
            <v>16307.121079010474</v>
          </cell>
          <cell r="AL55">
            <v>16370.259776895453</v>
          </cell>
          <cell r="AM55">
            <v>16433.144811197635</v>
          </cell>
          <cell r="AN55">
            <v>16494.504499185659</v>
          </cell>
          <cell r="AO55">
            <v>16553.282171899897</v>
          </cell>
          <cell r="AP55">
            <v>16608.588839717919</v>
          </cell>
          <cell r="AQ55">
            <v>16659.667997117907</v>
          </cell>
          <cell r="AR55">
            <v>16705.869055423482</v>
          </cell>
          <cell r="AS55">
            <v>16746.627014268332</v>
          </cell>
          <cell r="AT55">
            <v>16781.446714513389</v>
          </cell>
        </row>
        <row r="56">
          <cell r="D56">
            <v>14329.393498109966</v>
          </cell>
          <cell r="E56">
            <v>16259.257160070872</v>
          </cell>
          <cell r="F56">
            <v>18147.83018310845</v>
          </cell>
          <cell r="G56">
            <v>20021.326770312589</v>
          </cell>
          <cell r="H56">
            <v>21896.184471353743</v>
          </cell>
          <cell r="I56">
            <v>23783.330821192951</v>
          </cell>
          <cell r="J56">
            <v>25690.3668844944</v>
          </cell>
          <cell r="K56">
            <v>27622.775492718025</v>
          </cell>
          <cell r="L56">
            <v>29584.631841654777</v>
          </cell>
          <cell r="M56">
            <v>31579.042421419581</v>
          </cell>
          <cell r="N56">
            <v>33608.427308086299</v>
          </cell>
          <cell r="O56">
            <v>35674.707965040034</v>
          </cell>
          <cell r="P56">
            <v>37779.435833963653</v>
          </cell>
          <cell r="Q56">
            <v>39923.882597588527</v>
          </cell>
          <cell r="R56">
            <v>42109.104924874293</v>
          </cell>
          <cell r="S56">
            <v>44335.991805443366</v>
          </cell>
          <cell r="T56">
            <v>46605.299744817581</v>
          </cell>
          <cell r="U56">
            <v>48917.679331673287</v>
          </cell>
          <cell r="V56">
            <v>51273.695566376839</v>
          </cell>
          <cell r="W56">
            <v>53673.843608067247</v>
          </cell>
          <cell r="AA56">
            <v>16392.606501890034</v>
          </cell>
          <cell r="AB56">
            <v>16210.22671089687</v>
          </cell>
          <cell r="AC56">
            <v>16107.331107214135</v>
          </cell>
          <cell r="AD56">
            <v>16057.705487751926</v>
          </cell>
          <cell r="AE56">
            <v>16044.912302839803</v>
          </cell>
          <cell r="AF56">
            <v>16058.024017516724</v>
          </cell>
          <cell r="AG56">
            <v>16089.439567118499</v>
          </cell>
          <cell r="AH56">
            <v>16133.676120185204</v>
          </cell>
          <cell r="AI56">
            <v>16186.658480925866</v>
          </cell>
          <cell r="AJ56">
            <v>16245.280159225576</v>
          </cell>
          <cell r="AK56">
            <v>16307.121079010474</v>
          </cell>
          <cell r="AL56">
            <v>16370.259776895453</v>
          </cell>
          <cell r="AM56">
            <v>16433.144811197635</v>
          </cell>
          <cell r="AN56">
            <v>16494.504499185659</v>
          </cell>
          <cell r="AO56">
            <v>16553.282171899897</v>
          </cell>
          <cell r="AP56">
            <v>16608.588839717919</v>
          </cell>
          <cell r="AQ56">
            <v>16659.667997117907</v>
          </cell>
          <cell r="AR56">
            <v>16705.869055423482</v>
          </cell>
          <cell r="AS56">
            <v>16746.627014268332</v>
          </cell>
          <cell r="AT56">
            <v>16781.446714513389</v>
          </cell>
        </row>
        <row r="57">
          <cell r="D57">
            <v>14329.393498109966</v>
          </cell>
          <cell r="E57">
            <v>16259.257160070872</v>
          </cell>
          <cell r="F57">
            <v>18147.83018310845</v>
          </cell>
          <cell r="G57">
            <v>20021.326770312589</v>
          </cell>
          <cell r="H57">
            <v>21896.184471353743</v>
          </cell>
          <cell r="I57">
            <v>23783.330821192951</v>
          </cell>
          <cell r="J57">
            <v>25690.3668844944</v>
          </cell>
          <cell r="K57">
            <v>27622.775492718025</v>
          </cell>
          <cell r="L57">
            <v>29584.631841654777</v>
          </cell>
          <cell r="M57">
            <v>31579.042421419581</v>
          </cell>
          <cell r="N57">
            <v>33608.427308086299</v>
          </cell>
          <cell r="O57">
            <v>35674.707965040034</v>
          </cell>
          <cell r="P57">
            <v>37779.435833963653</v>
          </cell>
          <cell r="Q57">
            <v>39923.882597588527</v>
          </cell>
          <cell r="R57">
            <v>42109.104924874293</v>
          </cell>
          <cell r="S57">
            <v>44335.991805443366</v>
          </cell>
          <cell r="T57">
            <v>46605.299744817581</v>
          </cell>
          <cell r="U57">
            <v>48917.679331673287</v>
          </cell>
          <cell r="V57">
            <v>51273.695566376839</v>
          </cell>
          <cell r="W57">
            <v>53673.843608067247</v>
          </cell>
          <cell r="AA57">
            <v>16392.606501890034</v>
          </cell>
          <cell r="AB57">
            <v>16210.22671089687</v>
          </cell>
          <cell r="AC57">
            <v>16107.331107214135</v>
          </cell>
          <cell r="AD57">
            <v>16057.705487751926</v>
          </cell>
          <cell r="AE57">
            <v>16044.912302839803</v>
          </cell>
          <cell r="AF57">
            <v>16058.024017516724</v>
          </cell>
          <cell r="AG57">
            <v>16089.439567118499</v>
          </cell>
          <cell r="AH57">
            <v>16133.676120185204</v>
          </cell>
          <cell r="AI57">
            <v>16186.658480925866</v>
          </cell>
          <cell r="AJ57">
            <v>16245.280159225576</v>
          </cell>
          <cell r="AK57">
            <v>16307.121079010474</v>
          </cell>
          <cell r="AL57">
            <v>16370.259776895453</v>
          </cell>
          <cell r="AM57">
            <v>16433.144811197635</v>
          </cell>
          <cell r="AN57">
            <v>16494.504499185659</v>
          </cell>
          <cell r="AO57">
            <v>16553.282171899897</v>
          </cell>
          <cell r="AP57">
            <v>16608.588839717919</v>
          </cell>
          <cell r="AQ57">
            <v>16659.667997117907</v>
          </cell>
          <cell r="AR57">
            <v>16705.869055423482</v>
          </cell>
          <cell r="AS57">
            <v>16746.627014268332</v>
          </cell>
          <cell r="AT57">
            <v>16781.446714513389</v>
          </cell>
        </row>
        <row r="58">
          <cell r="D58">
            <v>14329.393498109966</v>
          </cell>
          <cell r="E58">
            <v>16259.257160070872</v>
          </cell>
          <cell r="F58">
            <v>18147.83018310845</v>
          </cell>
          <cell r="G58">
            <v>20021.326770312589</v>
          </cell>
          <cell r="H58">
            <v>21896.184471353743</v>
          </cell>
          <cell r="I58">
            <v>23783.330821192951</v>
          </cell>
          <cell r="J58">
            <v>25690.3668844944</v>
          </cell>
          <cell r="K58">
            <v>27622.775492718025</v>
          </cell>
          <cell r="L58">
            <v>29584.631841654777</v>
          </cell>
          <cell r="M58">
            <v>31579.042421419581</v>
          </cell>
          <cell r="N58">
            <v>33608.427308086299</v>
          </cell>
          <cell r="O58">
            <v>35674.707965040034</v>
          </cell>
          <cell r="P58">
            <v>37779.435833963653</v>
          </cell>
          <cell r="Q58">
            <v>39923.882597588527</v>
          </cell>
          <cell r="R58">
            <v>42109.104924874293</v>
          </cell>
          <cell r="S58">
            <v>44335.991805443366</v>
          </cell>
          <cell r="T58">
            <v>46605.299744817581</v>
          </cell>
          <cell r="U58">
            <v>48917.679331673287</v>
          </cell>
          <cell r="V58">
            <v>51273.695566376839</v>
          </cell>
          <cell r="W58">
            <v>53673.843608067247</v>
          </cell>
          <cell r="AA58">
            <v>16392.606501890034</v>
          </cell>
          <cell r="AB58">
            <v>16210.22671089687</v>
          </cell>
          <cell r="AC58">
            <v>16107.331107214135</v>
          </cell>
          <cell r="AD58">
            <v>16057.705487751926</v>
          </cell>
          <cell r="AE58">
            <v>16044.912302839803</v>
          </cell>
          <cell r="AF58">
            <v>16058.024017516724</v>
          </cell>
          <cell r="AG58">
            <v>16089.439567118499</v>
          </cell>
          <cell r="AH58">
            <v>16133.676120185204</v>
          </cell>
          <cell r="AI58">
            <v>16186.658480925866</v>
          </cell>
          <cell r="AJ58">
            <v>16245.280159225576</v>
          </cell>
          <cell r="AK58">
            <v>16307.121079010474</v>
          </cell>
          <cell r="AL58">
            <v>16370.259776895453</v>
          </cell>
          <cell r="AM58">
            <v>16433.144811197635</v>
          </cell>
          <cell r="AN58">
            <v>16494.504499185659</v>
          </cell>
          <cell r="AO58">
            <v>16553.282171899897</v>
          </cell>
          <cell r="AP58">
            <v>16608.588839717919</v>
          </cell>
          <cell r="AQ58">
            <v>16659.667997117907</v>
          </cell>
          <cell r="AR58">
            <v>16705.869055423482</v>
          </cell>
          <cell r="AS58">
            <v>16746.627014268332</v>
          </cell>
          <cell r="AT58">
            <v>16781.446714513389</v>
          </cell>
        </row>
        <row r="59">
          <cell r="D59">
            <v>14329.393498109966</v>
          </cell>
          <cell r="E59">
            <v>16259.257160070872</v>
          </cell>
          <cell r="F59">
            <v>18147.83018310845</v>
          </cell>
          <cell r="G59">
            <v>20021.326770312589</v>
          </cell>
          <cell r="H59">
            <v>21896.184471353743</v>
          </cell>
          <cell r="I59">
            <v>23783.330821192951</v>
          </cell>
          <cell r="J59">
            <v>25690.3668844944</v>
          </cell>
          <cell r="K59">
            <v>27622.775492718025</v>
          </cell>
          <cell r="L59">
            <v>29584.631841654777</v>
          </cell>
          <cell r="M59">
            <v>31579.042421419581</v>
          </cell>
          <cell r="N59">
            <v>33608.427308086299</v>
          </cell>
          <cell r="O59">
            <v>35674.707965040034</v>
          </cell>
          <cell r="P59">
            <v>37779.435833963653</v>
          </cell>
          <cell r="Q59">
            <v>39923.882597588527</v>
          </cell>
          <cell r="R59">
            <v>42109.104924874293</v>
          </cell>
          <cell r="S59">
            <v>44335.991805443366</v>
          </cell>
          <cell r="T59">
            <v>46605.299744817581</v>
          </cell>
          <cell r="U59">
            <v>48917.679331673287</v>
          </cell>
          <cell r="V59">
            <v>51273.695566376839</v>
          </cell>
          <cell r="W59">
            <v>53673.843608067247</v>
          </cell>
          <cell r="AA59">
            <v>16392.606501890034</v>
          </cell>
          <cell r="AB59">
            <v>16210.22671089687</v>
          </cell>
          <cell r="AC59">
            <v>16107.331107214135</v>
          </cell>
          <cell r="AD59">
            <v>16057.705487751926</v>
          </cell>
          <cell r="AE59">
            <v>16044.912302839803</v>
          </cell>
          <cell r="AF59">
            <v>16058.024017516724</v>
          </cell>
          <cell r="AG59">
            <v>16089.439567118499</v>
          </cell>
          <cell r="AH59">
            <v>16133.676120185204</v>
          </cell>
          <cell r="AI59">
            <v>16186.658480925866</v>
          </cell>
          <cell r="AJ59">
            <v>16245.280159225576</v>
          </cell>
          <cell r="AK59">
            <v>16307.121079010474</v>
          </cell>
          <cell r="AL59">
            <v>16370.259776895453</v>
          </cell>
          <cell r="AM59">
            <v>16433.144811197635</v>
          </cell>
          <cell r="AN59">
            <v>16494.504499185659</v>
          </cell>
          <cell r="AO59">
            <v>16553.282171899897</v>
          </cell>
          <cell r="AP59">
            <v>16608.588839717919</v>
          </cell>
          <cell r="AQ59">
            <v>16659.667997117907</v>
          </cell>
          <cell r="AR59">
            <v>16705.869055423482</v>
          </cell>
          <cell r="AS59">
            <v>16746.627014268332</v>
          </cell>
          <cell r="AT59">
            <v>16781.446714513389</v>
          </cell>
        </row>
        <row r="60">
          <cell r="D60">
            <v>14329.393498109966</v>
          </cell>
          <cell r="E60">
            <v>16259.257160070872</v>
          </cell>
          <cell r="F60">
            <v>18147.83018310845</v>
          </cell>
          <cell r="G60">
            <v>20021.326770312589</v>
          </cell>
          <cell r="H60">
            <v>21896.184471353743</v>
          </cell>
          <cell r="I60">
            <v>23783.330821192951</v>
          </cell>
          <cell r="J60">
            <v>25690.3668844944</v>
          </cell>
          <cell r="K60">
            <v>27622.775492718025</v>
          </cell>
          <cell r="L60">
            <v>29584.631841654777</v>
          </cell>
          <cell r="M60">
            <v>31579.042421419581</v>
          </cell>
          <cell r="N60">
            <v>33608.427308086299</v>
          </cell>
          <cell r="O60">
            <v>35674.707965040034</v>
          </cell>
          <cell r="P60">
            <v>37779.435833963653</v>
          </cell>
          <cell r="Q60">
            <v>39923.882597588527</v>
          </cell>
          <cell r="R60">
            <v>42109.104924874293</v>
          </cell>
          <cell r="S60">
            <v>44335.991805443366</v>
          </cell>
          <cell r="T60">
            <v>46605.299744817581</v>
          </cell>
          <cell r="U60">
            <v>48917.679331673287</v>
          </cell>
          <cell r="V60">
            <v>51273.695566376839</v>
          </cell>
          <cell r="W60">
            <v>53673.843608067247</v>
          </cell>
          <cell r="AA60">
            <v>16392.606501890034</v>
          </cell>
          <cell r="AB60">
            <v>16210.22671089687</v>
          </cell>
          <cell r="AC60">
            <v>16107.331107214135</v>
          </cell>
          <cell r="AD60">
            <v>16057.705487751926</v>
          </cell>
          <cell r="AE60">
            <v>16044.912302839803</v>
          </cell>
          <cell r="AF60">
            <v>16058.024017516724</v>
          </cell>
          <cell r="AG60">
            <v>16089.439567118499</v>
          </cell>
          <cell r="AH60">
            <v>16133.676120185204</v>
          </cell>
          <cell r="AI60">
            <v>16186.658480925866</v>
          </cell>
          <cell r="AJ60">
            <v>16245.280159225576</v>
          </cell>
          <cell r="AK60">
            <v>16307.121079010474</v>
          </cell>
          <cell r="AL60">
            <v>16370.259776895453</v>
          </cell>
          <cell r="AM60">
            <v>16433.144811197635</v>
          </cell>
          <cell r="AN60">
            <v>16494.504499185659</v>
          </cell>
          <cell r="AO60">
            <v>16553.282171899897</v>
          </cell>
          <cell r="AP60">
            <v>16608.588839717919</v>
          </cell>
          <cell r="AQ60">
            <v>16659.667997117907</v>
          </cell>
          <cell r="AR60">
            <v>16705.869055423482</v>
          </cell>
          <cell r="AS60">
            <v>16746.627014268332</v>
          </cell>
          <cell r="AT60">
            <v>16781.446714513389</v>
          </cell>
        </row>
        <row r="61">
          <cell r="D61">
            <v>14329.393498109966</v>
          </cell>
          <cell r="E61">
            <v>16259.257160070872</v>
          </cell>
          <cell r="F61">
            <v>18147.83018310845</v>
          </cell>
          <cell r="G61">
            <v>20021.326770312589</v>
          </cell>
          <cell r="H61">
            <v>21896.184471353743</v>
          </cell>
          <cell r="I61">
            <v>23783.330821192951</v>
          </cell>
          <cell r="J61">
            <v>25690.3668844944</v>
          </cell>
          <cell r="K61">
            <v>27622.775492718025</v>
          </cell>
          <cell r="L61">
            <v>29584.631841654777</v>
          </cell>
          <cell r="M61">
            <v>31579.042421419581</v>
          </cell>
          <cell r="N61">
            <v>33608.427308086299</v>
          </cell>
          <cell r="O61">
            <v>35674.707965040034</v>
          </cell>
          <cell r="P61">
            <v>37779.435833963653</v>
          </cell>
          <cell r="Q61">
            <v>39923.882597588527</v>
          </cell>
          <cell r="R61">
            <v>42109.104924874293</v>
          </cell>
          <cell r="S61">
            <v>44335.991805443366</v>
          </cell>
          <cell r="T61">
            <v>46605.299744817581</v>
          </cell>
          <cell r="U61">
            <v>48917.679331673287</v>
          </cell>
          <cell r="V61">
            <v>51273.695566376839</v>
          </cell>
          <cell r="W61">
            <v>53673.843608067247</v>
          </cell>
          <cell r="AA61">
            <v>16392.606501890034</v>
          </cell>
          <cell r="AB61">
            <v>16210.22671089687</v>
          </cell>
          <cell r="AC61">
            <v>16107.331107214135</v>
          </cell>
          <cell r="AD61">
            <v>16057.705487751926</v>
          </cell>
          <cell r="AE61">
            <v>16044.912302839803</v>
          </cell>
          <cell r="AF61">
            <v>16058.024017516724</v>
          </cell>
          <cell r="AG61">
            <v>16089.439567118499</v>
          </cell>
          <cell r="AH61">
            <v>16133.676120185204</v>
          </cell>
          <cell r="AI61">
            <v>16186.658480925866</v>
          </cell>
          <cell r="AJ61">
            <v>16245.280159225576</v>
          </cell>
          <cell r="AK61">
            <v>16307.121079010474</v>
          </cell>
          <cell r="AL61">
            <v>16370.259776895453</v>
          </cell>
          <cell r="AM61">
            <v>16433.144811197635</v>
          </cell>
          <cell r="AN61">
            <v>16494.504499185659</v>
          </cell>
          <cell r="AO61">
            <v>16553.282171899897</v>
          </cell>
          <cell r="AP61">
            <v>16608.588839717919</v>
          </cell>
          <cell r="AQ61">
            <v>16659.667997117907</v>
          </cell>
          <cell r="AR61">
            <v>16705.869055423482</v>
          </cell>
          <cell r="AS61">
            <v>16746.627014268332</v>
          </cell>
          <cell r="AT61">
            <v>16781.446714513389</v>
          </cell>
        </row>
        <row r="62">
          <cell r="D62">
            <v>14329.393498109966</v>
          </cell>
          <cell r="E62">
            <v>16259.257160070872</v>
          </cell>
          <cell r="F62">
            <v>18147.83018310845</v>
          </cell>
          <cell r="G62">
            <v>20021.326770312589</v>
          </cell>
          <cell r="H62">
            <v>21896.184471353743</v>
          </cell>
          <cell r="I62">
            <v>23783.330821192951</v>
          </cell>
          <cell r="J62">
            <v>25690.3668844944</v>
          </cell>
          <cell r="K62">
            <v>27622.775492718025</v>
          </cell>
          <cell r="L62">
            <v>29584.631841654777</v>
          </cell>
          <cell r="M62">
            <v>31579.042421419581</v>
          </cell>
          <cell r="N62">
            <v>33608.427308086299</v>
          </cell>
          <cell r="O62">
            <v>35674.707965040034</v>
          </cell>
          <cell r="P62">
            <v>37779.435833963653</v>
          </cell>
          <cell r="Q62">
            <v>39923.882597588527</v>
          </cell>
          <cell r="R62">
            <v>42109.104924874293</v>
          </cell>
          <cell r="S62">
            <v>44335.991805443366</v>
          </cell>
          <cell r="T62">
            <v>46605.299744817581</v>
          </cell>
          <cell r="U62">
            <v>48917.679331673287</v>
          </cell>
          <cell r="V62">
            <v>51273.695566376839</v>
          </cell>
          <cell r="W62">
            <v>53673.843608067247</v>
          </cell>
          <cell r="AA62">
            <v>16392.606501890034</v>
          </cell>
          <cell r="AB62">
            <v>16210.22671089687</v>
          </cell>
          <cell r="AC62">
            <v>16107.331107214135</v>
          </cell>
          <cell r="AD62">
            <v>16057.705487751926</v>
          </cell>
          <cell r="AE62">
            <v>16044.912302839803</v>
          </cell>
          <cell r="AF62">
            <v>16058.024017516724</v>
          </cell>
          <cell r="AG62">
            <v>16089.439567118499</v>
          </cell>
          <cell r="AH62">
            <v>16133.676120185204</v>
          </cell>
          <cell r="AI62">
            <v>16186.658480925866</v>
          </cell>
          <cell r="AJ62">
            <v>16245.280159225576</v>
          </cell>
          <cell r="AK62">
            <v>16307.121079010474</v>
          </cell>
          <cell r="AL62">
            <v>16370.259776895453</v>
          </cell>
          <cell r="AM62">
            <v>16433.144811197635</v>
          </cell>
          <cell r="AN62">
            <v>16494.504499185659</v>
          </cell>
          <cell r="AO62">
            <v>16553.282171899897</v>
          </cell>
          <cell r="AP62">
            <v>16608.588839717919</v>
          </cell>
          <cell r="AQ62">
            <v>16659.667997117907</v>
          </cell>
          <cell r="AR62">
            <v>16705.869055423482</v>
          </cell>
          <cell r="AS62">
            <v>16746.627014268332</v>
          </cell>
          <cell r="AT62">
            <v>16781.446714513389</v>
          </cell>
        </row>
        <row r="63">
          <cell r="D63">
            <v>14329.393498109966</v>
          </cell>
          <cell r="E63">
            <v>16259.257160070872</v>
          </cell>
          <cell r="F63">
            <v>18147.83018310845</v>
          </cell>
          <cell r="G63">
            <v>20021.326770312589</v>
          </cell>
          <cell r="H63">
            <v>21896.184471353743</v>
          </cell>
          <cell r="I63">
            <v>23783.330821192951</v>
          </cell>
          <cell r="J63">
            <v>25690.3668844944</v>
          </cell>
          <cell r="K63">
            <v>27622.775492718025</v>
          </cell>
          <cell r="L63">
            <v>29584.631841654777</v>
          </cell>
          <cell r="M63">
            <v>31579.042421419581</v>
          </cell>
          <cell r="N63">
            <v>33608.427308086299</v>
          </cell>
          <cell r="O63">
            <v>35674.707965040034</v>
          </cell>
          <cell r="P63">
            <v>37779.435833963653</v>
          </cell>
          <cell r="Q63">
            <v>39923.882597588527</v>
          </cell>
          <cell r="R63">
            <v>42109.104924874293</v>
          </cell>
          <cell r="S63">
            <v>44335.991805443366</v>
          </cell>
          <cell r="T63">
            <v>46605.299744817581</v>
          </cell>
          <cell r="U63">
            <v>48917.679331673287</v>
          </cell>
          <cell r="V63">
            <v>51273.695566376839</v>
          </cell>
          <cell r="W63">
            <v>53673.843608067247</v>
          </cell>
          <cell r="AA63">
            <v>16392.606501890034</v>
          </cell>
          <cell r="AB63">
            <v>16210.22671089687</v>
          </cell>
          <cell r="AC63">
            <v>16107.331107214135</v>
          </cell>
          <cell r="AD63">
            <v>16057.705487751926</v>
          </cell>
          <cell r="AE63">
            <v>16044.912302839803</v>
          </cell>
          <cell r="AF63">
            <v>16058.024017516724</v>
          </cell>
          <cell r="AG63">
            <v>16089.439567118499</v>
          </cell>
          <cell r="AH63">
            <v>16133.676120185204</v>
          </cell>
          <cell r="AI63">
            <v>16186.658480925866</v>
          </cell>
          <cell r="AJ63">
            <v>16245.280159225576</v>
          </cell>
          <cell r="AK63">
            <v>16307.121079010474</v>
          </cell>
          <cell r="AL63">
            <v>16370.259776895453</v>
          </cell>
          <cell r="AM63">
            <v>16433.144811197635</v>
          </cell>
          <cell r="AN63">
            <v>16494.504499185659</v>
          </cell>
          <cell r="AO63">
            <v>16553.282171899897</v>
          </cell>
          <cell r="AP63">
            <v>16608.588839717919</v>
          </cell>
          <cell r="AQ63">
            <v>16659.667997117907</v>
          </cell>
          <cell r="AR63">
            <v>16705.869055423482</v>
          </cell>
          <cell r="AS63">
            <v>16746.627014268332</v>
          </cell>
          <cell r="AT63">
            <v>16781.446714513389</v>
          </cell>
        </row>
        <row r="64">
          <cell r="D64">
            <v>14329.393498109966</v>
          </cell>
          <cell r="E64">
            <v>16259.257160070872</v>
          </cell>
          <cell r="F64">
            <v>18147.83018310845</v>
          </cell>
          <cell r="G64">
            <v>20021.326770312589</v>
          </cell>
          <cell r="H64">
            <v>21896.184471353743</v>
          </cell>
          <cell r="I64">
            <v>23783.330821192951</v>
          </cell>
          <cell r="J64">
            <v>25690.3668844944</v>
          </cell>
          <cell r="K64">
            <v>27622.775492718025</v>
          </cell>
          <cell r="L64">
            <v>29584.631841654777</v>
          </cell>
          <cell r="M64">
            <v>31579.042421419581</v>
          </cell>
          <cell r="N64">
            <v>33608.427308086299</v>
          </cell>
          <cell r="O64">
            <v>35674.707965040034</v>
          </cell>
          <cell r="P64">
            <v>37779.435833963653</v>
          </cell>
          <cell r="Q64">
            <v>39923.882597588527</v>
          </cell>
          <cell r="R64">
            <v>42109.104924874293</v>
          </cell>
          <cell r="S64">
            <v>44335.991805443366</v>
          </cell>
          <cell r="T64">
            <v>46605.299744817581</v>
          </cell>
          <cell r="U64">
            <v>48917.679331673287</v>
          </cell>
          <cell r="V64">
            <v>51273.695566376839</v>
          </cell>
          <cell r="W64">
            <v>53673.843608067247</v>
          </cell>
          <cell r="AA64">
            <v>16392.606501890034</v>
          </cell>
          <cell r="AB64">
            <v>16210.22671089687</v>
          </cell>
          <cell r="AC64">
            <v>16107.331107214135</v>
          </cell>
          <cell r="AD64">
            <v>16057.705487751926</v>
          </cell>
          <cell r="AE64">
            <v>16044.912302839803</v>
          </cell>
          <cell r="AF64">
            <v>16058.024017516724</v>
          </cell>
          <cell r="AG64">
            <v>16089.439567118499</v>
          </cell>
          <cell r="AH64">
            <v>16133.676120185204</v>
          </cell>
          <cell r="AI64">
            <v>16186.658480925866</v>
          </cell>
          <cell r="AJ64">
            <v>16245.280159225576</v>
          </cell>
          <cell r="AK64">
            <v>16307.121079010474</v>
          </cell>
          <cell r="AL64">
            <v>16370.259776895453</v>
          </cell>
          <cell r="AM64">
            <v>16433.144811197635</v>
          </cell>
          <cell r="AN64">
            <v>16494.504499185659</v>
          </cell>
          <cell r="AO64">
            <v>16553.282171899897</v>
          </cell>
          <cell r="AP64">
            <v>16608.588839717919</v>
          </cell>
          <cell r="AQ64">
            <v>16659.667997117907</v>
          </cell>
          <cell r="AR64">
            <v>16705.869055423482</v>
          </cell>
          <cell r="AS64">
            <v>16746.627014268332</v>
          </cell>
          <cell r="AT64">
            <v>16781.446714513389</v>
          </cell>
        </row>
        <row r="65">
          <cell r="D65">
            <v>14329.393498109966</v>
          </cell>
          <cell r="E65">
            <v>16259.257160070872</v>
          </cell>
          <cell r="F65">
            <v>18147.83018310845</v>
          </cell>
          <cell r="G65">
            <v>20021.326770312589</v>
          </cell>
          <cell r="H65">
            <v>21896.184471353743</v>
          </cell>
          <cell r="I65">
            <v>23783.330821192951</v>
          </cell>
          <cell r="J65">
            <v>25690.3668844944</v>
          </cell>
          <cell r="K65">
            <v>27622.775492718025</v>
          </cell>
          <cell r="L65">
            <v>29584.631841654777</v>
          </cell>
          <cell r="M65">
            <v>31579.042421419581</v>
          </cell>
          <cell r="N65">
            <v>33608.427308086299</v>
          </cell>
          <cell r="O65">
            <v>35674.707965040034</v>
          </cell>
          <cell r="P65">
            <v>37779.435833963653</v>
          </cell>
          <cell r="Q65">
            <v>39923.882597588527</v>
          </cell>
          <cell r="R65">
            <v>42109.104924874293</v>
          </cell>
          <cell r="S65">
            <v>44335.991805443366</v>
          </cell>
          <cell r="T65">
            <v>46605.299744817581</v>
          </cell>
          <cell r="U65">
            <v>48917.679331673287</v>
          </cell>
          <cell r="V65">
            <v>51273.695566376839</v>
          </cell>
          <cell r="W65">
            <v>53673.843608067247</v>
          </cell>
          <cell r="AA65">
            <v>16392.606501890034</v>
          </cell>
          <cell r="AB65">
            <v>16210.22671089687</v>
          </cell>
          <cell r="AC65">
            <v>16107.331107214135</v>
          </cell>
          <cell r="AD65">
            <v>16057.705487751926</v>
          </cell>
          <cell r="AE65">
            <v>16044.912302839803</v>
          </cell>
          <cell r="AF65">
            <v>16058.024017516724</v>
          </cell>
          <cell r="AG65">
            <v>16089.439567118499</v>
          </cell>
          <cell r="AH65">
            <v>16133.676120185204</v>
          </cell>
          <cell r="AI65">
            <v>16186.658480925866</v>
          </cell>
          <cell r="AJ65">
            <v>16245.280159225576</v>
          </cell>
          <cell r="AK65">
            <v>16307.121079010474</v>
          </cell>
          <cell r="AL65">
            <v>16370.259776895453</v>
          </cell>
          <cell r="AM65">
            <v>16433.144811197635</v>
          </cell>
          <cell r="AN65">
            <v>16494.504499185659</v>
          </cell>
          <cell r="AO65">
            <v>16553.282171899897</v>
          </cell>
          <cell r="AP65">
            <v>16608.588839717919</v>
          </cell>
          <cell r="AQ65">
            <v>16659.667997117907</v>
          </cell>
          <cell r="AR65">
            <v>16705.869055423482</v>
          </cell>
          <cell r="AS65">
            <v>16746.627014268332</v>
          </cell>
          <cell r="AT65">
            <v>16781.446714513389</v>
          </cell>
        </row>
        <row r="66">
          <cell r="D66">
            <v>14329.393498109966</v>
          </cell>
          <cell r="E66">
            <v>16259.257160070872</v>
          </cell>
          <cell r="F66">
            <v>18147.83018310845</v>
          </cell>
          <cell r="G66">
            <v>20021.326770312589</v>
          </cell>
          <cell r="H66">
            <v>21896.184471353743</v>
          </cell>
          <cell r="I66">
            <v>23783.330821192951</v>
          </cell>
          <cell r="J66">
            <v>25690.3668844944</v>
          </cell>
          <cell r="K66">
            <v>27622.775492718025</v>
          </cell>
          <cell r="L66">
            <v>29584.631841654777</v>
          </cell>
          <cell r="M66">
            <v>31579.042421419581</v>
          </cell>
          <cell r="N66">
            <v>33608.427308086299</v>
          </cell>
          <cell r="O66">
            <v>35674.707965040034</v>
          </cell>
          <cell r="P66">
            <v>37779.435833963653</v>
          </cell>
          <cell r="Q66">
            <v>39923.882597588527</v>
          </cell>
          <cell r="R66">
            <v>42109.104924874293</v>
          </cell>
          <cell r="S66">
            <v>44335.991805443366</v>
          </cell>
          <cell r="T66">
            <v>46605.299744817581</v>
          </cell>
          <cell r="U66">
            <v>48917.679331673287</v>
          </cell>
          <cell r="V66">
            <v>51273.695566376839</v>
          </cell>
          <cell r="W66">
            <v>53673.843608067247</v>
          </cell>
          <cell r="AA66">
            <v>16392.606501890034</v>
          </cell>
          <cell r="AB66">
            <v>16210.22671089687</v>
          </cell>
          <cell r="AC66">
            <v>16107.331107214135</v>
          </cell>
          <cell r="AD66">
            <v>16057.705487751926</v>
          </cell>
          <cell r="AE66">
            <v>16044.912302839803</v>
          </cell>
          <cell r="AF66">
            <v>16058.024017516724</v>
          </cell>
          <cell r="AG66">
            <v>16089.439567118499</v>
          </cell>
          <cell r="AH66">
            <v>16133.676120185204</v>
          </cell>
          <cell r="AI66">
            <v>16186.658480925866</v>
          </cell>
          <cell r="AJ66">
            <v>16245.280159225576</v>
          </cell>
          <cell r="AK66">
            <v>16307.121079010474</v>
          </cell>
          <cell r="AL66">
            <v>16370.259776895453</v>
          </cell>
          <cell r="AM66">
            <v>16433.144811197635</v>
          </cell>
          <cell r="AN66">
            <v>16494.504499185659</v>
          </cell>
          <cell r="AO66">
            <v>16553.282171899897</v>
          </cell>
          <cell r="AP66">
            <v>16608.588839717919</v>
          </cell>
          <cell r="AQ66">
            <v>16659.667997117907</v>
          </cell>
          <cell r="AR66">
            <v>16705.869055423482</v>
          </cell>
          <cell r="AS66">
            <v>16746.627014268332</v>
          </cell>
          <cell r="AT66">
            <v>16781.446714513389</v>
          </cell>
        </row>
        <row r="67">
          <cell r="D67">
            <v>14329.393498109966</v>
          </cell>
          <cell r="E67">
            <v>16259.257160070872</v>
          </cell>
          <cell r="F67">
            <v>18147.83018310845</v>
          </cell>
          <cell r="G67">
            <v>20021.326770312589</v>
          </cell>
          <cell r="H67">
            <v>21896.184471353743</v>
          </cell>
          <cell r="I67">
            <v>23783.330821192951</v>
          </cell>
          <cell r="J67">
            <v>25690.3668844944</v>
          </cell>
          <cell r="K67">
            <v>27622.775492718025</v>
          </cell>
          <cell r="L67">
            <v>29584.631841654777</v>
          </cell>
          <cell r="M67">
            <v>31579.042421419581</v>
          </cell>
          <cell r="N67">
            <v>33608.427308086299</v>
          </cell>
          <cell r="O67">
            <v>35674.707965040034</v>
          </cell>
          <cell r="P67">
            <v>37779.435833963653</v>
          </cell>
          <cell r="Q67">
            <v>39923.882597588527</v>
          </cell>
          <cell r="R67">
            <v>42109.104924874293</v>
          </cell>
          <cell r="S67">
            <v>44335.991805443366</v>
          </cell>
          <cell r="T67">
            <v>46605.299744817581</v>
          </cell>
          <cell r="U67">
            <v>48917.679331673287</v>
          </cell>
          <cell r="V67">
            <v>51273.695566376839</v>
          </cell>
          <cell r="W67">
            <v>53673.843608067247</v>
          </cell>
          <cell r="AA67">
            <v>16392.606501890034</v>
          </cell>
          <cell r="AB67">
            <v>16210.22671089687</v>
          </cell>
          <cell r="AC67">
            <v>16107.331107214135</v>
          </cell>
          <cell r="AD67">
            <v>16057.705487751926</v>
          </cell>
          <cell r="AE67">
            <v>16044.912302839803</v>
          </cell>
          <cell r="AF67">
            <v>16058.024017516724</v>
          </cell>
          <cell r="AG67">
            <v>16089.439567118499</v>
          </cell>
          <cell r="AH67">
            <v>16133.676120185204</v>
          </cell>
          <cell r="AI67">
            <v>16186.658480925866</v>
          </cell>
          <cell r="AJ67">
            <v>16245.280159225576</v>
          </cell>
          <cell r="AK67">
            <v>16307.121079010474</v>
          </cell>
          <cell r="AL67">
            <v>16370.259776895453</v>
          </cell>
          <cell r="AM67">
            <v>16433.144811197635</v>
          </cell>
          <cell r="AN67">
            <v>16494.504499185659</v>
          </cell>
          <cell r="AO67">
            <v>16553.282171899897</v>
          </cell>
          <cell r="AP67">
            <v>16608.588839717919</v>
          </cell>
          <cell r="AQ67">
            <v>16659.667997117907</v>
          </cell>
          <cell r="AR67">
            <v>16705.869055423482</v>
          </cell>
          <cell r="AS67">
            <v>16746.627014268332</v>
          </cell>
          <cell r="AT67">
            <v>16781.446714513389</v>
          </cell>
        </row>
        <row r="68">
          <cell r="D68">
            <v>14329.393498109966</v>
          </cell>
          <cell r="E68">
            <v>16259.257160070872</v>
          </cell>
          <cell r="F68">
            <v>18147.83018310845</v>
          </cell>
          <cell r="G68">
            <v>20021.326770312589</v>
          </cell>
          <cell r="H68">
            <v>21896.184471353743</v>
          </cell>
          <cell r="I68">
            <v>23783.330821192951</v>
          </cell>
          <cell r="J68">
            <v>25690.3668844944</v>
          </cell>
          <cell r="K68">
            <v>27622.775492718025</v>
          </cell>
          <cell r="L68">
            <v>29584.631841654777</v>
          </cell>
          <cell r="M68">
            <v>31579.042421419581</v>
          </cell>
          <cell r="N68">
            <v>33608.427308086299</v>
          </cell>
          <cell r="O68">
            <v>35674.707965040034</v>
          </cell>
          <cell r="P68">
            <v>37779.435833963653</v>
          </cell>
          <cell r="Q68">
            <v>39923.882597588527</v>
          </cell>
          <cell r="R68">
            <v>42109.104924874293</v>
          </cell>
          <cell r="S68">
            <v>44335.991805443366</v>
          </cell>
          <cell r="T68">
            <v>46605.299744817581</v>
          </cell>
          <cell r="U68">
            <v>48917.679331673287</v>
          </cell>
          <cell r="V68">
            <v>51273.695566376839</v>
          </cell>
          <cell r="W68">
            <v>53673.843608067247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D69">
            <v>14329.393498109966</v>
          </cell>
          <cell r="E69">
            <v>16259.257160070872</v>
          </cell>
          <cell r="F69">
            <v>18147.83018310845</v>
          </cell>
          <cell r="G69">
            <v>20021.326770312589</v>
          </cell>
          <cell r="H69">
            <v>21896.184471353743</v>
          </cell>
          <cell r="I69">
            <v>23783.330821192951</v>
          </cell>
          <cell r="J69">
            <v>25690.3668844944</v>
          </cell>
          <cell r="K69">
            <v>27622.775492718025</v>
          </cell>
          <cell r="L69">
            <v>29584.631841654777</v>
          </cell>
          <cell r="M69">
            <v>31579.042421419581</v>
          </cell>
          <cell r="N69">
            <v>33608.427308086299</v>
          </cell>
          <cell r="O69">
            <v>35674.707965040034</v>
          </cell>
          <cell r="P69">
            <v>37779.435833963653</v>
          </cell>
          <cell r="Q69">
            <v>39923.882597588527</v>
          </cell>
          <cell r="R69">
            <v>42109.104924874293</v>
          </cell>
          <cell r="S69">
            <v>44335.991805443366</v>
          </cell>
          <cell r="T69">
            <v>46605.299744817581</v>
          </cell>
          <cell r="U69">
            <v>48917.679331673287</v>
          </cell>
          <cell r="V69">
            <v>51273.695566376839</v>
          </cell>
          <cell r="W69">
            <v>53673.843608067247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D70">
            <v>14329.393498109966</v>
          </cell>
          <cell r="E70">
            <v>16259.257160070872</v>
          </cell>
          <cell r="F70">
            <v>18147.83018310845</v>
          </cell>
          <cell r="G70">
            <v>20021.326770312589</v>
          </cell>
          <cell r="H70">
            <v>21896.184471353743</v>
          </cell>
          <cell r="I70">
            <v>23783.330821192951</v>
          </cell>
          <cell r="J70">
            <v>25690.3668844944</v>
          </cell>
          <cell r="K70">
            <v>27622.775492718025</v>
          </cell>
          <cell r="L70">
            <v>29584.631841654777</v>
          </cell>
          <cell r="M70">
            <v>31579.042421419581</v>
          </cell>
          <cell r="N70">
            <v>33608.427308086299</v>
          </cell>
          <cell r="O70">
            <v>35674.707965040034</v>
          </cell>
          <cell r="P70">
            <v>37779.435833963653</v>
          </cell>
          <cell r="Q70">
            <v>39923.882597588527</v>
          </cell>
          <cell r="R70">
            <v>42109.104924874293</v>
          </cell>
          <cell r="S70">
            <v>44335.991805443366</v>
          </cell>
          <cell r="T70">
            <v>46605.299744817581</v>
          </cell>
          <cell r="U70">
            <v>48917.679331673287</v>
          </cell>
          <cell r="V70">
            <v>51273.695566376839</v>
          </cell>
          <cell r="W70">
            <v>53673.843608067247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D71">
            <v>14329.393498109966</v>
          </cell>
          <cell r="E71">
            <v>16259.257160070872</v>
          </cell>
          <cell r="F71">
            <v>18147.83018310845</v>
          </cell>
          <cell r="G71">
            <v>20021.326770312589</v>
          </cell>
          <cell r="H71">
            <v>21896.184471353743</v>
          </cell>
          <cell r="I71">
            <v>23783.330821192951</v>
          </cell>
          <cell r="J71">
            <v>25690.3668844944</v>
          </cell>
          <cell r="K71">
            <v>27622.775492718025</v>
          </cell>
          <cell r="L71">
            <v>29584.631841654777</v>
          </cell>
          <cell r="M71">
            <v>31579.042421419581</v>
          </cell>
          <cell r="N71">
            <v>33608.427308086299</v>
          </cell>
          <cell r="O71">
            <v>35674.707965040034</v>
          </cell>
          <cell r="P71">
            <v>37779.435833963653</v>
          </cell>
          <cell r="Q71">
            <v>39923.882597588527</v>
          </cell>
          <cell r="R71">
            <v>42109.104924874293</v>
          </cell>
          <cell r="S71">
            <v>44335.991805443366</v>
          </cell>
          <cell r="T71">
            <v>46605.299744817581</v>
          </cell>
          <cell r="U71">
            <v>48917.679331673287</v>
          </cell>
          <cell r="V71">
            <v>51273.695566376839</v>
          </cell>
          <cell r="W71">
            <v>53673.843608067247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D72">
            <v>14329.393498109966</v>
          </cell>
          <cell r="E72">
            <v>16259.257160070872</v>
          </cell>
          <cell r="F72">
            <v>18147.83018310845</v>
          </cell>
          <cell r="G72">
            <v>20021.326770312589</v>
          </cell>
          <cell r="H72">
            <v>21896.184471353743</v>
          </cell>
          <cell r="I72">
            <v>23783.330821192951</v>
          </cell>
          <cell r="J72">
            <v>25690.3668844944</v>
          </cell>
          <cell r="K72">
            <v>27622.775492718025</v>
          </cell>
          <cell r="L72">
            <v>29584.631841654777</v>
          </cell>
          <cell r="M72">
            <v>31579.042421419581</v>
          </cell>
          <cell r="N72">
            <v>33608.427308086299</v>
          </cell>
          <cell r="O72">
            <v>35674.707965040034</v>
          </cell>
          <cell r="P72">
            <v>37779.435833963653</v>
          </cell>
          <cell r="Q72">
            <v>39923.882597588527</v>
          </cell>
          <cell r="R72">
            <v>42109.104924874293</v>
          </cell>
          <cell r="S72">
            <v>44335.991805443366</v>
          </cell>
          <cell r="T72">
            <v>46605.299744817581</v>
          </cell>
          <cell r="U72">
            <v>48917.679331673287</v>
          </cell>
          <cell r="V72">
            <v>51273.695566376839</v>
          </cell>
          <cell r="W72">
            <v>53673.843608067247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D73">
            <v>14329.393498109966</v>
          </cell>
          <cell r="E73">
            <v>16259.257160070872</v>
          </cell>
          <cell r="F73">
            <v>18147.83018310845</v>
          </cell>
          <cell r="G73">
            <v>20021.326770312589</v>
          </cell>
          <cell r="H73">
            <v>21896.184471353743</v>
          </cell>
          <cell r="I73">
            <v>23783.330821192951</v>
          </cell>
          <cell r="J73">
            <v>25690.3668844944</v>
          </cell>
          <cell r="K73">
            <v>27622.775492718025</v>
          </cell>
          <cell r="L73">
            <v>29584.631841654777</v>
          </cell>
          <cell r="M73">
            <v>31579.042421419581</v>
          </cell>
          <cell r="N73">
            <v>33608.427308086299</v>
          </cell>
          <cell r="O73">
            <v>35674.707965040034</v>
          </cell>
          <cell r="P73">
            <v>37779.435833963653</v>
          </cell>
          <cell r="Q73">
            <v>39923.882597588527</v>
          </cell>
          <cell r="R73">
            <v>42109.104924874293</v>
          </cell>
          <cell r="S73">
            <v>44335.991805443366</v>
          </cell>
          <cell r="T73">
            <v>46605.299744817581</v>
          </cell>
          <cell r="U73">
            <v>48917.679331673287</v>
          </cell>
          <cell r="V73">
            <v>51273.695566376839</v>
          </cell>
          <cell r="W73">
            <v>53673.843608067247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D74">
            <v>14329.393498109966</v>
          </cell>
          <cell r="E74">
            <v>16259.257160070872</v>
          </cell>
          <cell r="F74">
            <v>18147.83018310845</v>
          </cell>
          <cell r="G74">
            <v>20021.326770312589</v>
          </cell>
          <cell r="H74">
            <v>21896.184471353743</v>
          </cell>
          <cell r="I74">
            <v>23783.330821192951</v>
          </cell>
          <cell r="J74">
            <v>25690.3668844944</v>
          </cell>
          <cell r="K74">
            <v>27622.775492718025</v>
          </cell>
          <cell r="L74">
            <v>29584.631841654777</v>
          </cell>
          <cell r="M74">
            <v>31579.042421419581</v>
          </cell>
          <cell r="N74">
            <v>33608.427308086299</v>
          </cell>
          <cell r="O74">
            <v>35674.707965040034</v>
          </cell>
          <cell r="P74">
            <v>37779.435833963653</v>
          </cell>
          <cell r="Q74">
            <v>39923.882597588527</v>
          </cell>
          <cell r="R74">
            <v>42109.104924874293</v>
          </cell>
          <cell r="S74">
            <v>44335.991805443366</v>
          </cell>
          <cell r="T74">
            <v>46605.299744817581</v>
          </cell>
          <cell r="U74">
            <v>48917.679331673287</v>
          </cell>
          <cell r="V74">
            <v>51273.695566376839</v>
          </cell>
          <cell r="W74">
            <v>53673.843608067247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D75">
            <v>14329.393498109966</v>
          </cell>
          <cell r="E75">
            <v>16259.257160070872</v>
          </cell>
          <cell r="F75">
            <v>18147.83018310845</v>
          </cell>
          <cell r="G75">
            <v>20021.326770312589</v>
          </cell>
          <cell r="H75">
            <v>21896.184471353743</v>
          </cell>
          <cell r="I75">
            <v>23783.330821192951</v>
          </cell>
          <cell r="J75">
            <v>25690.3668844944</v>
          </cell>
          <cell r="K75">
            <v>27622.775492718025</v>
          </cell>
          <cell r="L75">
            <v>29584.631841654777</v>
          </cell>
          <cell r="M75">
            <v>31579.042421419581</v>
          </cell>
          <cell r="N75">
            <v>33608.427308086299</v>
          </cell>
          <cell r="O75">
            <v>35674.707965040034</v>
          </cell>
          <cell r="P75">
            <v>37779.435833963653</v>
          </cell>
          <cell r="Q75">
            <v>39923.882597588527</v>
          </cell>
          <cell r="R75">
            <v>42109.104924874293</v>
          </cell>
          <cell r="S75">
            <v>44335.991805443366</v>
          </cell>
          <cell r="T75">
            <v>46605.299744817581</v>
          </cell>
          <cell r="U75">
            <v>48917.679331673287</v>
          </cell>
          <cell r="V75">
            <v>51273.695566376839</v>
          </cell>
          <cell r="W75">
            <v>53673.843608067247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D76">
            <v>14329.393498109966</v>
          </cell>
          <cell r="E76">
            <v>16259.257160070872</v>
          </cell>
          <cell r="F76">
            <v>18147.83018310845</v>
          </cell>
          <cell r="G76">
            <v>20021.326770312589</v>
          </cell>
          <cell r="H76">
            <v>21896.184471353743</v>
          </cell>
          <cell r="I76">
            <v>23783.330821192951</v>
          </cell>
          <cell r="J76">
            <v>25690.3668844944</v>
          </cell>
          <cell r="K76">
            <v>27622.775492718025</v>
          </cell>
          <cell r="L76">
            <v>29584.631841654777</v>
          </cell>
          <cell r="M76">
            <v>31579.042421419581</v>
          </cell>
          <cell r="N76">
            <v>33608.427308086299</v>
          </cell>
          <cell r="O76">
            <v>35674.707965040034</v>
          </cell>
          <cell r="P76">
            <v>37779.435833963653</v>
          </cell>
          <cell r="Q76">
            <v>39923.882597588527</v>
          </cell>
          <cell r="R76">
            <v>42109.104924874293</v>
          </cell>
          <cell r="S76">
            <v>44335.991805443366</v>
          </cell>
          <cell r="T76">
            <v>46605.299744817581</v>
          </cell>
          <cell r="U76">
            <v>48917.679331673287</v>
          </cell>
          <cell r="V76">
            <v>51273.695566376839</v>
          </cell>
          <cell r="W76">
            <v>53673.843608067247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D77">
            <v>14329.393498109966</v>
          </cell>
          <cell r="E77">
            <v>16259.257160070872</v>
          </cell>
          <cell r="F77">
            <v>18147.83018310845</v>
          </cell>
          <cell r="G77">
            <v>20021.326770312589</v>
          </cell>
          <cell r="H77">
            <v>21896.184471353743</v>
          </cell>
          <cell r="I77">
            <v>23783.330821192951</v>
          </cell>
          <cell r="J77">
            <v>25690.3668844944</v>
          </cell>
          <cell r="K77">
            <v>27622.775492718025</v>
          </cell>
          <cell r="L77">
            <v>29584.631841654777</v>
          </cell>
          <cell r="M77">
            <v>31579.042421419581</v>
          </cell>
          <cell r="N77">
            <v>33608.427308086299</v>
          </cell>
          <cell r="O77">
            <v>35674.707965040034</v>
          </cell>
          <cell r="P77">
            <v>37779.435833963653</v>
          </cell>
          <cell r="Q77">
            <v>39923.882597588527</v>
          </cell>
          <cell r="R77">
            <v>42109.104924874293</v>
          </cell>
          <cell r="S77">
            <v>44335.991805443366</v>
          </cell>
          <cell r="T77">
            <v>46605.299744817581</v>
          </cell>
          <cell r="U77">
            <v>48917.679331673287</v>
          </cell>
          <cell r="V77">
            <v>51273.695566376839</v>
          </cell>
          <cell r="W77">
            <v>53673.843608067247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</sheetData>
      <sheetData sheetId="16"/>
      <sheetData sheetId="17"/>
      <sheetData sheetId="18"/>
      <sheetData sheetId="19"/>
      <sheetData sheetId="20">
        <row r="2">
          <cell r="H2">
            <v>0.33084406013559986</v>
          </cell>
          <cell r="I2">
            <v>0.25837673184632015</v>
          </cell>
          <cell r="J2">
            <v>0.28107497297828438</v>
          </cell>
          <cell r="K2">
            <v>0.12970423503979561</v>
          </cell>
        </row>
        <row r="3">
          <cell r="H3">
            <v>0.33288577253965884</v>
          </cell>
          <cell r="I3">
            <v>0.25520911034860011</v>
          </cell>
          <cell r="J3">
            <v>0.2853448704560147</v>
          </cell>
          <cell r="K3">
            <v>0.12656024665572629</v>
          </cell>
        </row>
        <row r="4">
          <cell r="H4">
            <v>0.33598773370264123</v>
          </cell>
          <cell r="I4">
            <v>0.25907607082797507</v>
          </cell>
          <cell r="J4">
            <v>0.27114452468097733</v>
          </cell>
          <cell r="K4">
            <v>0.13379167078840637</v>
          </cell>
        </row>
        <row r="5">
          <cell r="H5">
            <v>0.33575480147278336</v>
          </cell>
          <cell r="I5">
            <v>0.2629117325106976</v>
          </cell>
          <cell r="J5">
            <v>0.27321126480246793</v>
          </cell>
          <cell r="K5">
            <v>0.12812220121405116</v>
          </cell>
        </row>
        <row r="6">
          <cell r="H6">
            <v>0.34742592774879416</v>
          </cell>
          <cell r="I6">
            <v>0.26247662171473568</v>
          </cell>
          <cell r="J6">
            <v>0.26306723102667584</v>
          </cell>
          <cell r="K6">
            <v>0.12703021950979426</v>
          </cell>
        </row>
        <row r="7">
          <cell r="H7">
            <v>0.3400861225288706</v>
          </cell>
          <cell r="I7">
            <v>0.26409277745155607</v>
          </cell>
          <cell r="J7">
            <v>0.26609904090820119</v>
          </cell>
          <cell r="K7">
            <v>0.12972205911137208</v>
          </cell>
        </row>
        <row r="8">
          <cell r="H8">
            <v>0.33906536498339857</v>
          </cell>
          <cell r="I8">
            <v>0.26839783933792555</v>
          </cell>
          <cell r="J8">
            <v>0.26383864413499181</v>
          </cell>
          <cell r="K8">
            <v>0.12869815154368403</v>
          </cell>
        </row>
        <row r="9">
          <cell r="H9">
            <v>0.34145734891817958</v>
          </cell>
          <cell r="I9">
            <v>0.2711265854265108</v>
          </cell>
          <cell r="J9">
            <v>0.26023377269335984</v>
          </cell>
          <cell r="K9">
            <v>0.12718229296194977</v>
          </cell>
        </row>
        <row r="10">
          <cell r="H10">
            <v>0.35372943147108088</v>
          </cell>
          <cell r="I10">
            <v>0.26588826485368017</v>
          </cell>
          <cell r="J10">
            <v>0.25657700266036065</v>
          </cell>
          <cell r="K10">
            <v>0.12380530101487831</v>
          </cell>
        </row>
        <row r="11">
          <cell r="H11">
            <v>0.36149649259547934</v>
          </cell>
          <cell r="I11">
            <v>0.28243180046765393</v>
          </cell>
          <cell r="J11">
            <v>0.24134060795011691</v>
          </cell>
          <cell r="K11">
            <v>0.11473109898674981</v>
          </cell>
        </row>
        <row r="12">
          <cell r="H12">
            <v>0.36299873873319594</v>
          </cell>
          <cell r="I12">
            <v>0.2840926569661919</v>
          </cell>
          <cell r="J12">
            <v>0.23794874950010766</v>
          </cell>
          <cell r="K12">
            <v>0.11495985480050451</v>
          </cell>
        </row>
        <row r="13">
          <cell r="H13">
            <v>0.36528833673280175</v>
          </cell>
          <cell r="I13">
            <v>0.27937449780579765</v>
          </cell>
          <cell r="J13">
            <v>0.24151678101242352</v>
          </cell>
          <cell r="K13">
            <v>0.11382038444897707</v>
          </cell>
        </row>
        <row r="14">
          <cell r="H14">
            <v>0.37069177744953224</v>
          </cell>
          <cell r="I14">
            <v>0.28332717872968982</v>
          </cell>
          <cell r="J14">
            <v>0.23538281634662728</v>
          </cell>
          <cell r="K14">
            <v>0.11059822747415067</v>
          </cell>
        </row>
        <row r="15">
          <cell r="H15">
            <v>0.37086051568810191</v>
          </cell>
          <cell r="I15">
            <v>0.2797763280521901</v>
          </cell>
          <cell r="J15">
            <v>0.23513513513513515</v>
          </cell>
          <cell r="K15">
            <v>0.11422802112457285</v>
          </cell>
        </row>
        <row r="16">
          <cell r="H16">
            <v>0.36732483287942558</v>
          </cell>
          <cell r="I16">
            <v>0.2857142857142857</v>
          </cell>
          <cell r="J16">
            <v>0.23455682099529587</v>
          </cell>
          <cell r="K16">
            <v>0.11240406041099282</v>
          </cell>
        </row>
        <row r="17">
          <cell r="H17">
            <v>0.37060313291436076</v>
          </cell>
          <cell r="I17">
            <v>0.28537035300003127</v>
          </cell>
          <cell r="J17">
            <v>0.23299878060219492</v>
          </cell>
          <cell r="K17">
            <v>0.11102773348341306</v>
          </cell>
        </row>
        <row r="18">
          <cell r="H18">
            <v>0.37348948463856357</v>
          </cell>
          <cell r="I18">
            <v>0.2810723494144326</v>
          </cell>
          <cell r="J18">
            <v>0.23220775993290049</v>
          </cell>
          <cell r="K18">
            <v>0.11323040601410332</v>
          </cell>
        </row>
        <row r="19">
          <cell r="H19">
            <v>0.37341811222914995</v>
          </cell>
          <cell r="I19">
            <v>0.2868695598493734</v>
          </cell>
          <cell r="J19">
            <v>0.22627939996296068</v>
          </cell>
          <cell r="K19">
            <v>0.11343292795851596</v>
          </cell>
        </row>
        <row r="20">
          <cell r="H20">
            <v>0.37151981149624852</v>
          </cell>
          <cell r="I20">
            <v>0.28520493582191359</v>
          </cell>
          <cell r="J20">
            <v>0.23042103305016431</v>
          </cell>
          <cell r="K20">
            <v>0.11285421963167359</v>
          </cell>
        </row>
        <row r="21">
          <cell r="H21">
            <v>0.37448161890804776</v>
          </cell>
          <cell r="I21">
            <v>0.28991924168251693</v>
          </cell>
          <cell r="J21">
            <v>0.22802531882385957</v>
          </cell>
          <cell r="K21">
            <v>0.10757382058557576</v>
          </cell>
        </row>
        <row r="22">
          <cell r="H22">
            <v>0.37033922063358565</v>
          </cell>
          <cell r="I22">
            <v>0.2906270442014765</v>
          </cell>
          <cell r="J22">
            <v>0.22923091299878515</v>
          </cell>
          <cell r="K22">
            <v>0.1098028221661527</v>
          </cell>
        </row>
        <row r="23">
          <cell r="H23">
            <v>0.37370295803004488</v>
          </cell>
          <cell r="I23">
            <v>0.28270094471116619</v>
          </cell>
          <cell r="J23">
            <v>0.22985906767848846</v>
          </cell>
          <cell r="K23">
            <v>0.11373702958030045</v>
          </cell>
        </row>
        <row r="24">
          <cell r="H24">
            <v>0.37370629370629371</v>
          </cell>
          <cell r="I24">
            <v>0.29184149184149183</v>
          </cell>
          <cell r="J24">
            <v>0.22312354312354313</v>
          </cell>
          <cell r="K24">
            <v>0.11132867132867133</v>
          </cell>
        </row>
        <row r="25">
          <cell r="H25">
            <v>0.37569509528272416</v>
          </cell>
          <cell r="I25">
            <v>0.284504842236801</v>
          </cell>
          <cell r="J25">
            <v>0.22752264917213372</v>
          </cell>
          <cell r="K25">
            <v>0.11227741330834114</v>
          </cell>
        </row>
        <row r="26">
          <cell r="H26">
            <v>0.37479811156665427</v>
          </cell>
          <cell r="I26">
            <v>0.28953907317679217</v>
          </cell>
          <cell r="J26">
            <v>0.224034041495838</v>
          </cell>
          <cell r="K26">
            <v>0.11162877376071562</v>
          </cell>
        </row>
        <row r="27">
          <cell r="H27">
            <v>0.37622902515430662</v>
          </cell>
          <cell r="I27">
            <v>0.28829750938246335</v>
          </cell>
          <cell r="J27">
            <v>0.22607859557706025</v>
          </cell>
          <cell r="K27">
            <v>0.10939486988616978</v>
          </cell>
        </row>
        <row r="28">
          <cell r="H28">
            <v>0.37273319073746863</v>
          </cell>
          <cell r="I28">
            <v>0.28776465482501007</v>
          </cell>
          <cell r="J28">
            <v>0.22821538175392914</v>
          </cell>
          <cell r="K28">
            <v>0.11128677268359218</v>
          </cell>
        </row>
        <row r="29">
          <cell r="H29">
            <v>0.37517455391776572</v>
          </cell>
          <cell r="I29">
            <v>0.28679596586501166</v>
          </cell>
          <cell r="J29">
            <v>0.22975950349107835</v>
          </cell>
          <cell r="K29">
            <v>0.1082699767261443</v>
          </cell>
        </row>
        <row r="30">
          <cell r="H30">
            <v>0.37772298857749204</v>
          </cell>
          <cell r="I30">
            <v>0.28568753511016792</v>
          </cell>
          <cell r="J30">
            <v>0.22776356032707071</v>
          </cell>
          <cell r="K30">
            <v>0.10882591598526933</v>
          </cell>
        </row>
        <row r="31">
          <cell r="H31">
            <v>0.37774947185286445</v>
          </cell>
          <cell r="I31">
            <v>0.28352180936995153</v>
          </cell>
          <cell r="J31">
            <v>0.23061389337641358</v>
          </cell>
          <cell r="K31">
            <v>0.10811482540077047</v>
          </cell>
        </row>
        <row r="32">
          <cell r="H32">
            <v>0.37929301390517672</v>
          </cell>
          <cell r="I32">
            <v>0.29979896130005024</v>
          </cell>
          <cell r="J32">
            <v>0.21628413469592897</v>
          </cell>
          <cell r="K32">
            <v>0.10462389009884403</v>
          </cell>
        </row>
        <row r="33">
          <cell r="H33">
            <v>0.38043747420553031</v>
          </cell>
          <cell r="I33">
            <v>0.29104416013206769</v>
          </cell>
          <cell r="J33">
            <v>0.22170862567065622</v>
          </cell>
          <cell r="K33">
            <v>0.10680973999174577</v>
          </cell>
        </row>
        <row r="34">
          <cell r="H34">
            <v>0.37017033651848774</v>
          </cell>
          <cell r="I34">
            <v>0.29056917324470294</v>
          </cell>
          <cell r="J34">
            <v>0.22675529705027003</v>
          </cell>
          <cell r="K34">
            <v>0.11250519318653926</v>
          </cell>
        </row>
        <row r="35">
          <cell r="H35">
            <v>0.3671965557211459</v>
          </cell>
          <cell r="I35">
            <v>0.28878953469117402</v>
          </cell>
          <cell r="J35">
            <v>0.23157807584037093</v>
          </cell>
          <cell r="K35">
            <v>0.11243583374730916</v>
          </cell>
        </row>
        <row r="36">
          <cell r="H36">
            <v>0.37277011107371255</v>
          </cell>
          <cell r="I36">
            <v>0.28862335913833725</v>
          </cell>
          <cell r="J36">
            <v>0.23081454055873443</v>
          </cell>
          <cell r="K36">
            <v>0.10779198922921575</v>
          </cell>
        </row>
        <row r="37">
          <cell r="H37">
            <v>0.36572423513804825</v>
          </cell>
          <cell r="I37">
            <v>0.28903076030179919</v>
          </cell>
          <cell r="J37">
            <v>0.23066080756156207</v>
          </cell>
          <cell r="K37">
            <v>0.1145841969985905</v>
          </cell>
        </row>
        <row r="38">
          <cell r="H38">
            <v>0.36494131554504772</v>
          </cell>
          <cell r="I38">
            <v>0.29207126572658954</v>
          </cell>
          <cell r="J38">
            <v>0.23397787722705396</v>
          </cell>
          <cell r="K38">
            <v>0.10900954150130879</v>
          </cell>
        </row>
        <row r="39">
          <cell r="H39">
            <v>0.36490644490644492</v>
          </cell>
          <cell r="I39">
            <v>0.28573804573804573</v>
          </cell>
          <cell r="J39">
            <v>0.23817047817047818</v>
          </cell>
          <cell r="K39">
            <v>0.11118503118503119</v>
          </cell>
        </row>
        <row r="40">
          <cell r="H40">
            <v>0.37102239854533431</v>
          </cell>
          <cell r="I40">
            <v>0.2820894288784197</v>
          </cell>
          <cell r="J40">
            <v>0.23770559550376064</v>
          </cell>
          <cell r="K40">
            <v>0.10918257707248533</v>
          </cell>
        </row>
        <row r="41">
          <cell r="H41">
            <v>0.36306001690617073</v>
          </cell>
          <cell r="I41">
            <v>0.28224852071005918</v>
          </cell>
          <cell r="J41">
            <v>0.24302620456466612</v>
          </cell>
          <cell r="K41">
            <v>0.11166525781910397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Aggregate Benefit Analysis"/>
      <sheetName val="Final Whole Life Benefits"/>
      <sheetName val="Final Term Benefits"/>
      <sheetName val="Benefits Term No Intervention"/>
      <sheetName val="WL Benefits No Intervention"/>
      <sheetName val="Benefits VLR Intervention"/>
      <sheetName val="Benefits LR Intervention"/>
      <sheetName val="Benefits MR Intervention"/>
      <sheetName val="Benefits HR Intervention"/>
      <sheetName val="VLRWL Benefits Intervention"/>
      <sheetName val="LRWL Benefits Intervention"/>
      <sheetName val="MRWL Benefits Intervention"/>
      <sheetName val="HRWL Benefits Intervention"/>
    </sheetNames>
    <sheetDataSet>
      <sheetData sheetId="0">
        <row r="2">
          <cell r="H2">
            <v>-4703935507958.8838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remium Projection Analysis"/>
      <sheetName val="T20 Aggregate"/>
      <sheetName val="WL Aggregate"/>
      <sheetName val="T20 Base"/>
      <sheetName val="WL Base"/>
      <sheetName val="T20 VeryLow"/>
      <sheetName val="T20 Low"/>
      <sheetName val="T20 Moderate"/>
      <sheetName val="T20 High"/>
      <sheetName val="WL VeryLow"/>
      <sheetName val="WL Low"/>
      <sheetName val="WL Moderate"/>
      <sheetName val="WL High"/>
    </sheetNames>
    <sheetDataSet>
      <sheetData sheetId="0">
        <row r="1">
          <cell r="H1">
            <v>706728251785.20605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4E0A-2CA0-2A45-9F2C-31E271C65F49}">
  <sheetPr codeName="Sheet1"/>
  <dimension ref="A1:U92"/>
  <sheetViews>
    <sheetView tabSelected="1" zoomScale="150" zoomScaleNormal="150" workbookViewId="0">
      <selection activeCell="B61" sqref="B61"/>
    </sheetView>
  </sheetViews>
  <sheetFormatPr baseColWidth="10" defaultColWidth="11.5" defaultRowHeight="13" x14ac:dyDescent="0.15"/>
  <cols>
    <col min="1" max="1" width="11.1640625" bestFit="1" customWidth="1"/>
    <col min="2" max="2" width="19.33203125" customWidth="1"/>
    <col min="3" max="4" width="18.33203125" bestFit="1" customWidth="1"/>
    <col min="5" max="5" width="21.83203125" customWidth="1"/>
    <col min="6" max="6" width="26.33203125" customWidth="1"/>
    <col min="7" max="7" width="18.33203125" bestFit="1" customWidth="1"/>
    <col min="8" max="8" width="20.33203125" bestFit="1" customWidth="1"/>
    <col min="9" max="21" width="18.33203125" bestFit="1" customWidth="1"/>
  </cols>
  <sheetData>
    <row r="1" spans="1:21" x14ac:dyDescent="0.15">
      <c r="A1" s="18" t="s">
        <v>0</v>
      </c>
      <c r="B1" s="13">
        <f>(1+6.7%)/(1+2.95%)-1-2%</f>
        <v>1.6425449247207142E-2</v>
      </c>
      <c r="E1" s="21" t="s">
        <v>31</v>
      </c>
      <c r="F1" s="22">
        <f>NPV(B1,B47:U47)</f>
        <v>9994151161634.0098</v>
      </c>
      <c r="G1" s="13">
        <f>F1/F2-1</f>
        <v>3.8541924042978515E-4</v>
      </c>
      <c r="H1" s="22">
        <f>F1+'[2]Aggregate Benefit Analysis'!$H$2</f>
        <v>5290215653675.126</v>
      </c>
      <c r="I1">
        <f>H1/'[3]Premium Projection Analysis'!$H$1-1</f>
        <v>6.4855018747474187</v>
      </c>
    </row>
    <row r="2" spans="1:21" x14ac:dyDescent="0.15">
      <c r="A2" s="18" t="s">
        <v>1</v>
      </c>
      <c r="B2">
        <v>607281</v>
      </c>
      <c r="C2" s="13">
        <f>B2/SUM(B2:B3)</f>
        <v>0.62057242009356395</v>
      </c>
      <c r="E2" s="21" t="s">
        <v>32</v>
      </c>
      <c r="F2" s="22">
        <f>NPV(B1,B92:U92)</f>
        <v>9990300707523.6504</v>
      </c>
    </row>
    <row r="3" spans="1:21" x14ac:dyDescent="0.15">
      <c r="A3" s="18" t="s">
        <v>2</v>
      </c>
      <c r="B3">
        <v>371301</v>
      </c>
      <c r="C3" s="13">
        <f>B3/SUM(B2:B3)</f>
        <v>0.37942757990643605</v>
      </c>
    </row>
    <row r="4" spans="1:21" x14ac:dyDescent="0.15">
      <c r="A4" s="18" t="s">
        <v>3</v>
      </c>
      <c r="C4" s="13"/>
    </row>
    <row r="5" spans="1:21" x14ac:dyDescent="0.15">
      <c r="B5" s="19">
        <v>2024</v>
      </c>
      <c r="C5" s="19">
        <v>2025</v>
      </c>
      <c r="D5" s="19">
        <v>2026</v>
      </c>
      <c r="E5" s="19">
        <v>2027</v>
      </c>
      <c r="F5" s="19">
        <v>2028</v>
      </c>
      <c r="G5" s="19">
        <v>2029</v>
      </c>
      <c r="H5" s="19">
        <v>2030</v>
      </c>
      <c r="I5" s="19">
        <v>2031</v>
      </c>
      <c r="J5" s="19">
        <v>2032</v>
      </c>
      <c r="K5" s="19">
        <v>2033</v>
      </c>
      <c r="L5" s="19">
        <v>2034</v>
      </c>
      <c r="M5" s="19">
        <v>2035</v>
      </c>
      <c r="N5" s="19">
        <v>2036</v>
      </c>
      <c r="O5" s="19">
        <v>2037</v>
      </c>
      <c r="P5" s="19">
        <v>2038</v>
      </c>
      <c r="Q5" s="19">
        <v>2039</v>
      </c>
      <c r="R5" s="19">
        <v>2040</v>
      </c>
      <c r="S5" s="19">
        <v>2041</v>
      </c>
      <c r="T5" s="19">
        <v>2042</v>
      </c>
      <c r="U5" s="19">
        <v>2043</v>
      </c>
    </row>
    <row r="6" spans="1:21" x14ac:dyDescent="0.15">
      <c r="A6">
        <v>25</v>
      </c>
      <c r="B6" s="20">
        <f>'[1]Age distribution'!AA37*SUMPRODUCT('[1]Age by Underwriting Class'!$H$2:$K$2,'T20 Aggregate'!$B9:$E9)+'[1]Age distribution'!D37*SUMPRODUCT('[1]Age by Underwriting Class'!$H$2:$K$2,'WL Aggregate'!$B26:$E26)</f>
        <v>10987008.765503813</v>
      </c>
      <c r="C6" s="20">
        <f>'[1]Age distribution'!AB37*SUMPRODUCT('[1]Age by Underwriting Class'!$H$2:$K$2,'T20 Aggregate'!$B9:$E9)+'[1]Age distribution'!E37*SUMPRODUCT('[1]Age by Underwriting Class'!$H$2:$K$2,'WL Aggregate'!$B26:$E26)</f>
        <v>10864770.220824441</v>
      </c>
      <c r="D6" s="20">
        <f>'[1]Age distribution'!AC37*SUMPRODUCT('[1]Age by Underwriting Class'!$H$2:$K$2,'T20 Aggregate'!$B9:$E9)+'[1]Age distribution'!F37*SUMPRODUCT('[1]Age by Underwriting Class'!$H$2:$K$2,'WL Aggregate'!$B26:$E26)</f>
        <v>10795805.294504538</v>
      </c>
      <c r="E6" s="20">
        <f>'[1]Age distribution'!AD37*SUMPRODUCT('[1]Age by Underwriting Class'!$H$2:$K$2,'T20 Aggregate'!$B9:$E9)+'[1]Age distribution'!G37*SUMPRODUCT('[1]Age by Underwriting Class'!$H$2:$K$2,'WL Aggregate'!$B26:$E26)</f>
        <v>10762544.133995257</v>
      </c>
      <c r="F6" s="20">
        <f>'[1]Age distribution'!AE37*SUMPRODUCT('[1]Age by Underwriting Class'!$H$2:$K$2,'T20 Aggregate'!$B9:$E9)+'[1]Age distribution'!H37*SUMPRODUCT('[1]Age by Underwriting Class'!$H$2:$K$2,'WL Aggregate'!$B26:$E26)</f>
        <v>10753969.607744535</v>
      </c>
      <c r="G6" s="20">
        <f>'[1]Age distribution'!AF37*SUMPRODUCT('[1]Age by Underwriting Class'!$H$2:$K$2,'T20 Aggregate'!$B9:$E9)+'[1]Age distribution'!I37*SUMPRODUCT('[1]Age by Underwriting Class'!$H$2:$K$2,'WL Aggregate'!$B26:$E26)</f>
        <v>10762757.625932461</v>
      </c>
      <c r="H6" s="20">
        <f>'[1]Age distribution'!AG37*SUMPRODUCT('[1]Age by Underwriting Class'!$H$2:$K$2,'T20 Aggregate'!$B9:$E9)+'[1]Age distribution'!J37*SUMPRODUCT('[1]Age by Underwriting Class'!$H$2:$K$2,'WL Aggregate'!$B26:$E26)</f>
        <v>10783813.637910057</v>
      </c>
      <c r="I6" s="20">
        <f>'[1]Age distribution'!AH37*SUMPRODUCT('[1]Age by Underwriting Class'!$H$2:$K$2,'T20 Aggregate'!$B9:$E9)+'[1]Age distribution'!K37*SUMPRODUCT('[1]Age by Underwriting Class'!$H$2:$K$2,'WL Aggregate'!$B26:$E26)</f>
        <v>10813462.821293037</v>
      </c>
      <c r="J6" s="20">
        <f>'[1]Age distribution'!AI37*SUMPRODUCT('[1]Age by Underwriting Class'!$H$2:$K$2,'T20 Aggregate'!$B9:$E9)+'[1]Age distribution'!L37*SUMPRODUCT('[1]Age by Underwriting Class'!$H$2:$K$2,'WL Aggregate'!$B26:$E26)</f>
        <v>10848973.809848007</v>
      </c>
      <c r="K6" s="20">
        <f>'[1]Age distribution'!AJ37*SUMPRODUCT('[1]Age by Underwriting Class'!$H$2:$K$2,'T20 Aggregate'!$B9:$E9)+'[1]Age distribution'!M37*SUMPRODUCT('[1]Age by Underwriting Class'!$H$2:$K$2,'WL Aggregate'!$B26:$E26)</f>
        <v>10888264.504299385</v>
      </c>
      <c r="L6" s="20">
        <f>'[1]Age distribution'!AK37*SUMPRODUCT('[1]Age by Underwriting Class'!$H$2:$K$2,'T20 Aggregate'!$B9:$E9)+'[1]Age distribution'!N37*SUMPRODUCT('[1]Age by Underwriting Class'!$H$2:$K$2,'WL Aggregate'!$B26:$E26)</f>
        <v>10929712.868698614</v>
      </c>
      <c r="M6" s="20">
        <f>'[1]Age distribution'!AL37*SUMPRODUCT('[1]Age by Underwriting Class'!$H$2:$K$2,'T20 Aggregate'!$B9:$E9)+'[1]Age distribution'!O37*SUMPRODUCT('[1]Age by Underwriting Class'!$H$2:$K$2,'WL Aggregate'!$B26:$E26)</f>
        <v>10972031.058122899</v>
      </c>
      <c r="N6" s="20">
        <f>'[1]Age distribution'!AM37*SUMPRODUCT('[1]Age by Underwriting Class'!$H$2:$K$2,'T20 Aggregate'!$B9:$E9)+'[1]Age distribution'!P37*SUMPRODUCT('[1]Age by Underwriting Class'!$H$2:$K$2,'WL Aggregate'!$B26:$E26)</f>
        <v>11014179.231631329</v>
      </c>
      <c r="O6" s="20">
        <f>'[1]Age distribution'!AN37*SUMPRODUCT('[1]Age by Underwriting Class'!$H$2:$K$2,'T20 Aggregate'!$B9:$E9)+'[1]Age distribution'!Q37*SUMPRODUCT('[1]Age by Underwriting Class'!$H$2:$K$2,'WL Aggregate'!$B26:$E26)</f>
        <v>11055305.054403644</v>
      </c>
      <c r="P6" s="20">
        <f>'[1]Age distribution'!AO37*SUMPRODUCT('[1]Age by Underwriting Class'!$H$2:$K$2,'T20 Aggregate'!$B9:$E9)+'[1]Age distribution'!R37*SUMPRODUCT('[1]Age by Underwriting Class'!$H$2:$K$2,'WL Aggregate'!$B26:$E26)</f>
        <v>11094700.302819615</v>
      </c>
      <c r="Q6" s="20">
        <f>'[1]Age distribution'!AP37*SUMPRODUCT('[1]Age by Underwriting Class'!$H$2:$K$2,'T20 Aggregate'!$B9:$E9)+'[1]Age distribution'!S37*SUMPRODUCT('[1]Age by Underwriting Class'!$H$2:$K$2,'WL Aggregate'!$B26:$E26)</f>
        <v>11131769.138946278</v>
      </c>
      <c r="R6" s="20">
        <f>'[1]Age distribution'!AQ37*SUMPRODUCT('[1]Age by Underwriting Class'!$H$2:$K$2,'T20 Aggregate'!$B9:$E9)+'[1]Age distribution'!T37*SUMPRODUCT('[1]Age by Underwriting Class'!$H$2:$K$2,'WL Aggregate'!$B26:$E26)</f>
        <v>11166004.521222033</v>
      </c>
      <c r="S6" s="20">
        <f>'[1]Age distribution'!AR37*SUMPRODUCT('[1]Age by Underwriting Class'!$H$2:$K$2,'T20 Aggregate'!$B9:$E9)+'[1]Age distribution'!U37*SUMPRODUCT('[1]Age by Underwriting Class'!$H$2:$K$2,'WL Aggregate'!$B26:$E26)</f>
        <v>11196970.397973869</v>
      </c>
      <c r="T6" s="20">
        <f>'[1]Age distribution'!AS37*SUMPRODUCT('[1]Age by Underwriting Class'!$H$2:$K$2,'T20 Aggregate'!$B9:$E9)+'[1]Age distribution'!V37*SUMPRODUCT('[1]Age by Underwriting Class'!$H$2:$K$2,'WL Aggregate'!$B26:$E26)</f>
        <v>11224288.082384873</v>
      </c>
      <c r="U6" s="20">
        <f>'[1]Age distribution'!AT37*SUMPRODUCT('[1]Age by Underwriting Class'!$H$2:$K$2,'T20 Aggregate'!$B9:$E9)+'[1]Age distribution'!W37*SUMPRODUCT('[1]Age by Underwriting Class'!$H$2:$K$2,'WL Aggregate'!$B26:$E26)</f>
        <v>11247625.698142353</v>
      </c>
    </row>
    <row r="7" spans="1:21" x14ac:dyDescent="0.15">
      <c r="A7">
        <v>26</v>
      </c>
      <c r="B7" s="20">
        <f>'[1]Age distribution'!AA38*SUMPRODUCT('[1]Age by Underwriting Class'!$H$2:$K$2,'T20 Aggregate'!$B10:$E10)+'[1]Age distribution'!D38*SUMPRODUCT('[1]Age by Underwriting Class'!$H$2:$K$2,'WL Aggregate'!$B27:$E27)</f>
        <v>11750137.764176801</v>
      </c>
      <c r="C7" s="20">
        <f>'[1]Age distribution'!AB38*SUMPRODUCT('[1]Age by Underwriting Class'!$H$2:$K$2,'T20 Aggregate'!$B10:$E10)+'[1]Age distribution'!E38*SUMPRODUCT('[1]Age by Underwriting Class'!$H$2:$K$2,'WL Aggregate'!$B27:$E27)</f>
        <v>11619408.848715775</v>
      </c>
      <c r="D7" s="20">
        <f>'[1]Age distribution'!AC38*SUMPRODUCT('[1]Age by Underwriting Class'!$H$2:$K$2,'T20 Aggregate'!$B10:$E10)+'[1]Age distribution'!F38*SUMPRODUCT('[1]Age by Underwriting Class'!$H$2:$K$2,'WL Aggregate'!$B27:$E27)</f>
        <v>11545653.798323948</v>
      </c>
      <c r="E7" s="20">
        <f>'[1]Age distribution'!AD38*SUMPRODUCT('[1]Age by Underwriting Class'!$H$2:$K$2,'T20 Aggregate'!$B10:$E10)+'[1]Age distribution'!G38*SUMPRODUCT('[1]Age by Underwriting Class'!$H$2:$K$2,'WL Aggregate'!$B27:$E27)</f>
        <v>11510082.404278325</v>
      </c>
      <c r="F7" s="20">
        <f>'[1]Age distribution'!AE38*SUMPRODUCT('[1]Age by Underwriting Class'!$H$2:$K$2,'T20 Aggregate'!$B10:$E10)+'[1]Age distribution'!H38*SUMPRODUCT('[1]Age by Underwriting Class'!$H$2:$K$2,'WL Aggregate'!$B27:$E27)</f>
        <v>11500912.313777911</v>
      </c>
      <c r="G7" s="20">
        <f>'[1]Age distribution'!AF38*SUMPRODUCT('[1]Age by Underwriting Class'!$H$2:$K$2,'T20 Aggregate'!$B10:$E10)+'[1]Age distribution'!I38*SUMPRODUCT('[1]Age by Underwriting Class'!$H$2:$K$2,'WL Aggregate'!$B27:$E27)</f>
        <v>11510310.724809166</v>
      </c>
      <c r="H7" s="20">
        <f>'[1]Age distribution'!AG38*SUMPRODUCT('[1]Age by Underwriting Class'!$H$2:$K$2,'T20 Aggregate'!$B10:$E10)+'[1]Age distribution'!J38*SUMPRODUCT('[1]Age by Underwriting Class'!$H$2:$K$2,'WL Aggregate'!$B27:$E27)</f>
        <v>11532829.232510528</v>
      </c>
      <c r="I7" s="20">
        <f>'[1]Age distribution'!AH38*SUMPRODUCT('[1]Age by Underwriting Class'!$H$2:$K$2,'T20 Aggregate'!$B10:$E10)+'[1]Age distribution'!K38*SUMPRODUCT('[1]Age by Underwriting Class'!$H$2:$K$2,'WL Aggregate'!$B27:$E27)</f>
        <v>11564537.770910822</v>
      </c>
      <c r="J7" s="20">
        <f>'[1]Age distribution'!AI38*SUMPRODUCT('[1]Age by Underwriting Class'!$H$2:$K$2,'T20 Aggregate'!$B10:$E10)+'[1]Age distribution'!L38*SUMPRODUCT('[1]Age by Underwriting Class'!$H$2:$K$2,'WL Aggregate'!$B27:$E27)</f>
        <v>11602515.260195537</v>
      </c>
      <c r="K7" s="20">
        <f>'[1]Age distribution'!AJ38*SUMPRODUCT('[1]Age by Underwriting Class'!$H$2:$K$2,'T20 Aggregate'!$B10:$E10)+'[1]Age distribution'!M38*SUMPRODUCT('[1]Age by Underwriting Class'!$H$2:$K$2,'WL Aggregate'!$B27:$E27)</f>
        <v>11644534.98389899</v>
      </c>
      <c r="L7" s="20">
        <f>'[1]Age distribution'!AK38*SUMPRODUCT('[1]Age by Underwriting Class'!$H$2:$K$2,'T20 Aggregate'!$B10:$E10)+'[1]Age distribution'!N38*SUMPRODUCT('[1]Age by Underwriting Class'!$H$2:$K$2,'WL Aggregate'!$B27:$E27)</f>
        <v>11688862.243682368</v>
      </c>
      <c r="M7" s="20">
        <f>'[1]Age distribution'!AL38*SUMPRODUCT('[1]Age by Underwriting Class'!$H$2:$K$2,'T20 Aggregate'!$B10:$E10)+'[1]Age distribution'!O38*SUMPRODUCT('[1]Age by Underwriting Class'!$H$2:$K$2,'WL Aggregate'!$B27:$E27)</f>
        <v>11734119.744270435</v>
      </c>
      <c r="N7" s="20">
        <f>'[1]Age distribution'!AM38*SUMPRODUCT('[1]Age by Underwriting Class'!$H$2:$K$2,'T20 Aggregate'!$B10:$E10)+'[1]Age distribution'!P38*SUMPRODUCT('[1]Age by Underwriting Class'!$H$2:$K$2,'WL Aggregate'!$B27:$E27)</f>
        <v>11779195.420080163</v>
      </c>
      <c r="O7" s="20">
        <f>'[1]Age distribution'!AN38*SUMPRODUCT('[1]Age by Underwriting Class'!$H$2:$K$2,'T20 Aggregate'!$B10:$E10)+'[1]Age distribution'!Q38*SUMPRODUCT('[1]Age by Underwriting Class'!$H$2:$K$2,'WL Aggregate'!$B27:$E27)</f>
        <v>11823177.735335704</v>
      </c>
      <c r="P7" s="20">
        <f>'[1]Age distribution'!AO38*SUMPRODUCT('[1]Age by Underwriting Class'!$H$2:$K$2,'T20 Aggregate'!$B10:$E10)+'[1]Age distribution'!R38*SUMPRODUCT('[1]Age by Underwriting Class'!$H$2:$K$2,'WL Aggregate'!$B27:$E27)</f>
        <v>11865309.275049683</v>
      </c>
      <c r="Q7" s="20">
        <f>'[1]Age distribution'!AP38*SUMPRODUCT('[1]Age by Underwriting Class'!$H$2:$K$2,'T20 Aggregate'!$B10:$E10)+'[1]Age distribution'!S38*SUMPRODUCT('[1]Age by Underwriting Class'!$H$2:$K$2,'WL Aggregate'!$B27:$E27)</f>
        <v>11904952.815938948</v>
      </c>
      <c r="R7" s="20">
        <f>'[1]Age distribution'!AQ38*SUMPRODUCT('[1]Age by Underwriting Class'!$H$2:$K$2,'T20 Aggregate'!$B10:$E10)+'[1]Age distribution'!T38*SUMPRODUCT('[1]Age by Underwriting Class'!$H$2:$K$2,'WL Aggregate'!$B27:$E27)</f>
        <v>11941566.098656297</v>
      </c>
      <c r="S7" s="20">
        <f>'[1]Age distribution'!AR38*SUMPRODUCT('[1]Age by Underwriting Class'!$H$2:$K$2,'T20 Aggregate'!$B10:$E10)+'[1]Age distribution'!U38*SUMPRODUCT('[1]Age by Underwriting Class'!$H$2:$K$2,'WL Aggregate'!$B27:$E27)</f>
        <v>11974682.784515781</v>
      </c>
      <c r="T7" s="20">
        <f>'[1]Age distribution'!AS38*SUMPRODUCT('[1]Age by Underwriting Class'!$H$2:$K$2,'T20 Aggregate'!$B10:$E10)+'[1]Age distribution'!V38*SUMPRODUCT('[1]Age by Underwriting Class'!$H$2:$K$2,'WL Aggregate'!$B27:$E27)</f>
        <v>12003897.884100977</v>
      </c>
      <c r="U7" s="20">
        <f>'[1]Age distribution'!AT38*SUMPRODUCT('[1]Age by Underwriting Class'!$H$2:$K$2,'T20 Aggregate'!$B10:$E10)+'[1]Age distribution'!W38*SUMPRODUCT('[1]Age by Underwriting Class'!$H$2:$K$2,'WL Aggregate'!$B27:$E27)</f>
        <v>12028856.46983532</v>
      </c>
    </row>
    <row r="8" spans="1:21" x14ac:dyDescent="0.15">
      <c r="A8">
        <v>27</v>
      </c>
      <c r="B8" s="20">
        <f>'[1]Age distribution'!AA39*SUMPRODUCT('[1]Age by Underwriting Class'!$H3:$K3,'T20 Aggregate'!$B11:$E11)+'[1]Age distribution'!D39*SUMPRODUCT('[1]Age by Underwriting Class'!$H3:$K3,'WL Aggregate'!$B28:$E28)</f>
        <v>12599218.299621934</v>
      </c>
      <c r="C8" s="20">
        <f>'[1]Age distribution'!AB39*SUMPRODUCT('[1]Age by Underwriting Class'!$H3:$K3,'T20 Aggregate'!$B11:$E11)+'[1]Age distribution'!E39*SUMPRODUCT('[1]Age by Underwriting Class'!$H3:$K3,'WL Aggregate'!$B28:$E28)</f>
        <v>12459042.739384009</v>
      </c>
      <c r="D8" s="20">
        <f>'[1]Age distribution'!AC39*SUMPRODUCT('[1]Age by Underwriting Class'!$H3:$K3,'T20 Aggregate'!$B11:$E11)+'[1]Age distribution'!F39*SUMPRODUCT('[1]Age by Underwriting Class'!$H3:$K3,'WL Aggregate'!$B28:$E28)</f>
        <v>12379958.051252156</v>
      </c>
      <c r="E8" s="20">
        <f>'[1]Age distribution'!AD39*SUMPRODUCT('[1]Age by Underwriting Class'!$H3:$K3,'T20 Aggregate'!$B11:$E11)+'[1]Age distribution'!G39*SUMPRODUCT('[1]Age by Underwriting Class'!$H3:$K3,'WL Aggregate'!$B28:$E28)</f>
        <v>12341816.221105361</v>
      </c>
      <c r="F8" s="20">
        <f>'[1]Age distribution'!AE39*SUMPRODUCT('[1]Age by Underwriting Class'!$H3:$K3,'T20 Aggregate'!$B11:$E11)+'[1]Age distribution'!H39*SUMPRODUCT('[1]Age by Underwriting Class'!$H3:$K3,'WL Aggregate'!$B28:$E28)</f>
        <v>12331983.487705905</v>
      </c>
      <c r="G8" s="20">
        <f>'[1]Age distribution'!AF39*SUMPRODUCT('[1]Age by Underwriting Class'!$H3:$K3,'T20 Aggregate'!$B11:$E11)+'[1]Age distribution'!I39*SUMPRODUCT('[1]Age by Underwriting Class'!$H3:$K3,'WL Aggregate'!$B28:$E28)</f>
        <v>12342061.040380511</v>
      </c>
      <c r="H8" s="20">
        <f>'[1]Age distribution'!AG39*SUMPRODUCT('[1]Age by Underwriting Class'!$H3:$K3,'T20 Aggregate'!$B11:$E11)+'[1]Age distribution'!J39*SUMPRODUCT('[1]Age by Underwriting Class'!$H3:$K3,'WL Aggregate'!$B28:$E28)</f>
        <v>12366206.765307767</v>
      </c>
      <c r="I8" s="20">
        <f>'[1]Age distribution'!AH39*SUMPRODUCT('[1]Age by Underwriting Class'!$H3:$K3,'T20 Aggregate'!$B11:$E11)+'[1]Age distribution'!K39*SUMPRODUCT('[1]Age by Underwriting Class'!$H3:$K3,'WL Aggregate'!$B28:$E28)</f>
        <v>12400206.604738181</v>
      </c>
      <c r="J8" s="20">
        <f>'[1]Age distribution'!AI39*SUMPRODUCT('[1]Age by Underwriting Class'!$H3:$K3,'T20 Aggregate'!$B11:$E11)+'[1]Age distribution'!L39*SUMPRODUCT('[1]Age by Underwriting Class'!$H3:$K3,'WL Aggregate'!$B28:$E28)</f>
        <v>12440928.397756511</v>
      </c>
      <c r="K8" s="20">
        <f>'[1]Age distribution'!AJ39*SUMPRODUCT('[1]Age by Underwriting Class'!$H3:$K3,'T20 Aggregate'!$B11:$E11)+'[1]Age distribution'!M39*SUMPRODUCT('[1]Age by Underwriting Class'!$H3:$K3,'WL Aggregate'!$B28:$E28)</f>
        <v>12485984.522412656</v>
      </c>
      <c r="L8" s="20">
        <f>'[1]Age distribution'!AK39*SUMPRODUCT('[1]Age by Underwriting Class'!$H3:$K3,'T20 Aggregate'!$B11:$E11)+'[1]Age distribution'!N39*SUMPRODUCT('[1]Age by Underwriting Class'!$H3:$K3,'WL Aggregate'!$B28:$E28)</f>
        <v>12533514.928765636</v>
      </c>
      <c r="M8" s="20">
        <f>'[1]Age distribution'!AL39*SUMPRODUCT('[1]Age by Underwriting Class'!$H3:$K3,'T20 Aggregate'!$B11:$E11)+'[1]Age distribution'!O39*SUMPRODUCT('[1]Age by Underwriting Class'!$H3:$K3,'WL Aggregate'!$B28:$E28)</f>
        <v>12582042.796357345</v>
      </c>
      <c r="N8" s="20">
        <f>'[1]Age distribution'!AM39*SUMPRODUCT('[1]Age by Underwriting Class'!$H3:$K3,'T20 Aggregate'!$B11:$E11)+'[1]Age distribution'!P39*SUMPRODUCT('[1]Age by Underwriting Class'!$H3:$K3,'WL Aggregate'!$B28:$E28)</f>
        <v>12630375.700271135</v>
      </c>
      <c r="O8" s="20">
        <f>'[1]Age distribution'!AN39*SUMPRODUCT('[1]Age by Underwriting Class'!$H3:$K3,'T20 Aggregate'!$B11:$E11)+'[1]Age distribution'!Q39*SUMPRODUCT('[1]Age by Underwriting Class'!$H3:$K3,'WL Aggregate'!$B28:$E28)</f>
        <v>12677536.235947305</v>
      </c>
      <c r="P8" s="20">
        <f>'[1]Age distribution'!AO39*SUMPRODUCT('[1]Age by Underwriting Class'!$H3:$K3,'T20 Aggregate'!$B11:$E11)+'[1]Age distribution'!R39*SUMPRODUCT('[1]Age by Underwriting Class'!$H3:$K3,'WL Aggregate'!$B28:$E28)</f>
        <v>12722712.256587161</v>
      </c>
      <c r="Q8" s="20">
        <f>'[1]Age distribution'!AP39*SUMPRODUCT('[1]Age by Underwriting Class'!$H3:$K3,'T20 Aggregate'!$B11:$E11)+'[1]Age distribution'!S39*SUMPRODUCT('[1]Age by Underwriting Class'!$H3:$K3,'WL Aggregate'!$B28:$E28)</f>
        <v>12765220.49230816</v>
      </c>
      <c r="R8" s="20">
        <f>'[1]Age distribution'!AQ39*SUMPRODUCT('[1]Age by Underwriting Class'!$H3:$K3,'T20 Aggregate'!$B11:$E11)+'[1]Age distribution'!T39*SUMPRODUCT('[1]Age by Underwriting Class'!$H3:$K3,'WL Aggregate'!$B28:$E28)</f>
        <v>12804479.499383636</v>
      </c>
      <c r="S8" s="20">
        <f>'[1]Age distribution'!AR39*SUMPRODUCT('[1]Age by Underwriting Class'!$H3:$K3,'T20 Aggregate'!$B11:$E11)+'[1]Age distribution'!U39*SUMPRODUCT('[1]Age by Underwriting Class'!$H3:$K3,'WL Aggregate'!$B28:$E28)</f>
        <v>12839989.240875838</v>
      </c>
      <c r="T8" s="20">
        <f>'[1]Age distribution'!AS39*SUMPRODUCT('[1]Age by Underwriting Class'!$H3:$K3,'T20 Aggregate'!$B11:$E11)+'[1]Age distribution'!V39*SUMPRODUCT('[1]Age by Underwriting Class'!$H3:$K3,'WL Aggregate'!$B28:$E28)</f>
        <v>12871315.462296089</v>
      </c>
      <c r="U8" s="20">
        <f>'[1]Age distribution'!AT39*SUMPRODUCT('[1]Age by Underwriting Class'!$H3:$K3,'T20 Aggregate'!$B11:$E11)+'[1]Age distribution'!W39*SUMPRODUCT('[1]Age by Underwriting Class'!$H3:$K3,'WL Aggregate'!$B28:$E28)</f>
        <v>12898077.588530518</v>
      </c>
    </row>
    <row r="9" spans="1:21" x14ac:dyDescent="0.15">
      <c r="A9">
        <v>28</v>
      </c>
      <c r="B9" s="20">
        <f>'[1]Age distribution'!AA40*SUMPRODUCT('[1]Age by Underwriting Class'!$H4:$K4,'T20 Aggregate'!$B12:$E12)+'[1]Age distribution'!D40*SUMPRODUCT('[1]Age by Underwriting Class'!$H4:$K4,'WL Aggregate'!$B29:$E29)</f>
        <v>13485470.177017344</v>
      </c>
      <c r="C9" s="20">
        <f>'[1]Age distribution'!AB40*SUMPRODUCT('[1]Age by Underwriting Class'!$H4:$K4,'T20 Aggregate'!$B12:$E12)+'[1]Age distribution'!E40*SUMPRODUCT('[1]Age by Underwriting Class'!$H4:$K4,'WL Aggregate'!$B29:$E29)</f>
        <v>13335434.413513511</v>
      </c>
      <c r="D9" s="20">
        <f>'[1]Age distribution'!AC40*SUMPRODUCT('[1]Age by Underwriting Class'!$H4:$K4,'T20 Aggregate'!$B12:$E12)+'[1]Age distribution'!F40*SUMPRODUCT('[1]Age by Underwriting Class'!$H4:$K4,'WL Aggregate'!$B29:$E29)</f>
        <v>13250786.764913531</v>
      </c>
      <c r="E9" s="20">
        <f>'[1]Age distribution'!AD40*SUMPRODUCT('[1]Age by Underwriting Class'!$H4:$K4,'T20 Aggregate'!$B12:$E12)+'[1]Age distribution'!G40*SUMPRODUCT('[1]Age by Underwriting Class'!$H4:$K4,'WL Aggregate'!$B29:$E29)</f>
        <v>13209961.96922308</v>
      </c>
      <c r="F9" s="20">
        <f>'[1]Age distribution'!AE40*SUMPRODUCT('[1]Age by Underwriting Class'!$H4:$K4,'T20 Aggregate'!$B12:$E12)+'[1]Age distribution'!H40*SUMPRODUCT('[1]Age by Underwriting Class'!$H4:$K4,'WL Aggregate'!$B29:$E29)</f>
        <v>13199437.583514094</v>
      </c>
      <c r="G9" s="20">
        <f>'[1]Age distribution'!AF40*SUMPRODUCT('[1]Age by Underwriting Class'!$H4:$K4,'T20 Aggregate'!$B12:$E12)+'[1]Age distribution'!I40*SUMPRODUCT('[1]Age by Underwriting Class'!$H4:$K4,'WL Aggregate'!$B29:$E29)</f>
        <v>13210224.009530287</v>
      </c>
      <c r="H9" s="20">
        <f>'[1]Age distribution'!AG40*SUMPRODUCT('[1]Age by Underwriting Class'!$H4:$K4,'T20 Aggregate'!$B12:$E12)+'[1]Age distribution'!J40*SUMPRODUCT('[1]Age by Underwriting Class'!$H4:$K4,'WL Aggregate'!$B29:$E29)</f>
        <v>13236068.188563103</v>
      </c>
      <c r="I9" s="20">
        <f>'[1]Age distribution'!AH40*SUMPRODUCT('[1]Age by Underwriting Class'!$H4:$K4,'T20 Aggregate'!$B12:$E12)+'[1]Age distribution'!K40*SUMPRODUCT('[1]Age by Underwriting Class'!$H4:$K4,'WL Aggregate'!$B29:$E29)</f>
        <v>13272459.638394238</v>
      </c>
      <c r="J9" s="20">
        <f>'[1]Age distribution'!AI40*SUMPRODUCT('[1]Age by Underwriting Class'!$H4:$K4,'T20 Aggregate'!$B12:$E12)+'[1]Age distribution'!L40*SUMPRODUCT('[1]Age by Underwriting Class'!$H4:$K4,'WL Aggregate'!$B29:$E29)</f>
        <v>13316045.876226142</v>
      </c>
      <c r="K9" s="20">
        <f>'[1]Age distribution'!AJ40*SUMPRODUCT('[1]Age by Underwriting Class'!$H4:$K4,'T20 Aggregate'!$B12:$E12)+'[1]Age distribution'!M40*SUMPRODUCT('[1]Age by Underwriting Class'!$H4:$K4,'WL Aggregate'!$B29:$E29)</f>
        <v>13364271.330448221</v>
      </c>
      <c r="L9" s="20">
        <f>'[1]Age distribution'!AK40*SUMPRODUCT('[1]Age by Underwriting Class'!$H4:$K4,'T20 Aggregate'!$B12:$E12)+'[1]Age distribution'!N40*SUMPRODUCT('[1]Age by Underwriting Class'!$H4:$K4,'WL Aggregate'!$B29:$E29)</f>
        <v>13415145.111831456</v>
      </c>
      <c r="M9" s="20">
        <f>'[1]Age distribution'!AL40*SUMPRODUCT('[1]Age by Underwriting Class'!$H4:$K4,'T20 Aggregate'!$B12:$E12)+'[1]Age distribution'!O40*SUMPRODUCT('[1]Age by Underwriting Class'!$H4:$K4,'WL Aggregate'!$B29:$E29)</f>
        <v>13467086.51768692</v>
      </c>
      <c r="N9" s="20">
        <f>'[1]Age distribution'!AM40*SUMPRODUCT('[1]Age by Underwriting Class'!$H4:$K4,'T20 Aggregate'!$B12:$E12)+'[1]Age distribution'!P40*SUMPRODUCT('[1]Age by Underwriting Class'!$H4:$K4,'WL Aggregate'!$B29:$E29)</f>
        <v>13518819.245765584</v>
      </c>
      <c r="O9" s="20">
        <f>'[1]Age distribution'!AN40*SUMPRODUCT('[1]Age by Underwriting Class'!$H4:$K4,'T20 Aggregate'!$B12:$E12)+'[1]Age distribution'!Q40*SUMPRODUCT('[1]Age by Underwriting Class'!$H4:$K4,'WL Aggregate'!$B29:$E29)</f>
        <v>13569297.139097445</v>
      </c>
      <c r="P9" s="20">
        <f>'[1]Age distribution'!AO40*SUMPRODUCT('[1]Age by Underwriting Class'!$H4:$K4,'T20 Aggregate'!$B12:$E12)+'[1]Age distribution'!R40*SUMPRODUCT('[1]Age by Underwriting Class'!$H4:$K4,'WL Aggregate'!$B29:$E29)</f>
        <v>13617650.92300429</v>
      </c>
      <c r="Q9" s="20">
        <f>'[1]Age distribution'!AP40*SUMPRODUCT('[1]Age by Underwriting Class'!$H4:$K4,'T20 Aggregate'!$B12:$E12)+'[1]Age distribution'!S40*SUMPRODUCT('[1]Age by Underwriting Class'!$H4:$K4,'WL Aggregate'!$B29:$E29)</f>
        <v>13663149.265160197</v>
      </c>
      <c r="R9" s="20">
        <f>'[1]Age distribution'!AQ40*SUMPRODUCT('[1]Age by Underwriting Class'!$H4:$K4,'T20 Aggregate'!$B12:$E12)+'[1]Age distribution'!T40*SUMPRODUCT('[1]Age by Underwriting Class'!$H4:$K4,'WL Aggregate'!$B29:$E29)</f>
        <v>13705169.822031692</v>
      </c>
      <c r="S9" s="20">
        <f>'[1]Age distribution'!AR40*SUMPRODUCT('[1]Age by Underwriting Class'!$H4:$K4,'T20 Aggregate'!$B12:$E12)+'[1]Age distribution'!U40*SUMPRODUCT('[1]Age by Underwriting Class'!$H4:$K4,'WL Aggregate'!$B29:$E29)</f>
        <v>13743177.38317547</v>
      </c>
      <c r="T9" s="20">
        <f>'[1]Age distribution'!AS40*SUMPRODUCT('[1]Age by Underwriting Class'!$H4:$K4,'T20 Aggregate'!$B12:$E12)+'[1]Age distribution'!V40*SUMPRODUCT('[1]Age by Underwriting Class'!$H4:$K4,'WL Aggregate'!$B29:$E29)</f>
        <v>13776707.147854134</v>
      </c>
      <c r="U9" s="20">
        <f>'[1]Age distribution'!AT40*SUMPRODUCT('[1]Age by Underwriting Class'!$H4:$K4,'T20 Aggregate'!$B12:$E12)+'[1]Age distribution'!W40*SUMPRODUCT('[1]Age by Underwriting Class'!$H4:$K4,'WL Aggregate'!$B29:$E29)</f>
        <v>13805351.770609722</v>
      </c>
    </row>
    <row r="10" spans="1:21" x14ac:dyDescent="0.15">
      <c r="A10">
        <v>29</v>
      </c>
      <c r="B10" s="20">
        <f>'[1]Age distribution'!AA41*SUMPRODUCT('[1]Age by Underwriting Class'!$H5:$K5,'T20 Aggregate'!$B13:$E13)+'[1]Age distribution'!D41*SUMPRODUCT('[1]Age by Underwriting Class'!$H5:$K5,'WL Aggregate'!$B30:$E30)</f>
        <v>14497992.690662261</v>
      </c>
      <c r="C10" s="20">
        <f>'[1]Age distribution'!AB41*SUMPRODUCT('[1]Age by Underwriting Class'!$H5:$K5,'T20 Aggregate'!$B13:$E13)+'[1]Age distribution'!E41*SUMPRODUCT('[1]Age by Underwriting Class'!$H5:$K5,'WL Aggregate'!$B30:$E30)</f>
        <v>14336691.87029312</v>
      </c>
      <c r="D10" s="20">
        <f>'[1]Age distribution'!AC41*SUMPRODUCT('[1]Age by Underwriting Class'!$H5:$K5,'T20 Aggregate'!$B13:$E13)+'[1]Age distribution'!F41*SUMPRODUCT('[1]Age by Underwriting Class'!$H5:$K5,'WL Aggregate'!$B30:$E30)</f>
        <v>14245688.666506</v>
      </c>
      <c r="E10" s="20">
        <f>'[1]Age distribution'!AD41*SUMPRODUCT('[1]Age by Underwriting Class'!$H5:$K5,'T20 Aggregate'!$B13:$E13)+'[1]Age distribution'!G41*SUMPRODUCT('[1]Age by Underwriting Class'!$H5:$K5,'WL Aggregate'!$B30:$E30)</f>
        <v>14201798.644004103</v>
      </c>
      <c r="F10" s="20">
        <f>'[1]Age distribution'!AE41*SUMPRODUCT('[1]Age by Underwriting Class'!$H5:$K5,'T20 Aggregate'!$B13:$E13)+'[1]Age distribution'!H41*SUMPRODUCT('[1]Age by Underwriting Class'!$H5:$K5,'WL Aggregate'!$B30:$E30)</f>
        <v>14190484.061339969</v>
      </c>
      <c r="G10" s="20">
        <f>'[1]Age distribution'!AF41*SUMPRODUCT('[1]Age by Underwriting Class'!$H5:$K5,'T20 Aggregate'!$B13:$E13)+'[1]Age distribution'!I41*SUMPRODUCT('[1]Age by Underwriting Class'!$H5:$K5,'WL Aggregate'!$B30:$E30)</f>
        <v>14202080.358946828</v>
      </c>
      <c r="H10" s="20">
        <f>'[1]Age distribution'!AG41*SUMPRODUCT('[1]Age by Underwriting Class'!$H5:$K5,'T20 Aggregate'!$B13:$E13)+'[1]Age distribution'!J41*SUMPRODUCT('[1]Age by Underwriting Class'!$H5:$K5,'WL Aggregate'!$B30:$E30)</f>
        <v>14229864.982975176</v>
      </c>
      <c r="I10" s="20">
        <f>'[1]Age distribution'!AH41*SUMPRODUCT('[1]Age by Underwriting Class'!$H5:$K5,'T20 Aggregate'!$B13:$E13)+'[1]Age distribution'!K41*SUMPRODUCT('[1]Age by Underwriting Class'!$H5:$K5,'WL Aggregate'!$B30:$E30)</f>
        <v>14268988.793026203</v>
      </c>
      <c r="J10" s="20">
        <f>'[1]Age distribution'!AI41*SUMPRODUCT('[1]Age by Underwriting Class'!$H5:$K5,'T20 Aggregate'!$B13:$E13)+'[1]Age distribution'!L41*SUMPRODUCT('[1]Age by Underwriting Class'!$H5:$K5,'WL Aggregate'!$B30:$E30)</f>
        <v>14315847.593587516</v>
      </c>
      <c r="K10" s="20">
        <f>'[1]Age distribution'!AJ41*SUMPRODUCT('[1]Age by Underwriting Class'!$H5:$K5,'T20 Aggregate'!$B13:$E13)+'[1]Age distribution'!M41*SUMPRODUCT('[1]Age by Underwriting Class'!$H5:$K5,'WL Aggregate'!$B30:$E30)</f>
        <v>14367693.9344001</v>
      </c>
      <c r="L10" s="20">
        <f>'[1]Age distribution'!AK41*SUMPRODUCT('[1]Age by Underwriting Class'!$H5:$K5,'T20 Aggregate'!$B13:$E13)+'[1]Age distribution'!N41*SUMPRODUCT('[1]Age by Underwriting Class'!$H5:$K5,'WL Aggregate'!$B30:$E30)</f>
        <v>14422387.445338821</v>
      </c>
      <c r="M10" s="20">
        <f>'[1]Age distribution'!AL41*SUMPRODUCT('[1]Age by Underwriting Class'!$H5:$K5,'T20 Aggregate'!$B13:$E13)+'[1]Age distribution'!O41*SUMPRODUCT('[1]Age by Underwriting Class'!$H5:$K5,'WL Aggregate'!$B30:$E30)</f>
        <v>14478228.740640383</v>
      </c>
      <c r="N10" s="20">
        <f>'[1]Age distribution'!AM41*SUMPRODUCT('[1]Age by Underwriting Class'!$H5:$K5,'T20 Aggregate'!$B13:$E13)+'[1]Age distribution'!P41*SUMPRODUCT('[1]Age by Underwriting Class'!$H5:$K5,'WL Aggregate'!$B30:$E30)</f>
        <v>14533845.690120624</v>
      </c>
      <c r="O10" s="20">
        <f>'[1]Age distribution'!AN41*SUMPRODUCT('[1]Age by Underwriting Class'!$H5:$K5,'T20 Aggregate'!$B13:$E13)+'[1]Age distribution'!Q41*SUMPRODUCT('[1]Age by Underwriting Class'!$H5:$K5,'WL Aggregate'!$B30:$E30)</f>
        <v>14588113.58875219</v>
      </c>
      <c r="P10" s="20">
        <f>'[1]Age distribution'!AO41*SUMPRODUCT('[1]Age by Underwriting Class'!$H5:$K5,'T20 Aggregate'!$B13:$E13)+'[1]Age distribution'!R41*SUMPRODUCT('[1]Age by Underwriting Class'!$H5:$K5,'WL Aggregate'!$B30:$E30)</f>
        <v>14640097.894560231</v>
      </c>
      <c r="Q10" s="20">
        <f>'[1]Age distribution'!AP41*SUMPRODUCT('[1]Age by Underwriting Class'!$H5:$K5,'T20 Aggregate'!$B13:$E13)+'[1]Age distribution'!S41*SUMPRODUCT('[1]Age by Underwriting Class'!$H5:$K5,'WL Aggregate'!$B30:$E30)</f>
        <v>14689012.364975788</v>
      </c>
      <c r="R10" s="20">
        <f>'[1]Age distribution'!AQ41*SUMPRODUCT('[1]Age by Underwriting Class'!$H5:$K5,'T20 Aggregate'!$B13:$E13)+'[1]Age distribution'!T41*SUMPRODUCT('[1]Age by Underwriting Class'!$H5:$K5,'WL Aggregate'!$B30:$E30)</f>
        <v>14734187.929370921</v>
      </c>
      <c r="S10" s="20">
        <f>'[1]Age distribution'!AR41*SUMPRODUCT('[1]Age by Underwriting Class'!$H5:$K5,'T20 Aggregate'!$B13:$E13)+'[1]Age distribution'!U41*SUMPRODUCT('[1]Age by Underwriting Class'!$H5:$K5,'WL Aggregate'!$B30:$E30)</f>
        <v>14775049.192376159</v>
      </c>
      <c r="T10" s="20">
        <f>'[1]Age distribution'!AS41*SUMPRODUCT('[1]Age by Underwriting Class'!$H5:$K5,'T20 Aggregate'!$B13:$E13)+'[1]Age distribution'!V41*SUMPRODUCT('[1]Age by Underwriting Class'!$H5:$K5,'WL Aggregate'!$B30:$E30)</f>
        <v>14811096.454863111</v>
      </c>
      <c r="U10" s="20">
        <f>'[1]Age distribution'!AT41*SUMPRODUCT('[1]Age by Underwriting Class'!$H5:$K5,'T20 Aggregate'!$B13:$E13)+'[1]Age distribution'!W41*SUMPRODUCT('[1]Age by Underwriting Class'!$H5:$K5,'WL Aggregate'!$B30:$E30)</f>
        <v>14841891.786867553</v>
      </c>
    </row>
    <row r="11" spans="1:21" x14ac:dyDescent="0.15">
      <c r="A11">
        <v>30</v>
      </c>
      <c r="B11" s="20">
        <f>'[1]Age distribution'!AA42*SUMPRODUCT('[1]Age by Underwriting Class'!$H6:$K6,'T20 Aggregate'!$B14:$E14)+'[1]Age distribution'!D42*SUMPRODUCT('[1]Age by Underwriting Class'!$H6:$K6,'WL Aggregate'!$B31:$E31)</f>
        <v>15542457.534977447</v>
      </c>
      <c r="C11" s="20">
        <f>'[1]Age distribution'!AB42*SUMPRODUCT('[1]Age by Underwriting Class'!$H6:$K6,'T20 Aggregate'!$B14:$E14)+'[1]Age distribution'!E42*SUMPRODUCT('[1]Age by Underwriting Class'!$H6:$K6,'WL Aggregate'!$B31:$E31)</f>
        <v>15369536.275846235</v>
      </c>
      <c r="D11" s="20">
        <f>'[1]Age distribution'!AC42*SUMPRODUCT('[1]Age by Underwriting Class'!$H6:$K6,'T20 Aggregate'!$B14:$E14)+'[1]Age distribution'!F42*SUMPRODUCT('[1]Age by Underwriting Class'!$H6:$K6,'WL Aggregate'!$B31:$E31)</f>
        <v>15271977.016396534</v>
      </c>
      <c r="E11" s="20">
        <f>'[1]Age distribution'!AD42*SUMPRODUCT('[1]Age by Underwriting Class'!$H6:$K6,'T20 Aggregate'!$B14:$E14)+'[1]Age distribution'!G42*SUMPRODUCT('[1]Age by Underwriting Class'!$H6:$K6,'WL Aggregate'!$B31:$E31)</f>
        <v>15224925.067516444</v>
      </c>
      <c r="F11" s="20">
        <f>'[1]Age distribution'!AE42*SUMPRODUCT('[1]Age by Underwriting Class'!$H6:$K6,'T20 Aggregate'!$B14:$E14)+'[1]Age distribution'!H42*SUMPRODUCT('[1]Age by Underwriting Class'!$H6:$K6,'WL Aggregate'!$B31:$E31)</f>
        <v>15212795.35933301</v>
      </c>
      <c r="G11" s="20">
        <f>'[1]Age distribution'!AF42*SUMPRODUCT('[1]Age by Underwriting Class'!$H6:$K6,'T20 Aggregate'!$B14:$E14)+'[1]Age distribution'!I42*SUMPRODUCT('[1]Age by Underwriting Class'!$H6:$K6,'WL Aggregate'!$B31:$E31)</f>
        <v>15225227.077775912</v>
      </c>
      <c r="H11" s="20">
        <f>'[1]Age distribution'!AG42*SUMPRODUCT('[1]Age by Underwriting Class'!$H6:$K6,'T20 Aggregate'!$B14:$E14)+'[1]Age distribution'!J42*SUMPRODUCT('[1]Age by Underwriting Class'!$H6:$K6,'WL Aggregate'!$B31:$E31)</f>
        <v>15255013.362560293</v>
      </c>
      <c r="I11" s="20">
        <f>'[1]Age distribution'!AH42*SUMPRODUCT('[1]Age by Underwriting Class'!$H6:$K6,'T20 Aggregate'!$B14:$E14)+'[1]Age distribution'!K42*SUMPRODUCT('[1]Age by Underwriting Class'!$H6:$K6,'WL Aggregate'!$B31:$E31)</f>
        <v>15296955.731362579</v>
      </c>
      <c r="J11" s="20">
        <f>'[1]Age distribution'!AI42*SUMPRODUCT('[1]Age by Underwriting Class'!$H6:$K6,'T20 Aggregate'!$B14:$E14)+'[1]Age distribution'!L42*SUMPRODUCT('[1]Age by Underwriting Class'!$H6:$K6,'WL Aggregate'!$B31:$E31)</f>
        <v>15347190.33510419</v>
      </c>
      <c r="K11" s="20">
        <f>'[1]Age distribution'!AJ42*SUMPRODUCT('[1]Age by Underwriting Class'!$H6:$K6,'T20 Aggregate'!$B14:$E14)+'[1]Age distribution'!M42*SUMPRODUCT('[1]Age by Underwriting Class'!$H6:$K6,'WL Aggregate'!$B31:$E31)</f>
        <v>15402771.791628344</v>
      </c>
      <c r="L11" s="20">
        <f>'[1]Age distribution'!AK42*SUMPRODUCT('[1]Age by Underwriting Class'!$H6:$K6,'T20 Aggregate'!$B14:$E14)+'[1]Age distribution'!N42*SUMPRODUCT('[1]Age by Underwriting Class'!$H6:$K6,'WL Aggregate'!$B31:$E31)</f>
        <v>15461405.534198197</v>
      </c>
      <c r="M11" s="20">
        <f>'[1]Age distribution'!AL42*SUMPRODUCT('[1]Age by Underwriting Class'!$H6:$K6,'T20 Aggregate'!$B14:$E14)+'[1]Age distribution'!O42*SUMPRODUCT('[1]Age by Underwriting Class'!$H6:$K6,'WL Aggregate'!$B31:$E31)</f>
        <v>15521269.749847973</v>
      </c>
      <c r="N11" s="20">
        <f>'[1]Age distribution'!AM42*SUMPRODUCT('[1]Age by Underwriting Class'!$H6:$K6,'T20 Aggregate'!$B14:$E14)+'[1]Age distribution'!P42*SUMPRODUCT('[1]Age by Underwriting Class'!$H6:$K6,'WL Aggregate'!$B31:$E31)</f>
        <v>15580893.457347726</v>
      </c>
      <c r="O11" s="20">
        <f>'[1]Age distribution'!AN42*SUMPRODUCT('[1]Age by Underwriting Class'!$H6:$K6,'T20 Aggregate'!$B14:$E14)+'[1]Age distribution'!Q42*SUMPRODUCT('[1]Age by Underwriting Class'!$H6:$K6,'WL Aggregate'!$B31:$E31)</f>
        <v>15639070.925635237</v>
      </c>
      <c r="P11" s="20">
        <f>'[1]Age distribution'!AO42*SUMPRODUCT('[1]Age by Underwriting Class'!$H6:$K6,'T20 Aggregate'!$B14:$E14)+'[1]Age distribution'!R42*SUMPRODUCT('[1]Age by Underwriting Class'!$H6:$K6,'WL Aggregate'!$B31:$E31)</f>
        <v>15694800.28643338</v>
      </c>
      <c r="Q11" s="20">
        <f>'[1]Age distribution'!AP42*SUMPRODUCT('[1]Age by Underwriting Class'!$H6:$K6,'T20 Aggregate'!$B14:$E14)+'[1]Age distribution'!S42*SUMPRODUCT('[1]Age by Underwriting Class'!$H6:$K6,'WL Aggregate'!$B31:$E31)</f>
        <v>15747238.654661374</v>
      </c>
      <c r="R11" s="20">
        <f>'[1]Age distribution'!AQ42*SUMPRODUCT('[1]Age by Underwriting Class'!$H6:$K6,'T20 Aggregate'!$B14:$E14)+'[1]Age distribution'!T42*SUMPRODUCT('[1]Age by Underwriting Class'!$H6:$K6,'WL Aggregate'!$B31:$E31)</f>
        <v>15795668.758484108</v>
      </c>
      <c r="S11" s="20">
        <f>'[1]Age distribution'!AR42*SUMPRODUCT('[1]Age by Underwriting Class'!$H6:$K6,'T20 Aggregate'!$B14:$E14)+'[1]Age distribution'!U42*SUMPRODUCT('[1]Age by Underwriting Class'!$H6:$K6,'WL Aggregate'!$B31:$E31)</f>
        <v>15839473.749880847</v>
      </c>
      <c r="T11" s="20">
        <f>'[1]Age distribution'!AS42*SUMPRODUCT('[1]Age by Underwriting Class'!$H6:$K6,'T20 Aggregate'!$B14:$E14)+'[1]Age distribution'!V42*SUMPRODUCT('[1]Age by Underwriting Class'!$H6:$K6,'WL Aggregate'!$B31:$E31)</f>
        <v>15878117.930382917</v>
      </c>
      <c r="U11" s="20">
        <f>'[1]Age distribution'!AT42*SUMPRODUCT('[1]Age by Underwriting Class'!$H6:$K6,'T20 Aggregate'!$B14:$E14)+'[1]Age distribution'!W42*SUMPRODUCT('[1]Age by Underwriting Class'!$H6:$K6,'WL Aggregate'!$B31:$E31)</f>
        <v>15911131.820661869</v>
      </c>
    </row>
    <row r="12" spans="1:21" x14ac:dyDescent="0.15">
      <c r="A12">
        <v>31</v>
      </c>
      <c r="B12" s="20">
        <f>'[1]Age distribution'!AA43*SUMPRODUCT('[1]Age by Underwriting Class'!$H7:$K7,'T20 Aggregate'!$B15:$E15)+'[1]Age distribution'!D43*SUMPRODUCT('[1]Age by Underwriting Class'!$H7:$K7,'WL Aggregate'!$B32:$E32)</f>
        <v>16915346.39930851</v>
      </c>
      <c r="C12" s="20">
        <f>'[1]Age distribution'!AB43*SUMPRODUCT('[1]Age by Underwriting Class'!$H7:$K7,'T20 Aggregate'!$B15:$E15)+'[1]Age distribution'!E43*SUMPRODUCT('[1]Age by Underwriting Class'!$H7:$K7,'WL Aggregate'!$B32:$E32)</f>
        <v>16727150.742899192</v>
      </c>
      <c r="D12" s="20">
        <f>'[1]Age distribution'!AC43*SUMPRODUCT('[1]Age by Underwriting Class'!$H7:$K7,'T20 Aggregate'!$B15:$E15)+'[1]Age distribution'!F43*SUMPRODUCT('[1]Age by Underwriting Class'!$H7:$K7,'WL Aggregate'!$B32:$E32)</f>
        <v>16620973.925987327</v>
      </c>
      <c r="E12" s="20">
        <f>'[1]Age distribution'!AD43*SUMPRODUCT('[1]Age by Underwriting Class'!$H7:$K7,'T20 Aggregate'!$B15:$E15)+'[1]Age distribution'!G43*SUMPRODUCT('[1]Age by Underwriting Class'!$H7:$K7,'WL Aggregate'!$B32:$E32)</f>
        <v>16569765.807047442</v>
      </c>
      <c r="F12" s="20">
        <f>'[1]Age distribution'!AE43*SUMPRODUCT('[1]Age by Underwriting Class'!$H7:$K7,'T20 Aggregate'!$B15:$E15)+'[1]Age distribution'!H43*SUMPRODUCT('[1]Age by Underwriting Class'!$H7:$K7,'WL Aggregate'!$B32:$E32)</f>
        <v>16556564.663329754</v>
      </c>
      <c r="G12" s="20">
        <f>'[1]Age distribution'!AF43*SUMPRODUCT('[1]Age by Underwriting Class'!$H7:$K7,'T20 Aggregate'!$B15:$E15)+'[1]Age distribution'!I43*SUMPRODUCT('[1]Age by Underwriting Class'!$H7:$K7,'WL Aggregate'!$B32:$E32)</f>
        <v>16570094.494331518</v>
      </c>
      <c r="H12" s="20">
        <f>'[1]Age distribution'!AG43*SUMPRODUCT('[1]Age by Underwriting Class'!$H7:$K7,'T20 Aggregate'!$B15:$E15)+'[1]Age distribution'!J43*SUMPRODUCT('[1]Age by Underwriting Class'!$H7:$K7,'WL Aggregate'!$B32:$E32)</f>
        <v>16602511.846860381</v>
      </c>
      <c r="I12" s="20">
        <f>'[1]Age distribution'!AH43*SUMPRODUCT('[1]Age by Underwriting Class'!$H7:$K7,'T20 Aggregate'!$B15:$E15)+'[1]Age distribution'!K43*SUMPRODUCT('[1]Age by Underwriting Class'!$H7:$K7,'WL Aggregate'!$B32:$E32)</f>
        <v>16648159.048758898</v>
      </c>
      <c r="J12" s="20">
        <f>'[1]Age distribution'!AI43*SUMPRODUCT('[1]Age by Underwriting Class'!$H7:$K7,'T20 Aggregate'!$B15:$E15)+'[1]Age distribution'!L43*SUMPRODUCT('[1]Age by Underwriting Class'!$H7:$K7,'WL Aggregate'!$B32:$E32)</f>
        <v>16702830.951294841</v>
      </c>
      <c r="K12" s="20">
        <f>'[1]Age distribution'!AJ43*SUMPRODUCT('[1]Age by Underwriting Class'!$H7:$K7,'T20 Aggregate'!$B15:$E15)+'[1]Age distribution'!M43*SUMPRODUCT('[1]Age by Underwriting Class'!$H7:$K7,'WL Aggregate'!$B32:$E32)</f>
        <v>16763322.002235038</v>
      </c>
      <c r="L12" s="20">
        <f>'[1]Age distribution'!AK43*SUMPRODUCT('[1]Age by Underwriting Class'!$H7:$K7,'T20 Aggregate'!$B15:$E15)+'[1]Age distribution'!N43*SUMPRODUCT('[1]Age by Underwriting Class'!$H7:$K7,'WL Aggregate'!$B32:$E32)</f>
        <v>16827134.952280097</v>
      </c>
      <c r="M12" s="20">
        <f>'[1]Age distribution'!AL43*SUMPRODUCT('[1]Age by Underwriting Class'!$H7:$K7,'T20 Aggregate'!$B15:$E15)+'[1]Age distribution'!O43*SUMPRODUCT('[1]Age by Underwriting Class'!$H7:$K7,'WL Aggregate'!$B32:$E32)</f>
        <v>16892287.064959832</v>
      </c>
      <c r="N12" s="20">
        <f>'[1]Age distribution'!AM43*SUMPRODUCT('[1]Age by Underwriting Class'!$H7:$K7,'T20 Aggregate'!$B15:$E15)+'[1]Age distribution'!P43*SUMPRODUCT('[1]Age by Underwriting Class'!$H7:$K7,'WL Aggregate'!$B32:$E32)</f>
        <v>16957177.425039612</v>
      </c>
      <c r="O12" s="20">
        <f>'[1]Age distribution'!AN43*SUMPRODUCT('[1]Age by Underwriting Class'!$H7:$K7,'T20 Aggregate'!$B15:$E15)+'[1]Age distribution'!Q43*SUMPRODUCT('[1]Age by Underwriting Class'!$H7:$K7,'WL Aggregate'!$B32:$E32)</f>
        <v>17020493.797402438</v>
      </c>
      <c r="P12" s="20">
        <f>'[1]Age distribution'!AO43*SUMPRODUCT('[1]Age by Underwriting Class'!$H7:$K7,'T20 Aggregate'!$B15:$E15)+'[1]Age distribution'!R43*SUMPRODUCT('[1]Age by Underwriting Class'!$H7:$K7,'WL Aggregate'!$B32:$E32)</f>
        <v>17081145.817225635</v>
      </c>
      <c r="Q12" s="20">
        <f>'[1]Age distribution'!AP43*SUMPRODUCT('[1]Age by Underwriting Class'!$H7:$K7,'T20 Aggregate'!$B15:$E15)+'[1]Age distribution'!S43*SUMPRODUCT('[1]Age by Underwriting Class'!$H7:$K7,'WL Aggregate'!$B32:$E32)</f>
        <v>17138216.146109909</v>
      </c>
      <c r="R12" s="20">
        <f>'[1]Age distribution'!AQ43*SUMPRODUCT('[1]Age by Underwriting Class'!$H7:$K7,'T20 Aggregate'!$B15:$E15)+'[1]Age distribution'!T43*SUMPRODUCT('[1]Age by Underwriting Class'!$H7:$K7,'WL Aggregate'!$B32:$E32)</f>
        <v>17190924.154510278</v>
      </c>
      <c r="S12" s="20">
        <f>'[1]Age distribution'!AR43*SUMPRODUCT('[1]Age by Underwriting Class'!$H7:$K7,'T20 Aggregate'!$B15:$E15)+'[1]Age distribution'!U43*SUMPRODUCT('[1]Age by Underwriting Class'!$H7:$K7,'WL Aggregate'!$B32:$E32)</f>
        <v>17238598.507284094</v>
      </c>
      <c r="T12" s="20">
        <f>'[1]Age distribution'!AS43*SUMPRODUCT('[1]Age by Underwriting Class'!$H7:$K7,'T20 Aggregate'!$B15:$E15)+'[1]Age distribution'!V43*SUMPRODUCT('[1]Age by Underwriting Class'!$H7:$K7,'WL Aggregate'!$B32:$E32)</f>
        <v>17280656.18690386</v>
      </c>
      <c r="U12" s="20">
        <f>'[1]Age distribution'!AT43*SUMPRODUCT('[1]Age by Underwriting Class'!$H7:$K7,'T20 Aggregate'!$B15:$E15)+'[1]Age distribution'!W43*SUMPRODUCT('[1]Age by Underwriting Class'!$H7:$K7,'WL Aggregate'!$B32:$E32)</f>
        <v>17316586.244219478</v>
      </c>
    </row>
    <row r="13" spans="1:21" x14ac:dyDescent="0.15">
      <c r="A13">
        <v>32</v>
      </c>
      <c r="B13" s="20">
        <f>'[1]Age distribution'!AA44*SUMPRODUCT('[1]Age by Underwriting Class'!$H8:$K8,'T20 Aggregate'!$B16:$E16)+'[1]Age distribution'!D44*SUMPRODUCT('[1]Age by Underwriting Class'!$H8:$K8,'WL Aggregate'!$B33:$E33)</f>
        <v>18310251.072598316</v>
      </c>
      <c r="C13" s="20">
        <f>'[1]Age distribution'!AB44*SUMPRODUCT('[1]Age by Underwriting Class'!$H8:$K8,'T20 Aggregate'!$B16:$E16)+'[1]Age distribution'!E44*SUMPRODUCT('[1]Age by Underwriting Class'!$H8:$K8,'WL Aggregate'!$B33:$E33)</f>
        <v>18106536.076861195</v>
      </c>
      <c r="D13" s="20">
        <f>'[1]Age distribution'!AC44*SUMPRODUCT('[1]Age by Underwriting Class'!$H8:$K8,'T20 Aggregate'!$B16:$E16)+'[1]Age distribution'!F44*SUMPRODUCT('[1]Age by Underwriting Class'!$H8:$K8,'WL Aggregate'!$B33:$E33)</f>
        <v>17991603.510311745</v>
      </c>
      <c r="E13" s="20">
        <f>'[1]Age distribution'!AD44*SUMPRODUCT('[1]Age by Underwriting Class'!$H8:$K8,'T20 Aggregate'!$B16:$E16)+'[1]Age distribution'!G44*SUMPRODUCT('[1]Age by Underwriting Class'!$H8:$K8,'WL Aggregate'!$B33:$E33)</f>
        <v>17936172.572475135</v>
      </c>
      <c r="F13" s="20">
        <f>'[1]Age distribution'!AE44*SUMPRODUCT('[1]Age by Underwriting Class'!$H8:$K8,'T20 Aggregate'!$B16:$E16)+'[1]Age distribution'!H44*SUMPRODUCT('[1]Age by Underwriting Class'!$H8:$K8,'WL Aggregate'!$B33:$E33)</f>
        <v>17921882.81155565</v>
      </c>
      <c r="G13" s="20">
        <f>'[1]Age distribution'!AF44*SUMPRODUCT('[1]Age by Underwriting Class'!$H8:$K8,'T20 Aggregate'!$B16:$E16)+'[1]Age distribution'!I44*SUMPRODUCT('[1]Age by Underwriting Class'!$H8:$K8,'WL Aggregate'!$B33:$E33)</f>
        <v>17936528.364579756</v>
      </c>
      <c r="H13" s="20">
        <f>'[1]Age distribution'!AG44*SUMPRODUCT('[1]Age by Underwriting Class'!$H8:$K8,'T20 Aggregate'!$B16:$E16)+'[1]Age distribution'!J44*SUMPRODUCT('[1]Age by Underwriting Class'!$H8:$K8,'WL Aggregate'!$B33:$E33)</f>
        <v>17971618.97696808</v>
      </c>
      <c r="I13" s="20">
        <f>'[1]Age distribution'!AH44*SUMPRODUCT('[1]Age by Underwriting Class'!$H8:$K8,'T20 Aggregate'!$B16:$E16)+'[1]Age distribution'!K44*SUMPRODUCT('[1]Age by Underwriting Class'!$H8:$K8,'WL Aggregate'!$B33:$E33)</f>
        <v>18021030.423106577</v>
      </c>
      <c r="J13" s="20">
        <f>'[1]Age distribution'!AI44*SUMPRODUCT('[1]Age by Underwriting Class'!$H8:$K8,'T20 Aggregate'!$B16:$E16)+'[1]Age distribution'!L44*SUMPRODUCT('[1]Age by Underwriting Class'!$H8:$K8,'WL Aggregate'!$B33:$E33)</f>
        <v>18080210.781487573</v>
      </c>
      <c r="K13" s="20">
        <f>'[1]Age distribution'!AJ44*SUMPRODUCT('[1]Age by Underwriting Class'!$H8:$K8,'T20 Aggregate'!$B16:$E16)+'[1]Age distribution'!M44*SUMPRODUCT('[1]Age by Underwriting Class'!$H8:$K8,'WL Aggregate'!$B33:$E33)</f>
        <v>18145690.157683238</v>
      </c>
      <c r="L13" s="20">
        <f>'[1]Age distribution'!AK44*SUMPRODUCT('[1]Age by Underwriting Class'!$H8:$K8,'T20 Aggregate'!$B16:$E16)+'[1]Age distribution'!N44*SUMPRODUCT('[1]Age by Underwriting Class'!$H8:$K8,'WL Aggregate'!$B33:$E33)</f>
        <v>18214765.369589981</v>
      </c>
      <c r="M13" s="20">
        <f>'[1]Age distribution'!AL44*SUMPRODUCT('[1]Age by Underwriting Class'!$H8:$K8,'T20 Aggregate'!$B16:$E16)+'[1]Age distribution'!O44*SUMPRODUCT('[1]Age by Underwriting Class'!$H8:$K8,'WL Aggregate'!$B33:$E33)</f>
        <v>18285290.176644772</v>
      </c>
      <c r="N13" s="20">
        <f>'[1]Age distribution'!AM44*SUMPRODUCT('[1]Age by Underwriting Class'!$H8:$K8,'T20 Aggregate'!$B16:$E16)+'[1]Age distribution'!P44*SUMPRODUCT('[1]Age by Underwriting Class'!$H8:$K8,'WL Aggregate'!$B33:$E33)</f>
        <v>18355531.645971149</v>
      </c>
      <c r="O13" s="20">
        <f>'[1]Age distribution'!AN44*SUMPRODUCT('[1]Age by Underwriting Class'!$H8:$K8,'T20 Aggregate'!$B16:$E16)+'[1]Age distribution'!Q44*SUMPRODUCT('[1]Age by Underwriting Class'!$H8:$K8,'WL Aggregate'!$B33:$E33)</f>
        <v>18424069.330485657</v>
      </c>
      <c r="P13" s="20">
        <f>'[1]Age distribution'!AO44*SUMPRODUCT('[1]Age by Underwriting Class'!$H8:$K8,'T20 Aggregate'!$B16:$E16)+'[1]Age distribution'!R44*SUMPRODUCT('[1]Age by Underwriting Class'!$H8:$K8,'WL Aggregate'!$B33:$E33)</f>
        <v>18489722.949678957</v>
      </c>
      <c r="Q13" s="20">
        <f>'[1]Age distribution'!AP44*SUMPRODUCT('[1]Age by Underwriting Class'!$H8:$K8,'T20 Aggregate'!$B16:$E16)+'[1]Age distribution'!S44*SUMPRODUCT('[1]Age by Underwriting Class'!$H8:$K8,'WL Aggregate'!$B33:$E33)</f>
        <v>18551499.517890975</v>
      </c>
      <c r="R13" s="20">
        <f>'[1]Age distribution'!AQ44*SUMPRODUCT('[1]Age by Underwriting Class'!$H8:$K8,'T20 Aggregate'!$B16:$E16)+'[1]Age distribution'!T44*SUMPRODUCT('[1]Age by Underwriting Class'!$H8:$K8,'WL Aggregate'!$B33:$E33)</f>
        <v>18608554.031855106</v>
      </c>
      <c r="S13" s="20">
        <f>'[1]Age distribution'!AR44*SUMPRODUCT('[1]Age by Underwriting Class'!$H8:$K8,'T20 Aggregate'!$B16:$E16)+'[1]Age distribution'!U44*SUMPRODUCT('[1]Age by Underwriting Class'!$H8:$K8,'WL Aggregate'!$B33:$E33)</f>
        <v>18660159.795544807</v>
      </c>
      <c r="T13" s="20">
        <f>'[1]Age distribution'!AS44*SUMPRODUCT('[1]Age by Underwriting Class'!$H8:$K8,'T20 Aggregate'!$B16:$E16)+'[1]Age distribution'!V44*SUMPRODUCT('[1]Age by Underwriting Class'!$H8:$K8,'WL Aggregate'!$B33:$E33)</f>
        <v>18705685.713559724</v>
      </c>
      <c r="U13" s="20">
        <f>'[1]Age distribution'!AT44*SUMPRODUCT('[1]Age by Underwriting Class'!$H8:$K8,'T20 Aggregate'!$B16:$E16)+'[1]Age distribution'!W44*SUMPRODUCT('[1]Age by Underwriting Class'!$H8:$K8,'WL Aggregate'!$B33:$E33)</f>
        <v>18744578.701913107</v>
      </c>
    </row>
    <row r="14" spans="1:21" x14ac:dyDescent="0.15">
      <c r="A14">
        <v>33</v>
      </c>
      <c r="B14" s="20">
        <f>'[1]Age distribution'!AA45*SUMPRODUCT('[1]Age by Underwriting Class'!$H9:$K9,'T20 Aggregate'!$B17:$E17)+'[1]Age distribution'!D45*SUMPRODUCT('[1]Age by Underwriting Class'!$H9:$K9,'WL Aggregate'!$B34:$E34)</f>
        <v>19822022.019944854</v>
      </c>
      <c r="C14" s="20">
        <f>'[1]Age distribution'!AB45*SUMPRODUCT('[1]Age by Underwriting Class'!$H9:$K9,'T20 Aggregate'!$B17:$E17)+'[1]Age distribution'!E45*SUMPRODUCT('[1]Age by Underwriting Class'!$H9:$K9,'WL Aggregate'!$B34:$E34)</f>
        <v>19601487.461719315</v>
      </c>
      <c r="D14" s="20">
        <f>'[1]Age distribution'!AC45*SUMPRODUCT('[1]Age by Underwriting Class'!$H9:$K9,'T20 Aggregate'!$B17:$E17)+'[1]Age distribution'!F45*SUMPRODUCT('[1]Age by Underwriting Class'!$H9:$K9,'WL Aggregate'!$B34:$E34)</f>
        <v>19477065.581543058</v>
      </c>
      <c r="E14" s="20">
        <f>'[1]Age distribution'!AD45*SUMPRODUCT('[1]Age by Underwriting Class'!$H9:$K9,'T20 Aggregate'!$B17:$E17)+'[1]Age distribution'!G45*SUMPRODUCT('[1]Age by Underwriting Class'!$H9:$K9,'WL Aggregate'!$B34:$E34)</f>
        <v>19417058.033529267</v>
      </c>
      <c r="F14" s="20">
        <f>'[1]Age distribution'!AE45*SUMPRODUCT('[1]Age by Underwriting Class'!$H9:$K9,'T20 Aggregate'!$B17:$E17)+'[1]Age distribution'!H45*SUMPRODUCT('[1]Age by Underwriting Class'!$H9:$K9,'WL Aggregate'!$B34:$E34)</f>
        <v>19401588.450153124</v>
      </c>
      <c r="G14" s="20">
        <f>'[1]Age distribution'!AF45*SUMPRODUCT('[1]Age by Underwriting Class'!$H9:$K9,'T20 Aggregate'!$B17:$E17)+'[1]Age distribution'!I45*SUMPRODUCT('[1]Age by Underwriting Class'!$H9:$K9,'WL Aggregate'!$B34:$E34)</f>
        <v>19417443.201318849</v>
      </c>
      <c r="H14" s="20">
        <f>'[1]Age distribution'!AG45*SUMPRODUCT('[1]Age by Underwriting Class'!$H9:$K9,'T20 Aggregate'!$B17:$E17)+'[1]Age distribution'!J45*SUMPRODUCT('[1]Age by Underwriting Class'!$H9:$K9,'WL Aggregate'!$B34:$E34)</f>
        <v>19455431.041501757</v>
      </c>
      <c r="I14" s="20">
        <f>'[1]Age distribution'!AH45*SUMPRODUCT('[1]Age by Underwriting Class'!$H9:$K9,'T20 Aggregate'!$B17:$E17)+'[1]Age distribution'!K45*SUMPRODUCT('[1]Age by Underwriting Class'!$H9:$K9,'WL Aggregate'!$B34:$E34)</f>
        <v>19508922.103394419</v>
      </c>
      <c r="J14" s="20">
        <f>'[1]Age distribution'!AI45*SUMPRODUCT('[1]Age by Underwriting Class'!$H9:$K9,'T20 Aggregate'!$B17:$E17)+'[1]Age distribution'!L45*SUMPRODUCT('[1]Age by Underwriting Class'!$H9:$K9,'WL Aggregate'!$B34:$E34)</f>
        <v>19572988.639802098</v>
      </c>
      <c r="K14" s="20">
        <f>'[1]Age distribution'!AJ45*SUMPRODUCT('[1]Age by Underwriting Class'!$H9:$K9,'T20 Aggregate'!$B17:$E17)+'[1]Age distribution'!M45*SUMPRODUCT('[1]Age by Underwriting Class'!$H9:$K9,'WL Aggregate'!$B34:$E34)</f>
        <v>19643874.267293308</v>
      </c>
      <c r="L14" s="20">
        <f>'[1]Age distribution'!AK45*SUMPRODUCT('[1]Age by Underwriting Class'!$H9:$K9,'T20 Aggregate'!$B17:$E17)+'[1]Age distribution'!N45*SUMPRODUCT('[1]Age by Underwriting Class'!$H9:$K9,'WL Aggregate'!$B34:$E34)</f>
        <v>19718652.617738586</v>
      </c>
      <c r="M14" s="20">
        <f>'[1]Age distribution'!AL45*SUMPRODUCT('[1]Age by Underwriting Class'!$H9:$K9,'T20 Aggregate'!$B17:$E17)+'[1]Age distribution'!O45*SUMPRODUCT('[1]Age by Underwriting Class'!$H9:$K9,'WL Aggregate'!$B34:$E34)</f>
        <v>19795000.247973133</v>
      </c>
      <c r="N14" s="20">
        <f>'[1]Age distribution'!AM45*SUMPRODUCT('[1]Age by Underwriting Class'!$H9:$K9,'T20 Aggregate'!$B17:$E17)+'[1]Age distribution'!P45*SUMPRODUCT('[1]Age by Underwriting Class'!$H9:$K9,'WL Aggregate'!$B34:$E34)</f>
        <v>19871041.146930788</v>
      </c>
      <c r="O14" s="20">
        <f>'[1]Age distribution'!AN45*SUMPRODUCT('[1]Age by Underwriting Class'!$H9:$K9,'T20 Aggregate'!$B17:$E17)+'[1]Age distribution'!Q45*SUMPRODUCT('[1]Age by Underwriting Class'!$H9:$K9,'WL Aggregate'!$B34:$E34)</f>
        <v>19945237.589473061</v>
      </c>
      <c r="P14" s="20">
        <f>'[1]Age distribution'!AO45*SUMPRODUCT('[1]Age by Underwriting Class'!$H9:$K9,'T20 Aggregate'!$B17:$E17)+'[1]Age distribution'!R45*SUMPRODUCT('[1]Age by Underwriting Class'!$H9:$K9,'WL Aggregate'!$B34:$E34)</f>
        <v>20016311.846192904</v>
      </c>
      <c r="Q14" s="20">
        <f>'[1]Age distribution'!AP45*SUMPRODUCT('[1]Age by Underwriting Class'!$H9:$K9,'T20 Aggregate'!$B17:$E17)+'[1]Age distribution'!S45*SUMPRODUCT('[1]Age by Underwriting Class'!$H9:$K9,'WL Aggregate'!$B34:$E34)</f>
        <v>20083188.946379028</v>
      </c>
      <c r="R14" s="20">
        <f>'[1]Age distribution'!AQ45*SUMPRODUCT('[1]Age by Underwriting Class'!$H9:$K9,'T20 Aggregate'!$B17:$E17)+'[1]Age distribution'!T45*SUMPRODUCT('[1]Age by Underwriting Class'!$H9:$K9,'WL Aggregate'!$B34:$E34)</f>
        <v>20144954.119759239</v>
      </c>
      <c r="S14" s="20">
        <f>'[1]Age distribution'!AR45*SUMPRODUCT('[1]Age by Underwriting Class'!$H9:$K9,'T20 Aggregate'!$B17:$E17)+'[1]Age distribution'!U45*SUMPRODUCT('[1]Age by Underwriting Class'!$H9:$K9,'WL Aggregate'!$B34:$E34)</f>
        <v>20200820.671242207</v>
      </c>
      <c r="T14" s="20">
        <f>'[1]Age distribution'!AS45*SUMPRODUCT('[1]Age by Underwriting Class'!$H9:$K9,'T20 Aggregate'!$B17:$E17)+'[1]Age distribution'!V45*SUMPRODUCT('[1]Age by Underwriting Class'!$H9:$K9,'WL Aggregate'!$B34:$E34)</f>
        <v>20250105.399550512</v>
      </c>
      <c r="U14" s="20">
        <f>'[1]Age distribution'!AT45*SUMPRODUCT('[1]Age by Underwriting Class'!$H9:$K9,'T20 Aggregate'!$B17:$E17)+'[1]Age distribution'!W45*SUMPRODUCT('[1]Age by Underwriting Class'!$H9:$K9,'WL Aggregate'!$B34:$E34)</f>
        <v>20292209.555769101</v>
      </c>
    </row>
    <row r="15" spans="1:21" x14ac:dyDescent="0.15">
      <c r="A15">
        <v>34</v>
      </c>
      <c r="B15" s="20">
        <f>'[1]Age distribution'!AA46*SUMPRODUCT('[1]Age by Underwriting Class'!$H10:$K10,'T20 Aggregate'!$B18:$E18)+'[1]Age distribution'!D46*SUMPRODUCT('[1]Age by Underwriting Class'!$H10:$K10,'WL Aggregate'!$B35:$E35)</f>
        <v>21457641.262640789</v>
      </c>
      <c r="C15" s="20">
        <f>'[1]Age distribution'!AB46*SUMPRODUCT('[1]Age by Underwriting Class'!$H10:$K10,'T20 Aggregate'!$B18:$E18)+'[1]Age distribution'!E46*SUMPRODUCT('[1]Age by Underwriting Class'!$H10:$K10,'WL Aggregate'!$B35:$E35)</f>
        <v>21218909.23864964</v>
      </c>
      <c r="D15" s="20">
        <f>'[1]Age distribution'!AC46*SUMPRODUCT('[1]Age by Underwriting Class'!$H10:$K10,'T20 Aggregate'!$B18:$E18)+'[1]Age distribution'!F46*SUMPRODUCT('[1]Age by Underwriting Class'!$H10:$K10,'WL Aggregate'!$B35:$E35)</f>
        <v>21084220.655045047</v>
      </c>
      <c r="E15" s="20">
        <f>'[1]Age distribution'!AD46*SUMPRODUCT('[1]Age by Underwriting Class'!$H10:$K10,'T20 Aggregate'!$B18:$E18)+'[1]Age distribution'!G46*SUMPRODUCT('[1]Age by Underwriting Class'!$H10:$K10,'WL Aggregate'!$B35:$E35)</f>
        <v>21019261.568780541</v>
      </c>
      <c r="F15" s="20">
        <f>'[1]Age distribution'!AE46*SUMPRODUCT('[1]Age by Underwriting Class'!$H10:$K10,'T20 Aggregate'!$B18:$E18)+'[1]Age distribution'!H46*SUMPRODUCT('[1]Age by Underwriting Class'!$H10:$K10,'WL Aggregate'!$B35:$E35)</f>
        <v>21002515.508755289</v>
      </c>
      <c r="G15" s="20">
        <f>'[1]Age distribution'!AF46*SUMPRODUCT('[1]Age by Underwriting Class'!$H10:$K10,'T20 Aggregate'!$B18:$E18)+'[1]Age distribution'!I46*SUMPRODUCT('[1]Age by Underwriting Class'!$H10:$K10,'WL Aggregate'!$B35:$E35)</f>
        <v>21019678.518789295</v>
      </c>
      <c r="H15" s="20">
        <f>'[1]Age distribution'!AG46*SUMPRODUCT('[1]Age by Underwriting Class'!$H10:$K10,'T20 Aggregate'!$B18:$E18)+'[1]Age distribution'!J46*SUMPRODUCT('[1]Age by Underwriting Class'!$H10:$K10,'WL Aggregate'!$B35:$E35)</f>
        <v>21060800.935370568</v>
      </c>
      <c r="I15" s="20">
        <f>'[1]Age distribution'!AH46*SUMPRODUCT('[1]Age by Underwriting Class'!$H10:$K10,'T20 Aggregate'!$B18:$E18)+'[1]Age distribution'!K46*SUMPRODUCT('[1]Age by Underwriting Class'!$H10:$K10,'WL Aggregate'!$B35:$E35)</f>
        <v>21118705.825986449</v>
      </c>
      <c r="J15" s="20">
        <f>'[1]Age distribution'!AI46*SUMPRODUCT('[1]Age by Underwriting Class'!$H10:$K10,'T20 Aggregate'!$B18:$E18)+'[1]Age distribution'!L46*SUMPRODUCT('[1]Age by Underwriting Class'!$H10:$K10,'WL Aggregate'!$B35:$E35)</f>
        <v>21188058.829115625</v>
      </c>
      <c r="K15" s="20">
        <f>'[1]Age distribution'!AJ46*SUMPRODUCT('[1]Age by Underwriting Class'!$H10:$K10,'T20 Aggregate'!$B18:$E18)+'[1]Age distribution'!M46*SUMPRODUCT('[1]Age by Underwriting Class'!$H10:$K10,'WL Aggregate'!$B35:$E35)</f>
        <v>21264793.602382105</v>
      </c>
      <c r="L15" s="20">
        <f>'[1]Age distribution'!AK46*SUMPRODUCT('[1]Age by Underwriting Class'!$H10:$K10,'T20 Aggregate'!$B18:$E18)+'[1]Age distribution'!N46*SUMPRODUCT('[1]Age by Underwriting Class'!$H10:$K10,'WL Aggregate'!$B35:$E35)</f>
        <v>21345742.307637922</v>
      </c>
      <c r="M15" s="20">
        <f>'[1]Age distribution'!AL46*SUMPRODUCT('[1]Age by Underwriting Class'!$H10:$K10,'T20 Aggregate'!$B18:$E18)+'[1]Age distribution'!O46*SUMPRODUCT('[1]Age by Underwriting Class'!$H10:$K10,'WL Aggregate'!$B35:$E35)</f>
        <v>21428389.782208238</v>
      </c>
      <c r="N15" s="20">
        <f>'[1]Age distribution'!AM46*SUMPRODUCT('[1]Age by Underwriting Class'!$H10:$K10,'T20 Aggregate'!$B18:$E18)+'[1]Age distribution'!P46*SUMPRODUCT('[1]Age by Underwriting Class'!$H10:$K10,'WL Aggregate'!$B35:$E35)</f>
        <v>21510705.2154915</v>
      </c>
      <c r="O15" s="20">
        <f>'[1]Age distribution'!AN46*SUMPRODUCT('[1]Age by Underwriting Class'!$H10:$K10,'T20 Aggregate'!$B18:$E18)+'[1]Age distribution'!Q46*SUMPRODUCT('[1]Age by Underwriting Class'!$H10:$K10,'WL Aggregate'!$B35:$E35)</f>
        <v>21591023.996564098</v>
      </c>
      <c r="P15" s="20">
        <f>'[1]Age distribution'!AO46*SUMPRODUCT('[1]Age by Underwriting Class'!$H10:$K10,'T20 Aggregate'!$B18:$E18)+'[1]Age distribution'!R46*SUMPRODUCT('[1]Age by Underwriting Class'!$H10:$K10,'WL Aggregate'!$B35:$E35)</f>
        <v>21667962.963848501</v>
      </c>
      <c r="Q15" s="20">
        <f>'[1]Age distribution'!AP46*SUMPRODUCT('[1]Age by Underwriting Class'!$H10:$K10,'T20 Aggregate'!$B18:$E18)+'[1]Age distribution'!S46*SUMPRODUCT('[1]Age by Underwriting Class'!$H10:$K10,'WL Aggregate'!$B35:$E35)</f>
        <v>21740358.445148826</v>
      </c>
      <c r="R15" s="20">
        <f>'[1]Age distribution'!AQ46*SUMPRODUCT('[1]Age by Underwriting Class'!$H10:$K10,'T20 Aggregate'!$B18:$E18)+'[1]Age distribution'!T46*SUMPRODUCT('[1]Age by Underwriting Class'!$H10:$K10,'WL Aggregate'!$B35:$E35)</f>
        <v>21807220.187688705</v>
      </c>
      <c r="S15" s="20">
        <f>'[1]Age distribution'!AR46*SUMPRODUCT('[1]Age by Underwriting Class'!$H10:$K10,'T20 Aggregate'!$B18:$E18)+'[1]Age distribution'!U46*SUMPRODUCT('[1]Age by Underwriting Class'!$H10:$K10,'WL Aggregate'!$B35:$E35)</f>
        <v>21867696.582029108</v>
      </c>
      <c r="T15" s="20">
        <f>'[1]Age distribution'!AS46*SUMPRODUCT('[1]Age by Underwriting Class'!$H10:$K10,'T20 Aggregate'!$B18:$E18)+'[1]Age distribution'!V46*SUMPRODUCT('[1]Age by Underwriting Class'!$H10:$K10,'WL Aggregate'!$B35:$E35)</f>
        <v>21921048.052363582</v>
      </c>
      <c r="U15" s="20">
        <f>'[1]Age distribution'!AT46*SUMPRODUCT('[1]Age by Underwriting Class'!$H10:$K10,'T20 Aggregate'!$B18:$E18)+'[1]Age distribution'!W46*SUMPRODUCT('[1]Age by Underwriting Class'!$H10:$K10,'WL Aggregate'!$B35:$E35)</f>
        <v>21966626.443856418</v>
      </c>
    </row>
    <row r="16" spans="1:21" x14ac:dyDescent="0.15">
      <c r="A16">
        <v>35</v>
      </c>
      <c r="B16" s="20">
        <f>'[1]Age distribution'!AA47*SUMPRODUCT('[1]Age by Underwriting Class'!$H11:$K11,'T20 Aggregate'!$B19:$E19)+'[1]Age distribution'!D47*SUMPRODUCT('[1]Age by Underwriting Class'!$H11:$K11,'WL Aggregate'!$B36:$E36)</f>
        <v>6991806668.0011387</v>
      </c>
      <c r="C16" s="20">
        <f>'[1]Age distribution'!AB47*SUMPRODUCT('[1]Age by Underwriting Class'!$H11:$K11,'T20 Aggregate'!$B19:$E19)+'[1]Age distribution'!E47*SUMPRODUCT('[1]Age by Underwriting Class'!$H11:$K11,'WL Aggregate'!$B36:$E36)</f>
        <v>7930322173.5956011</v>
      </c>
      <c r="D16" s="20">
        <f>'[1]Age distribution'!AC47*SUMPRODUCT('[1]Age by Underwriting Class'!$H11:$K11,'T20 Aggregate'!$B19:$E19)+'[1]Age distribution'!F47*SUMPRODUCT('[1]Age by Underwriting Class'!$H11:$K11,'WL Aggregate'!$B36:$E36)</f>
        <v>8848676172.8165073</v>
      </c>
      <c r="E16" s="20">
        <f>'[1]Age distribution'!AD47*SUMPRODUCT('[1]Age by Underwriting Class'!$H11:$K11,'T20 Aggregate'!$B19:$E19)+'[1]Age distribution'!G47*SUMPRODUCT('[1]Age by Underwriting Class'!$H11:$K11,'WL Aggregate'!$B36:$E36)</f>
        <v>9759772460.234417</v>
      </c>
      <c r="F16" s="20">
        <f>'[1]Age distribution'!AE47*SUMPRODUCT('[1]Age by Underwriting Class'!$H11:$K11,'T20 Aggregate'!$B19:$E19)+'[1]Age distribution'!H47*SUMPRODUCT('[1]Age by Underwriting Class'!$H11:$K11,'WL Aggregate'!$B36:$E36)</f>
        <v>10671582325.810198</v>
      </c>
      <c r="G16" s="20">
        <f>'[1]Age distribution'!AF47*SUMPRODUCT('[1]Age by Underwriting Class'!$H11:$K11,'T20 Aggregate'!$B19:$E19)+'[1]Age distribution'!I47*SUMPRODUCT('[1]Age by Underwriting Class'!$H11:$K11,'WL Aggregate'!$B36:$E36)</f>
        <v>11589405011.309103</v>
      </c>
      <c r="H16" s="20">
        <f>'[1]Age distribution'!AG47*SUMPRODUCT('[1]Age by Underwriting Class'!$H11:$K11,'T20 Aggregate'!$B19:$E19)+'[1]Age distribution'!J47*SUMPRODUCT('[1]Age by Underwriting Class'!$H11:$K11,'WL Aggregate'!$B36:$E36)</f>
        <v>12516926606.912714</v>
      </c>
      <c r="I16" s="20">
        <f>'[1]Age distribution'!AH47*SUMPRODUCT('[1]Age by Underwriting Class'!$H11:$K11,'T20 Aggregate'!$B19:$E19)+'[1]Age distribution'!K47*SUMPRODUCT('[1]Age by Underwriting Class'!$H11:$K11,'WL Aggregate'!$B36:$E36)</f>
        <v>13456805978.464777</v>
      </c>
      <c r="J16" s="20">
        <f>'[1]Age distribution'!AI47*SUMPRODUCT('[1]Age by Underwriting Class'!$H11:$K11,'T20 Aggregate'!$B19:$E19)+'[1]Age distribution'!L47*SUMPRODUCT('[1]Age by Underwriting Class'!$H11:$K11,'WL Aggregate'!$B36:$E36)</f>
        <v>14411019367.433661</v>
      </c>
      <c r="K16" s="20">
        <f>'[1]Age distribution'!AJ47*SUMPRODUCT('[1]Age by Underwriting Class'!$H11:$K11,'T20 Aggregate'!$B19:$E19)+'[1]Age distribution'!M47*SUMPRODUCT('[1]Age by Underwriting Class'!$H11:$K11,'WL Aggregate'!$B36:$E36)</f>
        <v>15381073247.348751</v>
      </c>
      <c r="L16" s="20">
        <f>'[1]Age distribution'!AK47*SUMPRODUCT('[1]Age by Underwriting Class'!$H11:$K11,'T20 Aggregate'!$B19:$E19)+'[1]Age distribution'!N47*SUMPRODUCT('[1]Age by Underwriting Class'!$H11:$K11,'WL Aggregate'!$B36:$E36)</f>
        <v>16368141219.415764</v>
      </c>
      <c r="M16" s="20">
        <f>'[1]Age distribution'!AL47*SUMPRODUCT('[1]Age by Underwriting Class'!$H11:$K11,'T20 Aggregate'!$B19:$E19)+'[1]Age distribution'!O47*SUMPRODUCT('[1]Age by Underwriting Class'!$H11:$K11,'WL Aggregate'!$B36:$E36)</f>
        <v>17373155085.642834</v>
      </c>
      <c r="N16" s="20">
        <f>'[1]Age distribution'!AM47*SUMPRODUCT('[1]Age by Underwriting Class'!$H11:$K11,'T20 Aggregate'!$B19:$E19)+'[1]Age distribution'!P47*SUMPRODUCT('[1]Age by Underwriting Class'!$H11:$K11,'WL Aggregate'!$B36:$E36)</f>
        <v>18396867208.259094</v>
      </c>
      <c r="O16" s="20">
        <f>'[1]Age distribution'!AN47*SUMPRODUCT('[1]Age by Underwriting Class'!$H11:$K11,'T20 Aggregate'!$B19:$E19)+'[1]Age distribution'!Q47*SUMPRODUCT('[1]Age by Underwriting Class'!$H11:$K11,'WL Aggregate'!$B36:$E36)</f>
        <v>19439894282.087875</v>
      </c>
      <c r="P16" s="20">
        <f>'[1]Age distribution'!AO47*SUMPRODUCT('[1]Age by Underwriting Class'!$H11:$K11,'T20 Aggregate'!$B19:$E19)+'[1]Age distribution'!R47*SUMPRODUCT('[1]Age by Underwriting Class'!$H11:$K11,'WL Aggregate'!$B36:$E36)</f>
        <v>20502748732.32872</v>
      </c>
      <c r="Q16" s="20">
        <f>'[1]Age distribution'!AP47*SUMPRODUCT('[1]Age by Underwriting Class'!$H11:$K11,'T20 Aggregate'!$B19:$E19)+'[1]Age distribution'!S47*SUMPRODUCT('[1]Age by Underwriting Class'!$H11:$K11,'WL Aggregate'!$B36:$E36)</f>
        <v>21585861669.10416</v>
      </c>
      <c r="R16" s="20">
        <f>'[1]Age distribution'!AQ47*SUMPRODUCT('[1]Age by Underwriting Class'!$H11:$K11,'T20 Aggregate'!$B19:$E19)+'[1]Age distribution'!T47*SUMPRODUCT('[1]Age by Underwriting Class'!$H11:$K11,'WL Aggregate'!$B36:$E36)</f>
        <v>22689599955.176125</v>
      </c>
      <c r="S16" s="20">
        <f>'[1]Age distribution'!AR47*SUMPRODUCT('[1]Age by Underwriting Class'!$H11:$K11,'T20 Aggregate'!$B19:$E19)+'[1]Age distribution'!U47*SUMPRODUCT('[1]Age by Underwriting Class'!$H11:$K11,'WL Aggregate'!$B36:$E36)</f>
        <v>23814279089.575092</v>
      </c>
      <c r="T16" s="20">
        <f>'[1]Age distribution'!AS47*SUMPRODUCT('[1]Age by Underwriting Class'!$H11:$K11,'T20 Aggregate'!$B19:$E19)+'[1]Age distribution'!V47*SUMPRODUCT('[1]Age by Underwriting Class'!$H11:$K11,'WL Aggregate'!$B36:$E36)</f>
        <v>24960173065.800003</v>
      </c>
      <c r="U16" s="20">
        <f>'[1]Age distribution'!AT47*SUMPRODUCT('[1]Age by Underwriting Class'!$H11:$K11,'T20 Aggregate'!$B19:$E19)+'[1]Age distribution'!W47*SUMPRODUCT('[1]Age by Underwriting Class'!$H11:$K11,'WL Aggregate'!$B36:$E36)</f>
        <v>26127522008.270439</v>
      </c>
    </row>
    <row r="17" spans="1:21" x14ac:dyDescent="0.15">
      <c r="A17">
        <v>36</v>
      </c>
      <c r="B17" s="20">
        <f>'[1]Age distribution'!AA48*SUMPRODUCT('[1]Age by Underwriting Class'!$H12:$K12,'T20 Aggregate'!$B20:$E20)+'[1]Age distribution'!D48*SUMPRODUCT('[1]Age by Underwriting Class'!$H12:$K12,'WL Aggregate'!$B37:$E37)</f>
        <v>7086019054.5737333</v>
      </c>
      <c r="C17" s="20">
        <f>'[1]Age distribution'!AB48*SUMPRODUCT('[1]Age by Underwriting Class'!$H12:$K12,'T20 Aggregate'!$B20:$E20)+'[1]Age distribution'!E48*SUMPRODUCT('[1]Age by Underwriting Class'!$H12:$K12,'WL Aggregate'!$B37:$E37)</f>
        <v>8036705598.8411083</v>
      </c>
      <c r="D17" s="20">
        <f>'[1]Age distribution'!AC48*SUMPRODUCT('[1]Age by Underwriting Class'!$H12:$K12,'T20 Aggregate'!$B20:$E20)+'[1]Age distribution'!F48*SUMPRODUCT('[1]Age by Underwriting Class'!$H12:$K12,'WL Aggregate'!$B37:$E37)</f>
        <v>8967167004.4951725</v>
      </c>
      <c r="E17" s="20">
        <f>'[1]Age distribution'!AD48*SUMPRODUCT('[1]Age by Underwriting Class'!$H12:$K12,'T20 Aggregate'!$B20:$E20)+'[1]Age distribution'!G48*SUMPRODUCT('[1]Age by Underwriting Class'!$H12:$K12,'WL Aggregate'!$B37:$E37)</f>
        <v>9890280632.9935989</v>
      </c>
      <c r="F17" s="20">
        <f>'[1]Age distribution'!AE48*SUMPRODUCT('[1]Age by Underwriting Class'!$H12:$K12,'T20 Aggregate'!$B20:$E20)+'[1]Age distribution'!H48*SUMPRODUCT('[1]Age by Underwriting Class'!$H12:$K12,'WL Aggregate'!$B37:$E37)</f>
        <v>10814121201.231621</v>
      </c>
      <c r="G17" s="20">
        <f>'[1]Age distribution'!AF48*SUMPRODUCT('[1]Age by Underwriting Class'!$H12:$K12,'T20 Aggregate'!$B20:$E20)+'[1]Age distribution'!I48*SUMPRODUCT('[1]Age by Underwriting Class'!$H12:$K12,'WL Aggregate'!$B37:$E37)</f>
        <v>11744056708.268837</v>
      </c>
      <c r="H17" s="20">
        <f>'[1]Age distribution'!AG48*SUMPRODUCT('[1]Age by Underwriting Class'!$H12:$K12,'T20 Aggregate'!$B20:$E20)+'[1]Age distribution'!J48*SUMPRODUCT('[1]Age by Underwriting Class'!$H12:$K12,'WL Aggregate'!$B37:$E37)</f>
        <v>12683821071.051271</v>
      </c>
      <c r="I17" s="20">
        <f>'[1]Age distribution'!AH48*SUMPRODUCT('[1]Age by Underwriting Class'!$H12:$K12,'T20 Aggregate'!$B20:$E20)+'[1]Age distribution'!K48*SUMPRODUCT('[1]Age by Underwriting Class'!$H12:$K12,'WL Aggregate'!$B37:$E37)</f>
        <v>13636107654.022585</v>
      </c>
      <c r="J17" s="20">
        <f>'[1]Age distribution'!AI48*SUMPRODUCT('[1]Age by Underwriting Class'!$H12:$K12,'T20 Aggregate'!$B20:$E20)+'[1]Age distribution'!L48*SUMPRODUCT('[1]Age by Underwriting Class'!$H12:$K12,'WL Aggregate'!$B37:$E37)</f>
        <v>14602918340.247112</v>
      </c>
      <c r="K17" s="20">
        <f>'[1]Age distribution'!AJ48*SUMPRODUCT('[1]Age by Underwriting Class'!$H12:$K12,'T20 Aggregate'!$B20:$E20)+'[1]Age distribution'!M48*SUMPRODUCT('[1]Age by Underwriting Class'!$H12:$K12,'WL Aggregate'!$B37:$E37)</f>
        <v>15585779149.643812</v>
      </c>
      <c r="L17" s="20">
        <f>'[1]Age distribution'!AK48*SUMPRODUCT('[1]Age by Underwriting Class'!$H12:$K12,'T20 Aggregate'!$B20:$E20)+'[1]Age distribution'!N48*SUMPRODUCT('[1]Age by Underwriting Class'!$H12:$K12,'WL Aggregate'!$B37:$E37)</f>
        <v>16585878910.812632</v>
      </c>
      <c r="M17" s="20">
        <f>'[1]Age distribution'!AL48*SUMPRODUCT('[1]Age by Underwriting Class'!$H12:$K12,'T20 Aggregate'!$B20:$E20)+'[1]Age distribution'!O48*SUMPRODUCT('[1]Age by Underwriting Class'!$H12:$K12,'WL Aggregate'!$B37:$E37)</f>
        <v>17604161515.828136</v>
      </c>
      <c r="N17" s="20">
        <f>'[1]Age distribution'!AM48*SUMPRODUCT('[1]Age by Underwriting Class'!$H12:$K12,'T20 Aggregate'!$B20:$E20)+'[1]Age distribution'!P48*SUMPRODUCT('[1]Age by Underwriting Class'!$H12:$K12,'WL Aggregate'!$B37:$E37)</f>
        <v>18641389088.767204</v>
      </c>
      <c r="O17" s="20">
        <f>'[1]Age distribution'!AN48*SUMPRODUCT('[1]Age by Underwriting Class'!$H12:$K12,'T20 Aggregate'!$B20:$E20)+'[1]Age distribution'!Q48*SUMPRODUCT('[1]Age by Underwriting Class'!$H12:$K12,'WL Aggregate'!$B37:$E37)</f>
        <v>19698186326.025719</v>
      </c>
      <c r="P17" s="20">
        <f>'[1]Age distribution'!AO48*SUMPRODUCT('[1]Age by Underwriting Class'!$H12:$K12,'T20 Aggregate'!$B20:$E20)+'[1]Age distribution'!R48*SUMPRODUCT('[1]Age by Underwriting Class'!$H12:$K12,'WL Aggregate'!$B37:$E37)</f>
        <v>20775072301.484646</v>
      </c>
      <c r="Q17" s="20">
        <f>'[1]Age distribution'!AP48*SUMPRODUCT('[1]Age by Underwriting Class'!$H12:$K12,'T20 Aggregate'!$B20:$E20)+'[1]Age distribution'!S48*SUMPRODUCT('[1]Age by Underwriting Class'!$H12:$K12,'WL Aggregate'!$B37:$E37)</f>
        <v>21872483718.890457</v>
      </c>
      <c r="R17" s="20">
        <f>'[1]Age distribution'!AQ48*SUMPRODUCT('[1]Age by Underwriting Class'!$H12:$K12,'T20 Aggregate'!$B20:$E20)+'[1]Age distribution'!T48*SUMPRODUCT('[1]Age by Underwriting Class'!$H12:$K12,'WL Aggregate'!$B37:$E37)</f>
        <v>22990792201.023972</v>
      </c>
      <c r="S17" s="20">
        <f>'[1]Age distribution'!AR48*SUMPRODUCT('[1]Age by Underwriting Class'!$H12:$K12,'T20 Aggregate'!$B20:$E20)+'[1]Age distribution'!U48*SUMPRODUCT('[1]Age by Underwriting Class'!$H12:$K12,'WL Aggregate'!$B37:$E37)</f>
        <v>24130317340.49371</v>
      </c>
      <c r="T17" s="20">
        <f>'[1]Age distribution'!AS48*SUMPRODUCT('[1]Age by Underwriting Class'!$H12:$K12,'T20 Aggregate'!$B20:$E20)+'[1]Age distribution'!V48*SUMPRODUCT('[1]Age by Underwriting Class'!$H12:$K12,'WL Aggregate'!$B37:$E37)</f>
        <v>25291336685.845249</v>
      </c>
      <c r="U17" s="20">
        <f>'[1]Age distribution'!AT48*SUMPRODUCT('[1]Age by Underwriting Class'!$H12:$K12,'T20 Aggregate'!$B20:$E20)+'[1]Age distribution'!W48*SUMPRODUCT('[1]Age by Underwriting Class'!$H12:$K12,'WL Aggregate'!$B37:$E37)</f>
        <v>26474093477.095863</v>
      </c>
    </row>
    <row r="18" spans="1:21" x14ac:dyDescent="0.15">
      <c r="A18">
        <v>37</v>
      </c>
      <c r="B18" s="20">
        <f>'[1]Age distribution'!AA49*SUMPRODUCT('[1]Age by Underwriting Class'!$H13:$K13,'T20 Aggregate'!$B21:$E21)+'[1]Age distribution'!D49*SUMPRODUCT('[1]Age by Underwriting Class'!$H13:$K13,'WL Aggregate'!$B38:$E38)</f>
        <v>7199578919.6355581</v>
      </c>
      <c r="C18" s="20">
        <f>'[1]Age distribution'!AB49*SUMPRODUCT('[1]Age by Underwriting Class'!$H13:$K13,'T20 Aggregate'!$B21:$E21)+'[1]Age distribution'!E49*SUMPRODUCT('[1]Age by Underwriting Class'!$H13:$K13,'WL Aggregate'!$B38:$E38)</f>
        <v>8165210512.8501406</v>
      </c>
      <c r="D18" s="20">
        <f>'[1]Age distribution'!AC49*SUMPRODUCT('[1]Age by Underwriting Class'!$H13:$K13,'T20 Aggregate'!$B21:$E21)+'[1]Age distribution'!F49*SUMPRODUCT('[1]Age by Underwriting Class'!$H13:$K13,'WL Aggregate'!$B38:$E38)</f>
        <v>9110308246.4906197</v>
      </c>
      <c r="E18" s="20">
        <f>'[1]Age distribution'!AD49*SUMPRODUCT('[1]Age by Underwriting Class'!$H13:$K13,'T20 Aggregate'!$B21:$E21)+'[1]Age distribution'!G49*SUMPRODUCT('[1]Age by Underwriting Class'!$H13:$K13,'WL Aggregate'!$B38:$E38)</f>
        <v>10047949020.87781</v>
      </c>
      <c r="F18" s="20">
        <f>'[1]Age distribution'!AE49*SUMPRODUCT('[1]Age by Underwriting Class'!$H13:$K13,'T20 Aggregate'!$B21:$E21)+'[1]Age distribution'!H49*SUMPRODUCT('[1]Age by Underwriting Class'!$H13:$K13,'WL Aggregate'!$B38:$E38)</f>
        <v>10986332673.245819</v>
      </c>
      <c r="G18" s="20">
        <f>'[1]Age distribution'!AF49*SUMPRODUCT('[1]Age by Underwriting Class'!$H13:$K13,'T20 Aggregate'!$B21:$E21)+'[1]Age distribution'!I49*SUMPRODUCT('[1]Age by Underwriting Class'!$H13:$K13,'WL Aggregate'!$B38:$E38)</f>
        <v>11930910381.528528</v>
      </c>
      <c r="H18" s="20">
        <f>'[1]Age distribution'!AG49*SUMPRODUCT('[1]Age by Underwriting Class'!$H13:$K13,'T20 Aggregate'!$B21:$E21)+'[1]Age distribution'!J49*SUMPRODUCT('[1]Age by Underwriting Class'!$H13:$K13,'WL Aggregate'!$B38:$E38)</f>
        <v>12885473920.917604</v>
      </c>
      <c r="I18" s="20">
        <f>'[1]Age distribution'!AH49*SUMPRODUCT('[1]Age by Underwriting Class'!$H13:$K13,'T20 Aggregate'!$B21:$E21)+'[1]Age distribution'!K49*SUMPRODUCT('[1]Age by Underwriting Class'!$H13:$K13,'WL Aggregate'!$B38:$E38)</f>
        <v>13852758390.406197</v>
      </c>
      <c r="J18" s="20">
        <f>'[1]Age distribution'!AI49*SUMPRODUCT('[1]Age by Underwriting Class'!$H13:$K13,'T20 Aggregate'!$B21:$E21)+'[1]Age distribution'!L49*SUMPRODUCT('[1]Age by Underwriting Class'!$H13:$K13,'WL Aggregate'!$B38:$E38)</f>
        <v>14834796692.881466</v>
      </c>
      <c r="K18" s="20">
        <f>'[1]Age distribution'!AJ49*SUMPRODUCT('[1]Age by Underwriting Class'!$H13:$K13,'T20 Aggregate'!$B21:$E21)+'[1]Age distribution'!M49*SUMPRODUCT('[1]Age by Underwriting Class'!$H13:$K13,'WL Aggregate'!$B38:$E38)</f>
        <v>15833138494.432491</v>
      </c>
      <c r="L18" s="20">
        <f>'[1]Age distribution'!AK49*SUMPRODUCT('[1]Age by Underwriting Class'!$H13:$K13,'T20 Aggregate'!$B21:$E21)+'[1]Age distribution'!N49*SUMPRODUCT('[1]Age by Underwriting Class'!$H13:$K13,'WL Aggregate'!$B38:$E38)</f>
        <v>16848991044.941254</v>
      </c>
      <c r="M18" s="20">
        <f>'[1]Age distribution'!AL49*SUMPRODUCT('[1]Age by Underwriting Class'!$H13:$K13,'T20 Aggregate'!$B21:$E21)+'[1]Age distribution'!O49*SUMPRODUCT('[1]Age by Underwriting Class'!$H13:$K13,'WL Aggregate'!$B38:$E38)</f>
        <v>17883312862.394016</v>
      </c>
      <c r="N18" s="20">
        <f>'[1]Age distribution'!AM49*SUMPRODUCT('[1]Age by Underwriting Class'!$H13:$K13,'T20 Aggregate'!$B21:$E21)+'[1]Age distribution'!P49*SUMPRODUCT('[1]Age by Underwriting Class'!$H13:$K13,'WL Aggregate'!$B38:$E38)</f>
        <v>18936877880.225677</v>
      </c>
      <c r="O18" s="20">
        <f>'[1]Age distribution'!AN49*SUMPRODUCT('[1]Age by Underwriting Class'!$H13:$K13,'T20 Aggregate'!$B21:$E21)+'[1]Age distribution'!Q49*SUMPRODUCT('[1]Age by Underwriting Class'!$H13:$K13,'WL Aggregate'!$B38:$E38)</f>
        <v>20010320474.70396</v>
      </c>
      <c r="P18" s="20">
        <f>'[1]Age distribution'!AO49*SUMPRODUCT('[1]Age by Underwriting Class'!$H13:$K13,'T20 Aggregate'!$B21:$E21)+'[1]Age distribution'!R49*SUMPRODUCT('[1]Age by Underwriting Class'!$H13:$K13,'WL Aggregate'!$B38:$E38)</f>
        <v>21104167762.926807</v>
      </c>
      <c r="Q18" s="20">
        <f>'[1]Age distribution'!AP49*SUMPRODUCT('[1]Age by Underwriting Class'!$H13:$K13,'T20 Aggregate'!$B21:$E21)+'[1]Age distribution'!S49*SUMPRODUCT('[1]Age by Underwriting Class'!$H13:$K13,'WL Aggregate'!$B38:$E38)</f>
        <v>22218863215.505878</v>
      </c>
      <c r="R18" s="20">
        <f>'[1]Age distribution'!AQ49*SUMPRODUCT('[1]Age by Underwriting Class'!$H13:$K13,'T20 Aggregate'!$B21:$E21)+'[1]Age distribution'!T49*SUMPRODUCT('[1]Age by Underwriting Class'!$H13:$K13,'WL Aggregate'!$B38:$E38)</f>
        <v>23354784213.636677</v>
      </c>
      <c r="S18" s="20">
        <f>'[1]Age distribution'!AR49*SUMPRODUCT('[1]Age by Underwriting Class'!$H13:$K13,'T20 Aggregate'!$B21:$E21)+'[1]Age distribution'!U49*SUMPRODUCT('[1]Age by Underwriting Class'!$H13:$K13,'WL Aggregate'!$B38:$E38)</f>
        <v>24512255302.118107</v>
      </c>
      <c r="T18" s="20">
        <f>'[1]Age distribution'!AS49*SUMPRODUCT('[1]Age by Underwriting Class'!$H13:$K13,'T20 Aggregate'!$B21:$E21)+'[1]Age distribution'!V49*SUMPRODUCT('[1]Age by Underwriting Class'!$H13:$K13,'WL Aggregate'!$B38:$E38)</f>
        <v>25691558330.199867</v>
      </c>
      <c r="U18" s="20">
        <f>'[1]Age distribution'!AT49*SUMPRODUCT('[1]Age by Underwriting Class'!$H13:$K13,'T20 Aggregate'!$B21:$E21)+'[1]Age distribution'!W49*SUMPRODUCT('[1]Age by Underwriting Class'!$H13:$K13,'WL Aggregate'!$B38:$E38)</f>
        <v>26892940306.981621</v>
      </c>
    </row>
    <row r="19" spans="1:21" x14ac:dyDescent="0.15">
      <c r="A19">
        <v>38</v>
      </c>
      <c r="B19" s="20">
        <f>'[1]Age distribution'!AA50*SUMPRODUCT('[1]Age by Underwriting Class'!$H14:$K14,'T20 Aggregate'!$B22:$E22)+'[1]Age distribution'!D50*SUMPRODUCT('[1]Age by Underwriting Class'!$H14:$K14,'WL Aggregate'!$B39:$E39)</f>
        <v>7290703985.4530401</v>
      </c>
      <c r="C19" s="20">
        <f>'[1]Age distribution'!AB50*SUMPRODUCT('[1]Age by Underwriting Class'!$H14:$K14,'T20 Aggregate'!$B22:$E22)+'[1]Age distribution'!E50*SUMPRODUCT('[1]Age by Underwriting Class'!$H14:$K14,'WL Aggregate'!$B39:$E39)</f>
        <v>8268261513.1914568</v>
      </c>
      <c r="D19" s="20">
        <f>'[1]Age distribution'!AC50*SUMPRODUCT('[1]Age by Underwriting Class'!$H14:$K14,'T20 Aggregate'!$B22:$E22)+'[1]Age distribution'!F50*SUMPRODUCT('[1]Age by Underwriting Class'!$H14:$K14,'WL Aggregate'!$B39:$E39)</f>
        <v>9225040981.1460629</v>
      </c>
      <c r="E19" s="20">
        <f>'[1]Age distribution'!AD50*SUMPRODUCT('[1]Age by Underwriting Class'!$H14:$K14,'T20 Aggregate'!$B22:$E22)+'[1]Age distribution'!G50*SUMPRODUCT('[1]Age by Underwriting Class'!$H14:$K14,'WL Aggregate'!$B39:$E39)</f>
        <v>10174277842.098284</v>
      </c>
      <c r="F19" s="20">
        <f>'[1]Age distribution'!AE50*SUMPRODUCT('[1]Age by Underwriting Class'!$H14:$K14,'T20 Aggregate'!$B22:$E22)+'[1]Age distribution'!H50*SUMPRODUCT('[1]Age by Underwriting Class'!$H14:$K14,'WL Aggregate'!$B39:$E39)</f>
        <v>11124271353.201176</v>
      </c>
      <c r="G19" s="20">
        <f>'[1]Age distribution'!AF50*SUMPRODUCT('[1]Age by Underwriting Class'!$H14:$K14,'T20 Aggregate'!$B22:$E22)+'[1]Age distribution'!I50*SUMPRODUCT('[1]Age by Underwriting Class'!$H14:$K14,'WL Aggregate'!$B39:$E39)</f>
        <v>12080538785.855213</v>
      </c>
      <c r="H19" s="20">
        <f>'[1]Age distribution'!AG50*SUMPRODUCT('[1]Age by Underwriting Class'!$H14:$K14,'T20 Aggregate'!$B22:$E22)+'[1]Age distribution'!J50*SUMPRODUCT('[1]Age by Underwriting Class'!$H14:$K14,'WL Aggregate'!$B39:$E39)</f>
        <v>13046917889.089294</v>
      </c>
      <c r="I19" s="20">
        <f>'[1]Age distribution'!AH50*SUMPRODUCT('[1]Age by Underwriting Class'!$H14:$K14,'T20 Aggregate'!$B22:$E22)+'[1]Age distribution'!K50*SUMPRODUCT('[1]Age by Underwriting Class'!$H14:$K14,'WL Aggregate'!$B39:$E39)</f>
        <v>14026176923.935331</v>
      </c>
      <c r="J19" s="20">
        <f>'[1]Age distribution'!AI50*SUMPRODUCT('[1]Age by Underwriting Class'!$H14:$K14,'T20 Aggregate'!$B22:$E22)+'[1]Age distribution'!L50*SUMPRODUCT('[1]Age by Underwriting Class'!$H14:$K14,'WL Aggregate'!$B39:$E39)</f>
        <v>15020373441.457575</v>
      </c>
      <c r="K19" s="20">
        <f>'[1]Age distribution'!AJ50*SUMPRODUCT('[1]Age by Underwriting Class'!$H14:$K14,'T20 Aggregate'!$B22:$E22)+'[1]Age distribution'!M50*SUMPRODUCT('[1]Age by Underwriting Class'!$H14:$K14,'WL Aggregate'!$B39:$E39)</f>
        <v>16031075896.859152</v>
      </c>
      <c r="L19" s="20">
        <f>'[1]Age distribution'!AK50*SUMPRODUCT('[1]Age by Underwriting Class'!$H14:$K14,'T20 Aggregate'!$B22:$E22)+'[1]Age distribution'!N50*SUMPRODUCT('[1]Age by Underwriting Class'!$H14:$K14,'WL Aggregate'!$B39:$E39)</f>
        <v>17059506177.469351</v>
      </c>
      <c r="M19" s="20">
        <f>'[1]Age distribution'!AL50*SUMPRODUCT('[1]Age by Underwriting Class'!$H14:$K14,'T20 Aggregate'!$B22:$E22)+'[1]Age distribution'!O50*SUMPRODUCT('[1]Age by Underwriting Class'!$H14:$K14,'WL Aggregate'!$B39:$E39)</f>
        <v>18106634422.941765</v>
      </c>
      <c r="N19" s="20">
        <f>'[1]Age distribution'!AM50*SUMPRODUCT('[1]Age by Underwriting Class'!$H14:$K14,'T20 Aggregate'!$B22:$E22)+'[1]Age distribution'!P50*SUMPRODUCT('[1]Age by Underwriting Class'!$H14:$K14,'WL Aggregate'!$B39:$E39)</f>
        <v>19173243950.360886</v>
      </c>
      <c r="O19" s="20">
        <f>'[1]Age distribution'!AN50*SUMPRODUCT('[1]Age by Underwriting Class'!$H14:$K14,'T20 Aggregate'!$B22:$E22)+'[1]Age distribution'!Q50*SUMPRODUCT('[1]Age by Underwriting Class'!$H14:$K14,'WL Aggregate'!$B39:$E39)</f>
        <v>20259976827.566288</v>
      </c>
      <c r="P19" s="20">
        <f>'[1]Age distribution'!AO50*SUMPRODUCT('[1]Age by Underwriting Class'!$H14:$K14,'T20 Aggregate'!$B22:$E22)+'[1]Age distribution'!R50*SUMPRODUCT('[1]Age by Underwriting Class'!$H14:$K14,'WL Aggregate'!$B39:$E39)</f>
        <v>21367366562.75095</v>
      </c>
      <c r="Q19" s="20">
        <f>'[1]Age distribution'!AP50*SUMPRODUCT('[1]Age by Underwriting Class'!$H14:$K14,'T20 Aggregate'!$B22:$E22)+'[1]Age distribution'!S50*SUMPRODUCT('[1]Age by Underwriting Class'!$H14:$K14,'WL Aggregate'!$B39:$E39)</f>
        <v>22495862003.439632</v>
      </c>
      <c r="R19" s="20">
        <f>'[1]Age distribution'!AQ50*SUMPRODUCT('[1]Age by Underwriting Class'!$H14:$K14,'T20 Aggregate'!$B22:$E22)+'[1]Age distribution'!T50*SUMPRODUCT('[1]Age by Underwriting Class'!$H14:$K14,'WL Aggregate'!$B39:$E39)</f>
        <v>23645845106.431828</v>
      </c>
      <c r="S19" s="20">
        <f>'[1]Age distribution'!AR50*SUMPRODUCT('[1]Age by Underwriting Class'!$H14:$K14,'T20 Aggregate'!$B22:$E22)+'[1]Age distribution'!U50*SUMPRODUCT('[1]Age by Underwriting Class'!$H14:$K14,'WL Aggregate'!$B39:$E39)</f>
        <v>24817644351.509129</v>
      </c>
      <c r="T19" s="20">
        <f>'[1]Age distribution'!AS50*SUMPRODUCT('[1]Age by Underwriting Class'!$H14:$K14,'T20 Aggregate'!$B22:$E22)+'[1]Age distribution'!V50*SUMPRODUCT('[1]Age by Underwriting Class'!$H14:$K14,'WL Aggregate'!$B39:$E39)</f>
        <v>26011545005.236572</v>
      </c>
      <c r="U19" s="20">
        <f>'[1]Age distribution'!AT50*SUMPRODUCT('[1]Age by Underwriting Class'!$H14:$K14,'T20 Aggregate'!$B22:$E22)+'[1]Age distribution'!W50*SUMPRODUCT('[1]Age by Underwriting Class'!$H14:$K14,'WL Aggregate'!$B39:$E39)</f>
        <v>27227797071.605545</v>
      </c>
    </row>
    <row r="20" spans="1:21" x14ac:dyDescent="0.15">
      <c r="A20">
        <v>39</v>
      </c>
      <c r="B20" s="20">
        <f>'[1]Age distribution'!AA51*SUMPRODUCT('[1]Age by Underwriting Class'!$H15:$K15,'T20 Aggregate'!$B23:$E23)+'[1]Age distribution'!D51*SUMPRODUCT('[1]Age by Underwriting Class'!$H15:$K15,'WL Aggregate'!$B40:$E40)</f>
        <v>7392524275.9509001</v>
      </c>
      <c r="C20" s="20">
        <f>'[1]Age distribution'!AB51*SUMPRODUCT('[1]Age by Underwriting Class'!$H15:$K15,'T20 Aggregate'!$B23:$E23)+'[1]Age distribution'!E51*SUMPRODUCT('[1]Age by Underwriting Class'!$H15:$K15,'WL Aggregate'!$B40:$E40)</f>
        <v>8383369639.653842</v>
      </c>
      <c r="D20" s="20">
        <f>'[1]Age distribution'!AC51*SUMPRODUCT('[1]Age by Underwriting Class'!$H15:$K15,'T20 Aggregate'!$B23:$E23)+'[1]Age distribution'!F51*SUMPRODUCT('[1]Age by Underwriting Class'!$H15:$K15,'WL Aggregate'!$B40:$E40)</f>
        <v>9353166087.5630569</v>
      </c>
      <c r="E20" s="20">
        <f>'[1]Age distribution'!AD51*SUMPRODUCT('[1]Age by Underwriting Class'!$H15:$K15,'T20 Aggregate'!$B23:$E23)+'[1]Age distribution'!G51*SUMPRODUCT('[1]Age by Underwriting Class'!$H15:$K15,'WL Aggregate'!$B40:$E40)</f>
        <v>10315325344.463188</v>
      </c>
      <c r="F20" s="20">
        <f>'[1]Age distribution'!AE51*SUMPRODUCT('[1]Age by Underwriting Class'!$H15:$K15,'T20 Aggregate'!$B23:$E23)+'[1]Age distribution'!H51*SUMPRODUCT('[1]Age by Underwriting Class'!$H15:$K15,'WL Aggregate'!$B40:$E40)</f>
        <v>11278257198.420586</v>
      </c>
      <c r="G20" s="20">
        <f>'[1]Age distribution'!AF51*SUMPRODUCT('[1]Age by Underwriting Class'!$H15:$K15,'T20 Aggregate'!$B23:$E23)+'[1]Age distribution'!I51*SUMPRODUCT('[1]Age by Underwriting Class'!$H15:$K15,'WL Aggregate'!$B40:$E40)</f>
        <v>12247552400.791279</v>
      </c>
      <c r="H20" s="20">
        <f>'[1]Age distribution'!AG51*SUMPRODUCT('[1]Age by Underwriting Class'!$H15:$K15,'T20 Aggregate'!$B23:$E23)+'[1]Age distribution'!J51*SUMPRODUCT('[1]Age by Underwriting Class'!$H15:$K15,'WL Aggregate'!$B40:$E40)</f>
        <v>13227099812.396126</v>
      </c>
      <c r="I20" s="20">
        <f>'[1]Age distribution'!AH51*SUMPRODUCT('[1]Age by Underwriting Class'!$H15:$K15,'T20 Aggregate'!$B23:$E23)+'[1]Age distribution'!K51*SUMPRODUCT('[1]Age by Underwriting Class'!$H15:$K15,'WL Aggregate'!$B40:$E40)</f>
        <v>14219704562.436617</v>
      </c>
      <c r="J20" s="20">
        <f>'[1]Age distribution'!AI51*SUMPRODUCT('[1]Age by Underwriting Class'!$H15:$K15,'T20 Aggregate'!$B23:$E23)+'[1]Age distribution'!L51*SUMPRODUCT('[1]Age by Underwriting Class'!$H15:$K15,'WL Aggregate'!$B40:$E40)</f>
        <v>15227451604.790787</v>
      </c>
      <c r="K20" s="20">
        <f>'[1]Age distribution'!AJ51*SUMPRODUCT('[1]Age by Underwriting Class'!$H15:$K15,'T20 Aggregate'!$B23:$E23)+'[1]Age distribution'!M51*SUMPRODUCT('[1]Age by Underwriting Class'!$H15:$K15,'WL Aggregate'!$B40:$E40)</f>
        <v>16251930283.613968</v>
      </c>
      <c r="L20" s="20">
        <f>'[1]Age distribution'!AK51*SUMPRODUCT('[1]Age by Underwriting Class'!$H15:$K15,'T20 Aggregate'!$B23:$E23)+'[1]Age distribution'!N51*SUMPRODUCT('[1]Age by Underwriting Class'!$H15:$K15,'WL Aggregate'!$B40:$E40)</f>
        <v>17294378759.537983</v>
      </c>
      <c r="M20" s="20">
        <f>'[1]Age distribution'!AL51*SUMPRODUCT('[1]Age by Underwriting Class'!$H15:$K15,'T20 Aggregate'!$B23:$E23)+'[1]Age distribution'!O51*SUMPRODUCT('[1]Age by Underwriting Class'!$H15:$K15,'WL Aggregate'!$B40:$E40)</f>
        <v>18355780092.700745</v>
      </c>
      <c r="N20" s="20">
        <f>'[1]Age distribution'!AM51*SUMPRODUCT('[1]Age by Underwriting Class'!$H15:$K15,'T20 Aggregate'!$B23:$E23)+'[1]Age distribution'!P51*SUMPRODUCT('[1]Age by Underwriting Class'!$H15:$K15,'WL Aggregate'!$B40:$E40)</f>
        <v>19436928032.536427</v>
      </c>
      <c r="O20" s="20">
        <f>'[1]Age distribution'!AN51*SUMPRODUCT('[1]Age by Underwriting Class'!$H15:$K15,'T20 Aggregate'!$B23:$E23)+'[1]Age distribution'!Q51*SUMPRODUCT('[1]Age by Underwriting Class'!$H15:$K15,'WL Aggregate'!$B40:$E40)</f>
        <v>20538473198.05291</v>
      </c>
      <c r="P20" s="20">
        <f>'[1]Age distribution'!AO51*SUMPRODUCT('[1]Age by Underwriting Class'!$H15:$K15,'T20 Aggregate'!$B23:$E23)+'[1]Age distribution'!R51*SUMPRODUCT('[1]Age by Underwriting Class'!$H15:$K15,'WL Aggregate'!$B40:$E40)</f>
        <v>21660956202.795696</v>
      </c>
      <c r="Q20" s="20">
        <f>'[1]Age distribution'!AP51*SUMPRODUCT('[1]Age by Underwriting Class'!$H15:$K15,'T20 Aggregate'!$B23:$E23)+'[1]Age distribution'!S51*SUMPRODUCT('[1]Age by Underwriting Class'!$H15:$K15,'WL Aggregate'!$B40:$E40)</f>
        <v>22804831872.116962</v>
      </c>
      <c r="R20" s="20">
        <f>'[1]Age distribution'!AQ51*SUMPRODUCT('[1]Age by Underwriting Class'!$H15:$K15,'T20 Aggregate'!$B23:$E23)+'[1]Age distribution'!T51*SUMPRODUCT('[1]Age by Underwriting Class'!$H15:$K15,'WL Aggregate'!$B40:$E40)</f>
        <v>23970487249.781574</v>
      </c>
      <c r="S20" s="20">
        <f>'[1]Age distribution'!AR51*SUMPRODUCT('[1]Age by Underwriting Class'!$H15:$K15,'T20 Aggregate'!$B23:$E23)+'[1]Age distribution'!U51*SUMPRODUCT('[1]Age by Underwriting Class'!$H15:$K15,'WL Aggregate'!$B40:$E40)</f>
        <v>25158255190.320534</v>
      </c>
      <c r="T20" s="20">
        <f>'[1]Age distribution'!AS51*SUMPRODUCT('[1]Age by Underwriting Class'!$H15:$K15,'T20 Aggregate'!$B23:$E23)+'[1]Age distribution'!V51*SUMPRODUCT('[1]Age by Underwriting Class'!$H15:$K15,'WL Aggregate'!$B40:$E40)</f>
        <v>26368424759.527336</v>
      </c>
      <c r="U20" s="20">
        <f>'[1]Age distribution'!AT51*SUMPRODUCT('[1]Age by Underwriting Class'!$H15:$K15,'T20 Aggregate'!$B23:$E23)+'[1]Age distribution'!W51*SUMPRODUCT('[1]Age by Underwriting Class'!$H15:$K15,'WL Aggregate'!$B40:$E40)</f>
        <v>27601249290.988895</v>
      </c>
    </row>
    <row r="21" spans="1:21" x14ac:dyDescent="0.15">
      <c r="A21">
        <v>40</v>
      </c>
      <c r="B21" s="20">
        <f>'[1]Age distribution'!AA52*SUMPRODUCT('[1]Age by Underwriting Class'!$H16:$K16,'T20 Aggregate'!$B24:$E24)+'[1]Age distribution'!D52*SUMPRODUCT('[1]Age by Underwriting Class'!$H16:$K16,'WL Aggregate'!$B41:$E41)</f>
        <v>7495185076.8694363</v>
      </c>
      <c r="C21" s="20">
        <f>'[1]Age distribution'!AB52*SUMPRODUCT('[1]Age by Underwriting Class'!$H16:$K16,'T20 Aggregate'!$B24:$E24)+'[1]Age distribution'!E52*SUMPRODUCT('[1]Age by Underwriting Class'!$H16:$K16,'WL Aggregate'!$B41:$E41)</f>
        <v>8499412076.0159492</v>
      </c>
      <c r="D21" s="20">
        <f>'[1]Age distribution'!AC52*SUMPRODUCT('[1]Age by Underwriting Class'!$H16:$K16,'T20 Aggregate'!$B24:$E24)+'[1]Age distribution'!F52*SUMPRODUCT('[1]Age by Underwriting Class'!$H16:$K16,'WL Aggregate'!$B41:$E41)</f>
        <v>9482317909.9216328</v>
      </c>
      <c r="E21" s="20">
        <f>'[1]Age distribution'!AD52*SUMPRODUCT('[1]Age by Underwriting Class'!$H16:$K16,'T20 Aggregate'!$B24:$E24)+'[1]Age distribution'!G52*SUMPRODUCT('[1]Age by Underwriting Class'!$H16:$K16,'WL Aggregate'!$B41:$E41)</f>
        <v>10457491656.834682</v>
      </c>
      <c r="F21" s="20">
        <f>'[1]Age distribution'!AE52*SUMPRODUCT('[1]Age by Underwriting Class'!$H16:$K16,'T20 Aggregate'!$B24:$E24)+'[1]Age distribution'!H52*SUMPRODUCT('[1]Age by Underwriting Class'!$H16:$K16,'WL Aggregate'!$B41:$E41)</f>
        <v>11433454313.861685</v>
      </c>
      <c r="G21" s="20">
        <f>'[1]Age distribution'!AF52*SUMPRODUCT('[1]Age by Underwriting Class'!$H16:$K16,'T20 Aggregate'!$B24:$E24)+'[1]Age distribution'!I52*SUMPRODUCT('[1]Age by Underwriting Class'!$H16:$K16,'WL Aggregate'!$B41:$E41)</f>
        <v>12415870563.126913</v>
      </c>
      <c r="H21" s="20">
        <f>'[1]Age distribution'!AG52*SUMPRODUCT('[1]Age by Underwriting Class'!$H16:$K16,'T20 Aggregate'!$B24:$E24)+'[1]Age distribution'!J52*SUMPRODUCT('[1]Age by Underwriting Class'!$H16:$K16,'WL Aggregate'!$B41:$E41)</f>
        <v>13408680690.823202</v>
      </c>
      <c r="I21" s="20">
        <f>'[1]Age distribution'!AH52*SUMPRODUCT('[1]Age by Underwriting Class'!$H16:$K16,'T20 Aggregate'!$B24:$E24)+'[1]Age distribution'!K52*SUMPRODUCT('[1]Age by Underwriting Class'!$H16:$K16,'WL Aggregate'!$B41:$E41)</f>
        <v>14414726920.514444</v>
      </c>
      <c r="J21" s="20">
        <f>'[1]Age distribution'!AI52*SUMPRODUCT('[1]Age by Underwriting Class'!$H16:$K16,'T20 Aggregate'!$B24:$E24)+'[1]Age distribution'!L52*SUMPRODUCT('[1]Age by Underwriting Class'!$H16:$K16,'WL Aggregate'!$B41:$E41)</f>
        <v>15436121777.01362</v>
      </c>
      <c r="K21" s="20">
        <f>'[1]Age distribution'!AJ52*SUMPRODUCT('[1]Age by Underwriting Class'!$H16:$K16,'T20 Aggregate'!$B24:$E24)+'[1]Age distribution'!M52*SUMPRODUCT('[1]Age by Underwriting Class'!$H16:$K16,'WL Aggregate'!$B41:$E41)</f>
        <v>16474475621.585737</v>
      </c>
      <c r="L21" s="20">
        <f>'[1]Age distribution'!AK52*SUMPRODUCT('[1]Age by Underwriting Class'!$H16:$K16,'T20 Aggregate'!$B24:$E24)+'[1]Age distribution'!N52*SUMPRODUCT('[1]Age by Underwriting Class'!$H16:$K16,'WL Aggregate'!$B41:$E41)</f>
        <v>17531042988.004776</v>
      </c>
      <c r="M21" s="20">
        <f>'[1]Age distribution'!AL52*SUMPRODUCT('[1]Age by Underwriting Class'!$H16:$K16,'T20 Aggregate'!$B24:$E24)+'[1]Age distribution'!O52*SUMPRODUCT('[1]Age by Underwriting Class'!$H16:$K16,'WL Aggregate'!$B41:$E41)</f>
        <v>18606819936.162453</v>
      </c>
      <c r="N21" s="20">
        <f>'[1]Age distribution'!AM52*SUMPRODUCT('[1]Age by Underwriting Class'!$H16:$K16,'T20 Aggregate'!$B24:$E24)+'[1]Age distribution'!P52*SUMPRODUCT('[1]Age by Underwriting Class'!$H16:$K16,'WL Aggregate'!$B41:$E41)</f>
        <v>19702610711.84697</v>
      </c>
      <c r="O21" s="20">
        <f>'[1]Age distribution'!AN52*SUMPRODUCT('[1]Age by Underwriting Class'!$H16:$K16,'T20 Aggregate'!$B24:$E24)+'[1]Age distribution'!Q52*SUMPRODUCT('[1]Age by Underwriting Class'!$H16:$K16,'WL Aggregate'!$B41:$E41)</f>
        <v>20819074537.697453</v>
      </c>
      <c r="P21" s="20">
        <f>'[1]Age distribution'!AO52*SUMPRODUCT('[1]Age by Underwriting Class'!$H16:$K16,'T20 Aggregate'!$B24:$E24)+'[1]Age distribution'!R52*SUMPRODUCT('[1]Age by Underwriting Class'!$H16:$K16,'WL Aggregate'!$B41:$E41)</f>
        <v>21956759176.204548</v>
      </c>
      <c r="Q21" s="20">
        <f>'[1]Age distribution'!AP52*SUMPRODUCT('[1]Age by Underwriting Class'!$H16:$K16,'T20 Aggregate'!$B24:$E24)+'[1]Age distribution'!S52*SUMPRODUCT('[1]Age by Underwriting Class'!$H16:$K16,'WL Aggregate'!$B41:$E41)</f>
        <v>23116125467.222874</v>
      </c>
      <c r="R21" s="20">
        <f>'[1]Age distribution'!AQ52*SUMPRODUCT('[1]Age by Underwriting Class'!$H16:$K16,'T20 Aggregate'!$B24:$E24)+'[1]Age distribution'!T52*SUMPRODUCT('[1]Age by Underwriting Class'!$H16:$K16,'WL Aggregate'!$B41:$E41)</f>
        <v>24297565572.692131</v>
      </c>
      <c r="S21" s="20">
        <f>'[1]Age distribution'!AR52*SUMPRODUCT('[1]Age by Underwriting Class'!$H16:$K16,'T20 Aggregate'!$B24:$E24)+'[1]Age distribution'!U52*SUMPRODUCT('[1]Age by Underwriting Class'!$H16:$K16,'WL Aggregate'!$B41:$E41)</f>
        <v>25501416748.732597</v>
      </c>
      <c r="T21" s="20">
        <f>'[1]Age distribution'!AS52*SUMPRODUCT('[1]Age by Underwriting Class'!$H16:$K16,'T20 Aggregate'!$B24:$E24)+'[1]Age distribution'!V52*SUMPRODUCT('[1]Age by Underwriting Class'!$H16:$K16,'WL Aggregate'!$B41:$E41)</f>
        <v>26727971883.675163</v>
      </c>
      <c r="U21" s="20">
        <f>'[1]Age distribution'!AT52*SUMPRODUCT('[1]Age by Underwriting Class'!$H16:$K16,'T20 Aggregate'!$B24:$E24)+'[1]Age distribution'!W52*SUMPRODUCT('[1]Age by Underwriting Class'!$H16:$K16,'WL Aggregate'!$B41:$E41)</f>
        <v>27977487661.129944</v>
      </c>
    </row>
    <row r="22" spans="1:21" x14ac:dyDescent="0.15">
      <c r="A22">
        <v>41</v>
      </c>
      <c r="B22" s="20">
        <f>'[1]Age distribution'!AA53*SUMPRODUCT('[1]Age by Underwriting Class'!$H17:$K17,'T20 Aggregate'!$B25:$E25)+'[1]Age distribution'!D53*SUMPRODUCT('[1]Age by Underwriting Class'!$H17:$K17,'WL Aggregate'!$B42:$E42)</f>
        <v>7594822863.6660414</v>
      </c>
      <c r="C22" s="20">
        <f>'[1]Age distribution'!AB53*SUMPRODUCT('[1]Age by Underwriting Class'!$H17:$K17,'T20 Aggregate'!$B25:$E25)+'[1]Age distribution'!E53*SUMPRODUCT('[1]Age by Underwriting Class'!$H17:$K17,'WL Aggregate'!$B42:$E42)</f>
        <v>8611980254.6405544</v>
      </c>
      <c r="D22" s="20">
        <f>'[1]Age distribution'!AC53*SUMPRODUCT('[1]Age by Underwriting Class'!$H17:$K17,'T20 Aggregate'!$B25:$E25)+'[1]Age distribution'!F53*SUMPRODUCT('[1]Age by Underwriting Class'!$H17:$K17,'WL Aggregate'!$B42:$E42)</f>
        <v>9607555280.3868084</v>
      </c>
      <c r="E22" s="20">
        <f>'[1]Age distribution'!AD53*SUMPRODUCT('[1]Age by Underwriting Class'!$H17:$K17,'T20 Aggregate'!$B25:$E25)+'[1]Age distribution'!G53*SUMPRODUCT('[1]Age by Underwriting Class'!$H17:$K17,'WL Aggregate'!$B42:$E42)</f>
        <v>10595307805.123121</v>
      </c>
      <c r="F22" s="20">
        <f>'[1]Age distribution'!AE53*SUMPRODUCT('[1]Age by Underwriting Class'!$H17:$K17,'T20 Aggregate'!$B25:$E25)+'[1]Age distribution'!H53*SUMPRODUCT('[1]Age by Underwriting Class'!$H17:$K17,'WL Aggregate'!$B42:$E42)</f>
        <v>11583865916.866201</v>
      </c>
      <c r="G22" s="20">
        <f>'[1]Age distribution'!AF53*SUMPRODUCT('[1]Age by Underwriting Class'!$H17:$K17,'T20 Aggregate'!$B25:$E25)+'[1]Age distribution'!I53*SUMPRODUCT('[1]Age by Underwriting Class'!$H17:$K17,'WL Aggregate'!$B42:$E42)</f>
        <v>12578965490.812761</v>
      </c>
      <c r="H22" s="20">
        <f>'[1]Age distribution'!AG53*SUMPRODUCT('[1]Age by Underwriting Class'!$H17:$K17,'T20 Aggregate'!$B25:$E25)+'[1]Age distribution'!J53*SUMPRODUCT('[1]Age by Underwriting Class'!$H17:$K17,'WL Aggregate'!$B42:$E42)</f>
        <v>13584596334.218632</v>
      </c>
      <c r="I22" s="20">
        <f>'[1]Age distribution'!AH53*SUMPRODUCT('[1]Age by Underwriting Class'!$H17:$K17,'T20 Aggregate'!$B25:$E25)+'[1]Age distribution'!K53*SUMPRODUCT('[1]Age by Underwriting Class'!$H17:$K17,'WL Aggregate'!$B42:$E42)</f>
        <v>14603636391.386065</v>
      </c>
      <c r="J22" s="20">
        <f>'[1]Age distribution'!AI53*SUMPRODUCT('[1]Age by Underwriting Class'!$H17:$K17,'T20 Aggregate'!$B25:$E25)+'[1]Age distribution'!L53*SUMPRODUCT('[1]Age by Underwriting Class'!$H17:$K17,'WL Aggregate'!$B42:$E42)</f>
        <v>15638224737.096558</v>
      </c>
      <c r="K22" s="20">
        <f>'[1]Age distribution'!AJ53*SUMPRODUCT('[1]Age by Underwriting Class'!$H17:$K17,'T20 Aggregate'!$B25:$E25)+'[1]Age distribution'!M53*SUMPRODUCT('[1]Age by Underwriting Class'!$H17:$K17,'WL Aggregate'!$B42:$E42)</f>
        <v>16689991971.449997</v>
      </c>
      <c r="L22" s="20">
        <f>'[1]Age distribution'!AK53*SUMPRODUCT('[1]Age by Underwriting Class'!$H17:$K17,'T20 Aggregate'!$B25:$E25)+'[1]Age distribution'!N53*SUMPRODUCT('[1]Age by Underwriting Class'!$H17:$K17,'WL Aggregate'!$B42:$E42)</f>
        <v>17760208395.056335</v>
      </c>
      <c r="M22" s="20">
        <f>'[1]Age distribution'!AL53*SUMPRODUCT('[1]Age by Underwriting Class'!$H17:$K17,'T20 Aggregate'!$B25:$E25)+'[1]Age distribution'!O53*SUMPRODUCT('[1]Age by Underwriting Class'!$H17:$K17,'WL Aggregate'!$B42:$E42)</f>
        <v>18849882586.173271</v>
      </c>
      <c r="N22" s="20">
        <f>'[1]Age distribution'!AM53*SUMPRODUCT('[1]Age by Underwriting Class'!$H17:$K17,'T20 Aggregate'!$B25:$E25)+'[1]Age distribution'!P53*SUMPRODUCT('[1]Age by Underwriting Class'!$H17:$K17,'WL Aggregate'!$B42:$E42)</f>
        <v>19959828898.257427</v>
      </c>
      <c r="O22" s="20">
        <f>'[1]Age distribution'!AN53*SUMPRODUCT('[1]Age by Underwriting Class'!$H17:$K17,'T20 Aggregate'!$B25:$E25)+'[1]Age distribution'!Q53*SUMPRODUCT('[1]Age by Underwriting Class'!$H17:$K17,'WL Aggregate'!$B42:$E42)</f>
        <v>21090714838.982128</v>
      </c>
      <c r="P22" s="20">
        <f>'[1]Age distribution'!AO53*SUMPRODUCT('[1]Age by Underwriting Class'!$H17:$K17,'T20 Aggregate'!$B25:$E25)+'[1]Age distribution'!R53*SUMPRODUCT('[1]Age by Underwriting Class'!$H17:$K17,'WL Aggregate'!$B42:$E42)</f>
        <v>22243095055.053905</v>
      </c>
      <c r="Q22" s="20">
        <f>'[1]Age distribution'!AP53*SUMPRODUCT('[1]Age by Underwriting Class'!$H17:$K17,'T20 Aggregate'!$B25:$E25)+'[1]Age distribution'!S53*SUMPRODUCT('[1]Age by Underwriting Class'!$H17:$K17,'WL Aggregate'!$B42:$E42)</f>
        <v>23417436178.109596</v>
      </c>
      <c r="R22" s="20">
        <f>'[1]Age distribution'!AQ53*SUMPRODUCT('[1]Age by Underwriting Class'!$H17:$K17,'T20 Aggregate'!$B25:$E25)+'[1]Age distribution'!T53*SUMPRODUCT('[1]Age by Underwriting Class'!$H17:$K17,'WL Aggregate'!$B42:$E42)</f>
        <v>24614135298.734974</v>
      </c>
      <c r="S22" s="20">
        <f>'[1]Age distribution'!AR53*SUMPRODUCT('[1]Age by Underwriting Class'!$H17:$K17,'T20 Aggregate'!$B25:$E25)+'[1]Age distribution'!U53*SUMPRODUCT('[1]Age by Underwriting Class'!$H17:$K17,'WL Aggregate'!$B42:$E42)</f>
        <v>25833533911.646397</v>
      </c>
      <c r="T22" s="20">
        <f>'[1]Age distribution'!AS53*SUMPRODUCT('[1]Age by Underwriting Class'!$H17:$K17,'T20 Aggregate'!$B25:$E25)+'[1]Age distribution'!V53*SUMPRODUCT('[1]Age by Underwriting Class'!$H17:$K17,'WL Aggregate'!$B42:$E42)</f>
        <v>27075928586.161552</v>
      </c>
      <c r="U22" s="20">
        <f>'[1]Age distribution'!AT53*SUMPRODUCT('[1]Age by Underwriting Class'!$H17:$K17,'T20 Aggregate'!$B25:$E25)+'[1]Age distribution'!W53*SUMPRODUCT('[1]Age by Underwriting Class'!$H17:$K17,'WL Aggregate'!$B42:$E42)</f>
        <v>28341579231.860611</v>
      </c>
    </row>
    <row r="23" spans="1:21" x14ac:dyDescent="0.15">
      <c r="A23">
        <v>42</v>
      </c>
      <c r="B23" s="20">
        <f>'[1]Age distribution'!AA54*SUMPRODUCT('[1]Age by Underwriting Class'!$H18:$K18,'T20 Aggregate'!$B26:$E26)+'[1]Age distribution'!D54*SUMPRODUCT('[1]Age by Underwriting Class'!$H18:$K18,'WL Aggregate'!$B43:$E43)</f>
        <v>7712139629.4410238</v>
      </c>
      <c r="C23" s="20">
        <f>'[1]Age distribution'!AB54*SUMPRODUCT('[1]Age by Underwriting Class'!$H18:$K18,'T20 Aggregate'!$B26:$E26)+'[1]Age distribution'!E54*SUMPRODUCT('[1]Age by Underwriting Class'!$H18:$K18,'WL Aggregate'!$B43:$E43)</f>
        <v>8744537458.4959011</v>
      </c>
      <c r="D23" s="20">
        <f>'[1]Age distribution'!AC54*SUMPRODUCT('[1]Age by Underwriting Class'!$H18:$K18,'T20 Aggregate'!$B26:$E26)+'[1]Age distribution'!F54*SUMPRODUCT('[1]Age by Underwriting Class'!$H18:$K18,'WL Aggregate'!$B43:$E43)</f>
        <v>9755044540.6180611</v>
      </c>
      <c r="E23" s="20">
        <f>'[1]Age distribution'!AD54*SUMPRODUCT('[1]Age by Underwriting Class'!$H18:$K18,'T20 Aggregate'!$B26:$E26)+'[1]Age distribution'!G54*SUMPRODUCT('[1]Age by Underwriting Class'!$H18:$K18,'WL Aggregate'!$B43:$E43)</f>
        <v>10757622199.914051</v>
      </c>
      <c r="F23" s="20">
        <f>'[1]Age distribution'!AE54*SUMPRODUCT('[1]Age by Underwriting Class'!$H18:$K18,'T20 Aggregate'!$B26:$E26)+'[1]Age distribution'!H54*SUMPRODUCT('[1]Age by Underwriting Class'!$H18:$K18,'WL Aggregate'!$B43:$E43)</f>
        <v>11761024849.313368</v>
      </c>
      <c r="G23" s="20">
        <f>'[1]Age distribution'!AF54*SUMPRODUCT('[1]Age by Underwriting Class'!$H18:$K18,'T20 Aggregate'!$B26:$E26)+'[1]Age distribution'!I54*SUMPRODUCT('[1]Age by Underwriting Class'!$H18:$K18,'WL Aggregate'!$B43:$E43)</f>
        <v>12771072343.676889</v>
      </c>
      <c r="H23" s="20">
        <f>'[1]Age distribution'!AG54*SUMPRODUCT('[1]Age by Underwriting Class'!$H18:$K18,'T20 Aggregate'!$B26:$E26)+'[1]Age distribution'!J54*SUMPRODUCT('[1]Age by Underwriting Class'!$H18:$K18,'WL Aggregate'!$B43:$E43)</f>
        <v>13791812905.526106</v>
      </c>
      <c r="I23" s="20">
        <f>'[1]Age distribution'!AH54*SUMPRODUCT('[1]Age by Underwriting Class'!$H18:$K18,'T20 Aggregate'!$B26:$E26)+'[1]Age distribution'!K54*SUMPRODUCT('[1]Age by Underwriting Class'!$H18:$K18,'WL Aggregate'!$B43:$E43)</f>
        <v>14826166615.504755</v>
      </c>
      <c r="J23" s="20">
        <f>'[1]Age distribution'!AI54*SUMPRODUCT('[1]Age by Underwriting Class'!$H18:$K18,'T20 Aggregate'!$B26:$E26)+'[1]Age distribution'!L54*SUMPRODUCT('[1]Age by Underwriting Class'!$H18:$K18,'WL Aggregate'!$B43:$E43)</f>
        <v>15876303866.855003</v>
      </c>
      <c r="K23" s="20">
        <f>'[1]Age distribution'!AJ54*SUMPRODUCT('[1]Age by Underwriting Class'!$H18:$K18,'T20 Aggregate'!$B26:$E26)+'[1]Age distribution'!M54*SUMPRODUCT('[1]Age by Underwriting Class'!$H18:$K18,'WL Aggregate'!$B43:$E43)</f>
        <v>16943879133.496181</v>
      </c>
      <c r="L23" s="20">
        <f>'[1]Age distribution'!AK54*SUMPRODUCT('[1]Age by Underwriting Class'!$H18:$K18,'T20 Aggregate'!$B26:$E26)+'[1]Age distribution'!N54*SUMPRODUCT('[1]Age by Underwriting Class'!$H18:$K18,'WL Aggregate'!$B43:$E43)</f>
        <v>18030181314.667908</v>
      </c>
      <c r="M23" s="20">
        <f>'[1]Age distribution'!AL54*SUMPRODUCT('[1]Age by Underwriting Class'!$H18:$K18,'T20 Aggregate'!$B26:$E26)+'[1]Age distribution'!O54*SUMPRODUCT('[1]Age by Underwriting Class'!$H18:$K18,'WL Aggregate'!$B43:$E43)</f>
        <v>19136233755.347942</v>
      </c>
      <c r="N23" s="20">
        <f>'[1]Age distribution'!AM54*SUMPRODUCT('[1]Age by Underwriting Class'!$H18:$K18,'T20 Aggregate'!$B26:$E26)+'[1]Age distribution'!P54*SUMPRODUCT('[1]Age by Underwriting Class'!$H18:$K18,'WL Aggregate'!$B43:$E43)</f>
        <v>20262862732.043449</v>
      </c>
      <c r="O23" s="20">
        <f>'[1]Age distribution'!AN54*SUMPRODUCT('[1]Age by Underwriting Class'!$H18:$K18,'T20 Aggregate'!$B26:$E26)+'[1]Age distribution'!Q54*SUMPRODUCT('[1]Age by Underwriting Class'!$H18:$K18,'WL Aggregate'!$B43:$E43)</f>
        <v>21410745525.490837</v>
      </c>
      <c r="P23" s="20">
        <f>'[1]Age distribution'!AO54*SUMPRODUCT('[1]Age by Underwriting Class'!$H18:$K18,'T20 Aggregate'!$B26:$E26)+'[1]Age distribution'!R54*SUMPRODUCT('[1]Age by Underwriting Class'!$H18:$K18,'WL Aggregate'!$B43:$E43)</f>
        <v>22580444903.048264</v>
      </c>
      <c r="Q23" s="20">
        <f>'[1]Age distribution'!AP54*SUMPRODUCT('[1]Age by Underwriting Class'!$H18:$K18,'T20 Aggregate'!$B26:$E26)+'[1]Age distribution'!S54*SUMPRODUCT('[1]Age by Underwriting Class'!$H18:$K18,'WL Aggregate'!$B43:$E43)</f>
        <v>23772434328.364544</v>
      </c>
      <c r="R23" s="20">
        <f>'[1]Age distribution'!AQ54*SUMPRODUCT('[1]Age by Underwriting Class'!$H18:$K18,'T20 Aggregate'!$B26:$E26)+'[1]Age distribution'!T54*SUMPRODUCT('[1]Age by Underwriting Class'!$H18:$K18,'WL Aggregate'!$B43:$E43)</f>
        <v>24987116705.878262</v>
      </c>
      <c r="S23" s="20">
        <f>'[1]Age distribution'!AR54*SUMPRODUCT('[1]Age by Underwriting Class'!$H18:$K18,'T20 Aggregate'!$B26:$E26)+'[1]Age distribution'!U54*SUMPRODUCT('[1]Age by Underwriting Class'!$H18:$K18,'WL Aggregate'!$B43:$E43)</f>
        <v>26224838530.172497</v>
      </c>
      <c r="T23" s="20">
        <f>'[1]Age distribution'!AS54*SUMPRODUCT('[1]Age by Underwriting Class'!$H18:$K18,'T20 Aggregate'!$B26:$E26)+'[1]Age distribution'!V54*SUMPRODUCT('[1]Age by Underwriting Class'!$H18:$K18,'WL Aggregate'!$B43:$E43)</f>
        <v>27485900712.673321</v>
      </c>
      <c r="U23" s="20">
        <f>'[1]Age distribution'!AT54*SUMPRODUCT('[1]Age by Underwriting Class'!$H18:$K18,'T20 Aggregate'!$B26:$E26)+'[1]Age distribution'!W54*SUMPRODUCT('[1]Age by Underwriting Class'!$H18:$K18,'WL Aggregate'!$B43:$E43)</f>
        <v>28770566968.329468</v>
      </c>
    </row>
    <row r="24" spans="1:21" x14ac:dyDescent="0.15">
      <c r="A24">
        <v>43</v>
      </c>
      <c r="B24" s="20">
        <f>'[1]Age distribution'!AA55*SUMPRODUCT('[1]Age by Underwriting Class'!$H19:$K19,'T20 Aggregate'!$B27:$E27)+'[1]Age distribution'!D55*SUMPRODUCT('[1]Age by Underwriting Class'!$H19:$K19,'WL Aggregate'!$B44:$E44)</f>
        <v>7811237656.5500841</v>
      </c>
      <c r="C24" s="20">
        <f>'[1]Age distribution'!AB55*SUMPRODUCT('[1]Age by Underwriting Class'!$H19:$K19,'T20 Aggregate'!$B27:$E27)+'[1]Age distribution'!E55*SUMPRODUCT('[1]Age by Underwriting Class'!$H19:$K19,'WL Aggregate'!$B44:$E44)</f>
        <v>8856404429.2843742</v>
      </c>
      <c r="D24" s="20">
        <f>'[1]Age distribution'!AC55*SUMPRODUCT('[1]Age by Underwriting Class'!$H19:$K19,'T20 Aggregate'!$B27:$E27)+'[1]Age distribution'!F55*SUMPRODUCT('[1]Age by Underwriting Class'!$H19:$K19,'WL Aggregate'!$B44:$E44)</f>
        <v>9879425516.0317917</v>
      </c>
      <c r="E24" s="20">
        <f>'[1]Age distribution'!AD55*SUMPRODUCT('[1]Age by Underwriting Class'!$H19:$K19,'T20 Aggregate'!$B27:$E27)+'[1]Age distribution'!G55*SUMPRODUCT('[1]Age by Underwriting Class'!$H19:$K19,'WL Aggregate'!$B44:$E44)</f>
        <v>10894429952.406681</v>
      </c>
      <c r="F24" s="20">
        <f>'[1]Age distribution'!AE55*SUMPRODUCT('[1]Age by Underwriting Class'!$H19:$K19,'T20 Aggregate'!$B27:$E27)+'[1]Age distribution'!H55*SUMPRODUCT('[1]Age by Underwriting Class'!$H19:$K19,'WL Aggregate'!$B44:$E44)</f>
        <v>11910277314.414845</v>
      </c>
      <c r="G24" s="20">
        <f>'[1]Age distribution'!AF55*SUMPRODUCT('[1]Age by Underwriting Class'!$H19:$K19,'T20 Aggregate'!$B27:$E27)+'[1]Age distribution'!I55*SUMPRODUCT('[1]Age by Underwriting Class'!$H19:$K19,'WL Aggregate'!$B44:$E44)</f>
        <v>12932857368.383038</v>
      </c>
      <c r="H24" s="20">
        <f>'[1]Age distribution'!AG55*SUMPRODUCT('[1]Age by Underwriting Class'!$H19:$K19,'T20 Aggregate'!$B27:$E27)+'[1]Age distribution'!J55*SUMPRODUCT('[1]Age by Underwriting Class'!$H19:$K19,'WL Aggregate'!$B44:$E44)</f>
        <v>13966266966.425322</v>
      </c>
      <c r="I24" s="20">
        <f>'[1]Age distribution'!AH55*SUMPRODUCT('[1]Age by Underwriting Class'!$H19:$K19,'T20 Aggregate'!$B27:$E27)+'[1]Age distribution'!K55*SUMPRODUCT('[1]Age by Underwriting Class'!$H19:$K19,'WL Aggregate'!$B44:$E44)</f>
        <v>15013461266.884644</v>
      </c>
      <c r="J24" s="20">
        <f>'[1]Age distribution'!AI55*SUMPRODUCT('[1]Age by Underwriting Class'!$H19:$K19,'T20 Aggregate'!$B27:$E27)+'[1]Age distribution'!L55*SUMPRODUCT('[1]Age by Underwriting Class'!$H19:$K19,'WL Aggregate'!$B44:$E44)</f>
        <v>16076636735.023308</v>
      </c>
      <c r="K24" s="20">
        <f>'[1]Age distribution'!AJ55*SUMPRODUCT('[1]Age by Underwriting Class'!$H19:$K19,'T20 Aggregate'!$B27:$E27)+'[1]Age distribution'!M55*SUMPRODUCT('[1]Age by Underwriting Class'!$H19:$K19,'WL Aggregate'!$B44:$E44)</f>
        <v>17157467719.259182</v>
      </c>
      <c r="L24" s="20">
        <f>'[1]Age distribution'!AK55*SUMPRODUCT('[1]Age by Underwriting Class'!$H19:$K19,'T20 Aggregate'!$B27:$E27)+'[1]Age distribution'!N55*SUMPRODUCT('[1]Age by Underwriting Class'!$H19:$K19,'WL Aggregate'!$B44:$E44)</f>
        <v>18257258601.835735</v>
      </c>
      <c r="M24" s="20">
        <f>'[1]Age distribution'!AL55*SUMPRODUCT('[1]Age by Underwriting Class'!$H19:$K19,'T20 Aggregate'!$B27:$E27)+'[1]Age distribution'!O55*SUMPRODUCT('[1]Age by Underwriting Class'!$H19:$K19,'WL Aggregate'!$B44:$E44)</f>
        <v>19377045020.743057</v>
      </c>
      <c r="N24" s="20">
        <f>'[1]Age distribution'!AM55*SUMPRODUCT('[1]Age by Underwriting Class'!$H19:$K19,'T20 Aggregate'!$B27:$E27)+'[1]Age distribution'!P55*SUMPRODUCT('[1]Age by Underwriting Class'!$H19:$K19,'WL Aggregate'!$B44:$E44)</f>
        <v>20517663178.200054</v>
      </c>
      <c r="O24" s="20">
        <f>'[1]Age distribution'!AN55*SUMPRODUCT('[1]Age by Underwriting Class'!$H19:$K19,'T20 Aggregate'!$B27:$E27)+'[1]Age distribution'!Q55*SUMPRODUCT('[1]Age by Underwriting Class'!$H19:$K19,'WL Aggregate'!$B44:$E44)</f>
        <v>21679798490.831455</v>
      </c>
      <c r="P24" s="20">
        <f>'[1]Age distribution'!AO55*SUMPRODUCT('[1]Age by Underwriting Class'!$H19:$K19,'T20 Aggregate'!$B27:$E27)+'[1]Age distribution'!R55*SUMPRODUCT('[1]Age by Underwriting Class'!$H19:$K19,'WL Aggregate'!$B44:$E44)</f>
        <v>22864020486.282715</v>
      </c>
      <c r="Q24" s="20">
        <f>'[1]Age distribution'!AP55*SUMPRODUCT('[1]Age by Underwriting Class'!$H19:$K19,'T20 Aggregate'!$B27:$E27)+'[1]Age distribution'!S55*SUMPRODUCT('[1]Age by Underwriting Class'!$H19:$K19,'WL Aggregate'!$B44:$E44)</f>
        <v>24070808315.722107</v>
      </c>
      <c r="R24" s="20">
        <f>'[1]Age distribution'!AQ55*SUMPRODUCT('[1]Age by Underwriting Class'!$H19:$K19,'T20 Aggregate'!$B27:$E27)+'[1]Age distribution'!T55*SUMPRODUCT('[1]Age by Underwriting Class'!$H19:$K19,'WL Aggregate'!$B44:$E44)</f>
        <v>25300569723.509583</v>
      </c>
      <c r="S24" s="20">
        <f>'[1]Age distribution'!AR55*SUMPRODUCT('[1]Age by Underwriting Class'!$H19:$K19,'T20 Aggregate'!$B27:$E27)+'[1]Age distribution'!U55*SUMPRODUCT('[1]Age by Underwriting Class'!$H19:$K19,'WL Aggregate'!$B44:$E44)</f>
        <v>26553655366.521751</v>
      </c>
      <c r="T24" s="20">
        <f>'[1]Age distribution'!AS55*SUMPRODUCT('[1]Age by Underwriting Class'!$H19:$K19,'T20 Aggregate'!$B27:$E27)+'[1]Age distribution'!V55*SUMPRODUCT('[1]Age by Underwriting Class'!$H19:$K19,'WL Aggregate'!$B44:$E44)</f>
        <v>27830369770.906933</v>
      </c>
      <c r="U24" s="20">
        <f>'[1]Age distribution'!AT55*SUMPRODUCT('[1]Age by Underwriting Class'!$H19:$K19,'T20 Aggregate'!$B27:$E27)+'[1]Age distribution'!W55*SUMPRODUCT('[1]Age by Underwriting Class'!$H19:$K19,'WL Aggregate'!$B44:$E44)</f>
        <v>29130979819.510517</v>
      </c>
    </row>
    <row r="25" spans="1:21" x14ac:dyDescent="0.15">
      <c r="A25">
        <v>44</v>
      </c>
      <c r="B25" s="20">
        <f>'[1]Age distribution'!AA56*SUMPRODUCT('[1]Age by Underwriting Class'!$H20:$K20,'T20 Aggregate'!$B28:$E28)+'[1]Age distribution'!D56*SUMPRODUCT('[1]Age by Underwriting Class'!$H20:$K20,'WL Aggregate'!$B45:$E45)</f>
        <v>7928934211.4257946</v>
      </c>
      <c r="C25" s="20">
        <f>'[1]Age distribution'!AB56*SUMPRODUCT('[1]Age by Underwriting Class'!$H20:$K20,'T20 Aggregate'!$B28:$E28)+'[1]Age distribution'!E56*SUMPRODUCT('[1]Age by Underwriting Class'!$H20:$K20,'WL Aggregate'!$B45:$E45)</f>
        <v>8989272914.8727417</v>
      </c>
      <c r="D25" s="20">
        <f>'[1]Age distribution'!AC56*SUMPRODUCT('[1]Age by Underwriting Class'!$H20:$K20,'T20 Aggregate'!$B28:$E28)+'[1]Age distribution'!F56*SUMPRODUCT('[1]Age by Underwriting Class'!$H20:$K20,'WL Aggregate'!$B45:$E45)</f>
        <v>10027162800.268871</v>
      </c>
      <c r="E25" s="20">
        <f>'[1]Age distribution'!AD56*SUMPRODUCT('[1]Age by Underwriting Class'!$H20:$K20,'T20 Aggregate'!$B28:$E28)+'[1]Age distribution'!G56*SUMPRODUCT('[1]Age by Underwriting Class'!$H20:$K20,'WL Aggregate'!$B45:$E45)</f>
        <v>11056932244.206558</v>
      </c>
      <c r="F25" s="20">
        <f>'[1]Age distribution'!AE56*SUMPRODUCT('[1]Age by Underwriting Class'!$H20:$K20,'T20 Aggregate'!$B28:$E28)+'[1]Age distribution'!H56*SUMPRODUCT('[1]Age by Underwriting Class'!$H20:$K20,'WL Aggregate'!$B45:$E45)</f>
        <v>12087565818.947126</v>
      </c>
      <c r="G25" s="20">
        <f>'[1]Age distribution'!AF56*SUMPRODUCT('[1]Age by Underwriting Class'!$H20:$K20,'T20 Aggregate'!$B28:$E28)+'[1]Age distribution'!I56*SUMPRODUCT('[1]Age by Underwriting Class'!$H20:$K20,'WL Aggregate'!$B45:$E45)</f>
        <v>13125036387.20211</v>
      </c>
      <c r="H25" s="20">
        <f>'[1]Age distribution'!AG56*SUMPRODUCT('[1]Age by Underwriting Class'!$H20:$K20,'T20 Aggregate'!$B28:$E28)+'[1]Age distribution'!J56*SUMPRODUCT('[1]Age by Underwriting Class'!$H20:$K20,'WL Aggregate'!$B45:$E45)</f>
        <v>14173498601.95249</v>
      </c>
      <c r="I25" s="20">
        <f>'[1]Age distribution'!AH56*SUMPRODUCT('[1]Age by Underwriting Class'!$H20:$K20,'T20 Aggregate'!$B28:$E28)+'[1]Age distribution'!K56*SUMPRODUCT('[1]Age by Underwriting Class'!$H20:$K20,'WL Aggregate'!$B45:$E45)</f>
        <v>15235949314.702049</v>
      </c>
      <c r="J25" s="20">
        <f>'[1]Age distribution'!AI56*SUMPRODUCT('[1]Age by Underwriting Class'!$H20:$K20,'T20 Aggregate'!$B28:$E28)+'[1]Age distribution'!L56*SUMPRODUCT('[1]Age by Underwriting Class'!$H20:$K20,'WL Aggregate'!$B45:$E45)</f>
        <v>16314615979.773174</v>
      </c>
      <c r="K25" s="20">
        <f>'[1]Age distribution'!AJ56*SUMPRODUCT('[1]Age by Underwriting Class'!$H20:$K20,'T20 Aggregate'!$B28:$E28)+'[1]Age distribution'!M56*SUMPRODUCT('[1]Age by Underwriting Class'!$H20:$K20,'WL Aggregate'!$B45:$E45)</f>
        <v>17411196568.303669</v>
      </c>
      <c r="L25" s="20">
        <f>'[1]Age distribution'!AK56*SUMPRODUCT('[1]Age by Underwriting Class'!$H20:$K20,'T20 Aggregate'!$B28:$E28)+'[1]Age distribution'!N56*SUMPRODUCT('[1]Age by Underwriting Class'!$H20:$K20,'WL Aggregate'!$B45:$E45)</f>
        <v>18527013865.550419</v>
      </c>
      <c r="M25" s="20">
        <f>'[1]Age distribution'!AL56*SUMPRODUCT('[1]Age by Underwriting Class'!$H20:$K20,'T20 Aggregate'!$B28:$E28)+'[1]Age distribution'!O56*SUMPRODUCT('[1]Age by Underwriting Class'!$H20:$K20,'WL Aggregate'!$B45:$E45)</f>
        <v>19663118120.910519</v>
      </c>
      <c r="N25" s="20">
        <f>'[1]Age distribution'!AM56*SUMPRODUCT('[1]Age by Underwriting Class'!$H20:$K20,'T20 Aggregate'!$B28:$E28)+'[1]Age distribution'!P56*SUMPRODUCT('[1]Age by Underwriting Class'!$H20:$K20,'WL Aggregate'!$B45:$E45)</f>
        <v>20820357334.249416</v>
      </c>
      <c r="O25" s="20">
        <f>'[1]Age distribution'!AN56*SUMPRODUCT('[1]Age by Underwriting Class'!$H20:$K20,'T20 Aggregate'!$B28:$E28)+'[1]Age distribution'!Q56*SUMPRODUCT('[1]Age by Underwriting Class'!$H20:$K20,'WL Aggregate'!$B45:$E45)</f>
        <v>21999426592.464043</v>
      </c>
      <c r="P25" s="20">
        <f>'[1]Age distribution'!AO56*SUMPRODUCT('[1]Age by Underwriting Class'!$H20:$K20,'T20 Aggregate'!$B28:$E28)+'[1]Age distribution'!R56*SUMPRODUCT('[1]Age by Underwriting Class'!$H20:$K20,'WL Aggregate'!$B45:$E45)</f>
        <v>23200903458.44025</v>
      </c>
      <c r="Q25" s="20">
        <f>'[1]Age distribution'!AP56*SUMPRODUCT('[1]Age by Underwriting Class'!$H20:$K20,'T20 Aggregate'!$B28:$E28)+'[1]Age distribution'!S56*SUMPRODUCT('[1]Age by Underwriting Class'!$H20:$K20,'WL Aggregate'!$B45:$E45)</f>
        <v>24425273843.500732</v>
      </c>
      <c r="R25" s="20">
        <f>'[1]Age distribution'!AQ56*SUMPRODUCT('[1]Age by Underwriting Class'!$H20:$K20,'T20 Aggregate'!$B28:$E28)+'[1]Age distribution'!T56*SUMPRODUCT('[1]Age by Underwriting Class'!$H20:$K20,'WL Aggregate'!$B45:$E45)</f>
        <v>25672951244.709431</v>
      </c>
      <c r="S25" s="20">
        <f>'[1]Age distribution'!AR56*SUMPRODUCT('[1]Age by Underwriting Class'!$H20:$K20,'T20 Aggregate'!$B28:$E28)+'[1]Age distribution'!U56*SUMPRODUCT('[1]Age by Underwriting Class'!$H20:$K20,'WL Aggregate'!$B45:$E45)</f>
        <v>26944291266.222206</v>
      </c>
      <c r="T25" s="20">
        <f>'[1]Age distribution'!AS56*SUMPRODUCT('[1]Age by Underwriting Class'!$H20:$K20,'T20 Aggregate'!$B28:$E28)+'[1]Age distribution'!V56*SUMPRODUCT('[1]Age by Underwriting Class'!$H20:$K20,'WL Aggregate'!$B45:$E45)</f>
        <v>28239602730.626419</v>
      </c>
      <c r="U25" s="20">
        <f>'[1]Age distribution'!AT56*SUMPRODUCT('[1]Age by Underwriting Class'!$H20:$K20,'T20 Aggregate'!$B28:$E28)+'[1]Age distribution'!W56*SUMPRODUCT('[1]Age by Underwriting Class'!$H20:$K20,'WL Aggregate'!$B45:$E45)</f>
        <v>29559156286.112015</v>
      </c>
    </row>
    <row r="26" spans="1:21" x14ac:dyDescent="0.15">
      <c r="A26">
        <v>45</v>
      </c>
      <c r="B26" s="20">
        <f>'[1]Age distribution'!AA57*SUMPRODUCT('[1]Age by Underwriting Class'!$H21:$K21,'T20 Aggregate'!$B29:$E29)+'[1]Age distribution'!D57*SUMPRODUCT('[1]Age by Underwriting Class'!$H21:$K21,'WL Aggregate'!$B46:$E46)</f>
        <v>8021870864.0635414</v>
      </c>
      <c r="C26" s="20">
        <f>'[1]Age distribution'!AB57*SUMPRODUCT('[1]Age by Underwriting Class'!$H21:$K21,'T20 Aggregate'!$B29:$E29)+'[1]Age distribution'!E57*SUMPRODUCT('[1]Age by Underwriting Class'!$H21:$K21,'WL Aggregate'!$B46:$E46)</f>
        <v>9094054668.4936752</v>
      </c>
      <c r="D26" s="20">
        <f>'[1]Age distribution'!AC57*SUMPRODUCT('[1]Age by Underwriting Class'!$H21:$K21,'T20 Aggregate'!$B29:$E29)+'[1]Age distribution'!F57*SUMPRODUCT('[1]Age by Underwriting Class'!$H21:$K21,'WL Aggregate'!$B46:$E46)</f>
        <v>10143557455.721209</v>
      </c>
      <c r="E26" s="20">
        <f>'[1]Age distribution'!AD57*SUMPRODUCT('[1]Age by Underwriting Class'!$H21:$K21,'T20 Aggregate'!$B29:$E29)+'[1]Age distribution'!G57*SUMPRODUCT('[1]Age by Underwriting Class'!$H21:$K21,'WL Aggregate'!$B46:$E46)</f>
        <v>11184861830.970835</v>
      </c>
      <c r="F26" s="20">
        <f>'[1]Age distribution'!AE57*SUMPRODUCT('[1]Age by Underwriting Class'!$H21:$K21,'T20 Aggregate'!$B29:$E29)+'[1]Age distribution'!H57*SUMPRODUCT('[1]Age by Underwriting Class'!$H21:$K21,'WL Aggregate'!$B46:$E46)</f>
        <v>12227049075.177246</v>
      </c>
      <c r="G26" s="20">
        <f>'[1]Age distribution'!AF57*SUMPRODUCT('[1]Age by Underwriting Class'!$H21:$K21,'T20 Aggregate'!$B29:$E29)+'[1]Age distribution'!I57*SUMPRODUCT('[1]Age by Underwriting Class'!$H21:$K21,'WL Aggregate'!$B46:$E46)</f>
        <v>13276156342.106936</v>
      </c>
      <c r="H26" s="20">
        <f>'[1]Age distribution'!AG57*SUMPRODUCT('[1]Age by Underwriting Class'!$H21:$K21,'T20 Aggregate'!$B29:$E29)+'[1]Age distribution'!J57*SUMPRODUCT('[1]Age by Underwriting Class'!$H21:$K21,'WL Aggregate'!$B46:$E46)</f>
        <v>14336383004.841789</v>
      </c>
      <c r="I26" s="20">
        <f>'[1]Age distribution'!AH57*SUMPRODUCT('[1]Age by Underwriting Class'!$H21:$K21,'T20 Aggregate'!$B29:$E29)+'[1]Age distribution'!K57*SUMPRODUCT('[1]Age by Underwriting Class'!$H21:$K21,'WL Aggregate'!$B46:$E46)</f>
        <v>15410758172.574085</v>
      </c>
      <c r="J26" s="20">
        <f>'[1]Age distribution'!AI57*SUMPRODUCT('[1]Age by Underwriting Class'!$H21:$K21,'T20 Aggregate'!$B29:$E29)+'[1]Age distribution'!L57*SUMPRODUCT('[1]Age by Underwriting Class'!$H21:$K21,'WL Aggregate'!$B46:$E46)</f>
        <v>16501533275.63154</v>
      </c>
      <c r="K26" s="20">
        <f>'[1]Age distribution'!AJ57*SUMPRODUCT('[1]Age by Underwriting Class'!$H21:$K21,'T20 Aggregate'!$B29:$E29)+'[1]Age distribution'!M57*SUMPRODUCT('[1]Age by Underwriting Class'!$H21:$K21,'WL Aggregate'!$B46:$E46)</f>
        <v>17610424561.874699</v>
      </c>
      <c r="L26" s="20">
        <f>'[1]Age distribution'!AK57*SUMPRODUCT('[1]Age by Underwriting Class'!$H21:$K21,'T20 Aggregate'!$B29:$E29)+'[1]Age distribution'!N57*SUMPRODUCT('[1]Age by Underwriting Class'!$H21:$K21,'WL Aggregate'!$B46:$E46)</f>
        <v>18738769054.835098</v>
      </c>
      <c r="M26" s="20">
        <f>'[1]Age distribution'!AL57*SUMPRODUCT('[1]Age by Underwriting Class'!$H21:$K21,'T20 Aggregate'!$B29:$E29)+'[1]Age distribution'!O57*SUMPRODUCT('[1]Age by Underwriting Class'!$H21:$K21,'WL Aggregate'!$B46:$E46)</f>
        <v>19887628308.646748</v>
      </c>
      <c r="N26" s="20">
        <f>'[1]Age distribution'!AM57*SUMPRODUCT('[1]Age by Underwriting Class'!$H21:$K21,'T20 Aggregate'!$B29:$E29)+'[1]Age distribution'!P57*SUMPRODUCT('[1]Age by Underwriting Class'!$H21:$K21,'WL Aggregate'!$B46:$E46)</f>
        <v>21057859450.926506</v>
      </c>
      <c r="O26" s="20">
        <f>'[1]Age distribution'!AN57*SUMPRODUCT('[1]Age by Underwriting Class'!$H21:$K21,'T20 Aggregate'!$B29:$E29)+'[1]Age distribution'!Q57*SUMPRODUCT('[1]Age by Underwriting Class'!$H21:$K21,'WL Aggregate'!$B46:$E46)</f>
        <v>22250165050.388981</v>
      </c>
      <c r="P26" s="20">
        <f>'[1]Age distribution'!AO57*SUMPRODUCT('[1]Age by Underwriting Class'!$H21:$K21,'T20 Aggregate'!$B29:$E29)+'[1]Age distribution'!R57*SUMPRODUCT('[1]Age by Underwriting Class'!$H21:$K21,'WL Aggregate'!$B46:$E46)</f>
        <v>23465128886.725792</v>
      </c>
      <c r="Q26" s="20">
        <f>'[1]Age distribution'!AP57*SUMPRODUCT('[1]Age by Underwriting Class'!$H21:$K21,'T20 Aggregate'!$B29:$E29)+'[1]Age distribution'!S57*SUMPRODUCT('[1]Age by Underwriting Class'!$H21:$K21,'WL Aggregate'!$B46:$E46)</f>
        <v>24703242101.540821</v>
      </c>
      <c r="R26" s="20">
        <f>'[1]Age distribution'!AQ57*SUMPRODUCT('[1]Age by Underwriting Class'!$H21:$K21,'T20 Aggregate'!$B29:$E29)+'[1]Age distribution'!T57*SUMPRODUCT('[1]Age by Underwriting Class'!$H21:$K21,'WL Aggregate'!$B46:$E46)</f>
        <v>25964922642.722301</v>
      </c>
      <c r="S26" s="20">
        <f>'[1]Age distribution'!AR57*SUMPRODUCT('[1]Age by Underwriting Class'!$H21:$K21,'T20 Aggregate'!$B29:$E29)+'[1]Age distribution'!U57*SUMPRODUCT('[1]Age by Underwriting Class'!$H21:$K21,'WL Aggregate'!$B46:$E46)</f>
        <v>27250529942.099266</v>
      </c>
      <c r="T26" s="20">
        <f>'[1]Age distribution'!AS57*SUMPRODUCT('[1]Age by Underwriting Class'!$H21:$K21,'T20 Aggregate'!$B29:$E29)+'[1]Age distribution'!V57*SUMPRODUCT('[1]Age by Underwriting Class'!$H21:$K21,'WL Aggregate'!$B46:$E46)</f>
        <v>28560376146.382015</v>
      </c>
      <c r="U26" s="20">
        <f>'[1]Age distribution'!AT57*SUMPRODUCT('[1]Age by Underwriting Class'!$H21:$K21,'T20 Aggregate'!$B29:$E29)+'[1]Age distribution'!W57*SUMPRODUCT('[1]Age by Underwriting Class'!$H21:$K21,'WL Aggregate'!$B46:$E46)</f>
        <v>29894734816.979576</v>
      </c>
    </row>
    <row r="27" spans="1:21" x14ac:dyDescent="0.15">
      <c r="A27">
        <v>46</v>
      </c>
      <c r="B27" s="20">
        <f>'[1]Age distribution'!AA58*SUMPRODUCT('[1]Age by Underwriting Class'!$H22:$K22,'T20 Aggregate'!$B30:$E30)+'[1]Age distribution'!D58*SUMPRODUCT('[1]Age by Underwriting Class'!$H22:$K22,'WL Aggregate'!$B47:$E47)</f>
        <v>8144607344.6224804</v>
      </c>
      <c r="C27" s="20">
        <f>'[1]Age distribution'!AB58*SUMPRODUCT('[1]Age by Underwriting Class'!$H22:$K22,'T20 Aggregate'!$B30:$E30)+'[1]Age distribution'!E58*SUMPRODUCT('[1]Age by Underwriting Class'!$H22:$K22,'WL Aggregate'!$B47:$E47)</f>
        <v>9232511430.6423283</v>
      </c>
      <c r="D27" s="20">
        <f>'[1]Age distribution'!AC58*SUMPRODUCT('[1]Age by Underwriting Class'!$H22:$K22,'T20 Aggregate'!$B30:$E30)+'[1]Age distribution'!F58*SUMPRODUCT('[1]Age by Underwriting Class'!$H22:$K22,'WL Aggregate'!$B47:$E47)</f>
        <v>10297423759.316738</v>
      </c>
      <c r="E27" s="20">
        <f>'[1]Age distribution'!AD58*SUMPRODUCT('[1]Age by Underwriting Class'!$H22:$K22,'T20 Aggregate'!$B30:$E30)+'[1]Age distribution'!G58*SUMPRODUCT('[1]Age by Underwriting Class'!$H22:$K22,'WL Aggregate'!$B47:$E47)</f>
        <v>11354032430.112507</v>
      </c>
      <c r="F27" s="20">
        <f>'[1]Age distribution'!AE58*SUMPRODUCT('[1]Age by Underwriting Class'!$H22:$K22,'T20 Aggregate'!$B30:$E30)+'[1]Age distribution'!H58*SUMPRODUCT('[1]Age by Underwriting Class'!$H22:$K22,'WL Aggregate'!$B47:$E47)</f>
        <v>12411547578.608503</v>
      </c>
      <c r="G27" s="20">
        <f>'[1]Age distribution'!AF58*SUMPRODUCT('[1]Age by Underwriting Class'!$H22:$K22,'T20 Aggregate'!$B30:$E30)+'[1]Age distribution'!I58*SUMPRODUCT('[1]Age by Underwriting Class'!$H22:$K22,'WL Aggregate'!$B47:$E47)</f>
        <v>13476092019.978024</v>
      </c>
      <c r="H27" s="20">
        <f>'[1]Age distribution'!AG58*SUMPRODUCT('[1]Age by Underwriting Class'!$H22:$K22,'T20 Aggregate'!$B30:$E30)+'[1]Age distribution'!J58*SUMPRODUCT('[1]Age by Underwriting Class'!$H22:$K22,'WL Aggregate'!$B47:$E47)</f>
        <v>14551924712.368998</v>
      </c>
      <c r="I27" s="20">
        <f>'[1]Age distribution'!AH58*SUMPRODUCT('[1]Age by Underwriting Class'!$H22:$K22,'T20 Aggregate'!$B30:$E30)+'[1]Age distribution'!K58*SUMPRODUCT('[1]Age by Underwriting Class'!$H22:$K22,'WL Aggregate'!$B47:$E47)</f>
        <v>15642117745.120434</v>
      </c>
      <c r="J27" s="20">
        <f>'[1]Age distribution'!AI58*SUMPRODUCT('[1]Age by Underwriting Class'!$H22:$K22,'T20 Aggregate'!$B30:$E30)+'[1]Age distribution'!L58*SUMPRODUCT('[1]Age by Underwriting Class'!$H22:$K22,'WL Aggregate'!$B47:$E47)</f>
        <v>16748954494.1915</v>
      </c>
      <c r="K27" s="20">
        <f>'[1]Age distribution'!AJ58*SUMPRODUCT('[1]Age by Underwriting Class'!$H22:$K22,'T20 Aggregate'!$B30:$E30)+'[1]Age distribution'!M58*SUMPRODUCT('[1]Age by Underwriting Class'!$H22:$K22,'WL Aggregate'!$B47:$E47)</f>
        <v>17874175559.34959</v>
      </c>
      <c r="L27" s="20">
        <f>'[1]Age distribution'!AK58*SUMPRODUCT('[1]Age by Underwriting Class'!$H22:$K22,'T20 Aggregate'!$B30:$E30)+'[1]Age distribution'!N58*SUMPRODUCT('[1]Age by Underwriting Class'!$H22:$K22,'WL Aggregate'!$B47:$E47)</f>
        <v>19019136935.204502</v>
      </c>
      <c r="M27" s="20">
        <f>'[1]Age distribution'!AL58*SUMPRODUCT('[1]Age by Underwriting Class'!$H22:$K22,'T20 Aggregate'!$B30:$E30)+'[1]Age distribution'!O58*SUMPRODUCT('[1]Age by Underwriting Class'!$H22:$K22,'WL Aggregate'!$B47:$E47)</f>
        <v>20184915238.322659</v>
      </c>
      <c r="N27" s="20">
        <f>'[1]Age distribution'!AM58*SUMPRODUCT('[1]Age by Underwriting Class'!$H22:$K22,'T20 Aggregate'!$B30:$E30)+'[1]Age distribution'!P58*SUMPRODUCT('[1]Age by Underwriting Class'!$H22:$K22,'WL Aggregate'!$B47:$E47)</f>
        <v>21372379758.137611</v>
      </c>
      <c r="O27" s="20">
        <f>'[1]Age distribution'!AN58*SUMPRODUCT('[1]Age by Underwriting Class'!$H22:$K22,'T20 Aggregate'!$B30:$E30)+'[1]Age distribution'!Q58*SUMPRODUCT('[1]Age by Underwriting Class'!$H22:$K22,'WL Aggregate'!$B47:$E47)</f>
        <v>22582243032.138458</v>
      </c>
      <c r="P27" s="20">
        <f>'[1]Age distribution'!AO58*SUMPRODUCT('[1]Age by Underwriting Class'!$H22:$K22,'T20 Aggregate'!$B30:$E30)+'[1]Age distribution'!R58*SUMPRODUCT('[1]Age by Underwriting Class'!$H22:$K22,'WL Aggregate'!$B47:$E47)</f>
        <v>23815097123.289295</v>
      </c>
      <c r="Q27" s="20">
        <f>'[1]Age distribution'!AP58*SUMPRODUCT('[1]Age by Underwriting Class'!$H22:$K22,'T20 Aggregate'!$B30:$E30)+'[1]Age distribution'!S58*SUMPRODUCT('[1]Age by Underwriting Class'!$H22:$K22,'WL Aggregate'!$B47:$E47)</f>
        <v>25071440142.021103</v>
      </c>
      <c r="R27" s="20">
        <f>'[1]Age distribution'!AQ58*SUMPRODUCT('[1]Age by Underwriting Class'!$H22:$K22,'T20 Aggregate'!$B30:$E30)+'[1]Age distribution'!T58*SUMPRODUCT('[1]Age by Underwriting Class'!$H22:$K22,'WL Aggregate'!$B47:$E47)</f>
        <v>26351695966.500763</v>
      </c>
      <c r="S27" s="20">
        <f>'[1]Age distribution'!AR58*SUMPRODUCT('[1]Age by Underwriting Class'!$H22:$K22,'T20 Aggregate'!$B30:$E30)+'[1]Age distribution'!U58*SUMPRODUCT('[1]Age by Underwriting Class'!$H22:$K22,'WL Aggregate'!$B47:$E47)</f>
        <v>27656229128.549328</v>
      </c>
      <c r="T27" s="20">
        <f>'[1]Age distribution'!AS58*SUMPRODUCT('[1]Age by Underwriting Class'!$H22:$K22,'T20 Aggregate'!$B30:$E30)+'[1]Age distribution'!V58*SUMPRODUCT('[1]Age by Underwriting Class'!$H22:$K22,'WL Aggregate'!$B47:$E47)</f>
        <v>28985356203.938786</v>
      </c>
      <c r="U27" s="20">
        <f>'[1]Age distribution'!AT58*SUMPRODUCT('[1]Age by Underwriting Class'!$H22:$K22,'T20 Aggregate'!$B30:$E30)+'[1]Age distribution'!W58*SUMPRODUCT('[1]Age by Underwriting Class'!$H22:$K22,'WL Aggregate'!$B47:$E47)</f>
        <v>30339354635.651497</v>
      </c>
    </row>
    <row r="28" spans="1:21" x14ac:dyDescent="0.15">
      <c r="A28">
        <v>47</v>
      </c>
      <c r="B28" s="20">
        <f>'[1]Age distribution'!AA59*SUMPRODUCT('[1]Age by Underwriting Class'!$H23:$K23,'T20 Aggregate'!$B31:$E31)+'[1]Age distribution'!D59*SUMPRODUCT('[1]Age by Underwriting Class'!$H23:$K23,'WL Aggregate'!$B48:$E48)</f>
        <v>8247596052.9908934</v>
      </c>
      <c r="C28" s="20">
        <f>'[1]Age distribution'!AB59*SUMPRODUCT('[1]Age by Underwriting Class'!$H23:$K23,'T20 Aggregate'!$B31:$E31)+'[1]Age distribution'!E59*SUMPRODUCT('[1]Age by Underwriting Class'!$H23:$K23,'WL Aggregate'!$B48:$E48)</f>
        <v>9348473528.6638527</v>
      </c>
      <c r="D28" s="20">
        <f>'[1]Age distribution'!AC59*SUMPRODUCT('[1]Age by Underwriting Class'!$H23:$K23,'T20 Aggregate'!$B31:$E31)+'[1]Age distribution'!F59*SUMPRODUCT('[1]Age by Underwriting Class'!$H23:$K23,'WL Aggregate'!$B48:$E48)</f>
        <v>10426110038.614685</v>
      </c>
      <c r="E28" s="20">
        <f>'[1]Age distribution'!AD59*SUMPRODUCT('[1]Age by Underwriting Class'!$H23:$K23,'T20 Aggregate'!$B31:$E31)+'[1]Age distribution'!G59*SUMPRODUCT('[1]Age by Underwriting Class'!$H23:$K23,'WL Aggregate'!$B48:$E48)</f>
        <v>11495360997.405375</v>
      </c>
      <c r="F28" s="20">
        <f>'[1]Age distribution'!AE59*SUMPRODUCT('[1]Age by Underwriting Class'!$H23:$K23,'T20 Aggregate'!$B31:$E31)+'[1]Age distribution'!H59*SUMPRODUCT('[1]Age by Underwriting Class'!$H23:$K23,'WL Aggregate'!$B48:$E48)</f>
        <v>12565541455.121572</v>
      </c>
      <c r="G28" s="20">
        <f>'[1]Age distribution'!AF59*SUMPRODUCT('[1]Age by Underwriting Class'!$H23:$K23,'T20 Aggregate'!$B31:$E31)+'[1]Age distribution'!I59*SUMPRODUCT('[1]Age by Underwriting Class'!$H23:$K23,'WL Aggregate'!$B48:$E48)</f>
        <v>13642843973.155674</v>
      </c>
      <c r="H28" s="20">
        <f>'[1]Age distribution'!AG59*SUMPRODUCT('[1]Age by Underwriting Class'!$H23:$K23,'T20 Aggregate'!$B31:$E31)+'[1]Age distribution'!J59*SUMPRODUCT('[1]Age by Underwriting Class'!$H23:$K23,'WL Aggregate'!$B48:$E48)</f>
        <v>14731576024.304461</v>
      </c>
      <c r="I28" s="20">
        <f>'[1]Age distribution'!AH59*SUMPRODUCT('[1]Age by Underwriting Class'!$H23:$K23,'T20 Aggregate'!$B31:$E31)+'[1]Age distribution'!K59*SUMPRODUCT('[1]Age by Underwriting Class'!$H23:$K23,'WL Aggregate'!$B48:$E48)</f>
        <v>15834844692.694481</v>
      </c>
      <c r="J28" s="20">
        <f>'[1]Age distribution'!AI59*SUMPRODUCT('[1]Age by Underwriting Class'!$H23:$K23,'T20 Aggregate'!$B31:$E31)+'[1]Age distribution'!L59*SUMPRODUCT('[1]Age by Underwriting Class'!$H23:$K23,'WL Aggregate'!$B48:$E48)</f>
        <v>16954959364.679701</v>
      </c>
      <c r="K28" s="20">
        <f>'[1]Age distribution'!AJ59*SUMPRODUCT('[1]Age by Underwriting Class'!$H23:$K23,'T20 Aggregate'!$B31:$E31)+'[1]Age distribution'!M59*SUMPRODUCT('[1]Age by Underwriting Class'!$H23:$K23,'WL Aggregate'!$B48:$E48)</f>
        <v>18093680467.549549</v>
      </c>
      <c r="L28" s="20">
        <f>'[1]Age distribution'!AK59*SUMPRODUCT('[1]Age by Underwriting Class'!$H23:$K23,'T20 Aggregate'!$B31:$E31)+'[1]Age distribution'!N59*SUMPRODUCT('[1]Age by Underwriting Class'!$H23:$K23,'WL Aggregate'!$B48:$E48)</f>
        <v>19252379442.32114</v>
      </c>
      <c r="M28" s="20">
        <f>'[1]Age distribution'!AL59*SUMPRODUCT('[1]Age by Underwriting Class'!$H23:$K23,'T20 Aggregate'!$B31:$E31)+'[1]Age distribution'!O59*SUMPRODUCT('[1]Age by Underwriting Class'!$H23:$K23,'WL Aggregate'!$B48:$E48)</f>
        <v>20432145169.51675</v>
      </c>
      <c r="N28" s="20">
        <f>'[1]Age distribution'!AM59*SUMPRODUCT('[1]Age by Underwriting Class'!$H23:$K23,'T20 Aggregate'!$B31:$E31)+'[1]Age distribution'!P59*SUMPRODUCT('[1]Age by Underwriting Class'!$H23:$K23,'WL Aggregate'!$B48:$E48)</f>
        <v>21633856840.820702</v>
      </c>
      <c r="O28" s="20">
        <f>'[1]Age distribution'!AN59*SUMPRODUCT('[1]Age by Underwriting Class'!$H23:$K23,'T20 Aggregate'!$B31:$E31)+'[1]Age distribution'!Q59*SUMPRODUCT('[1]Age by Underwriting Class'!$H23:$K23,'WL Aggregate'!$B48:$E48)</f>
        <v>22858235110.379948</v>
      </c>
      <c r="P28" s="20">
        <f>'[1]Age distribution'!AO59*SUMPRODUCT('[1]Age by Underwriting Class'!$H23:$K23,'T20 Aggregate'!$B31:$E31)+'[1]Age distribution'!R59*SUMPRODUCT('[1]Age by Underwriting Class'!$H23:$K23,'WL Aggregate'!$B48:$E48)</f>
        <v>24105878785.466873</v>
      </c>
      <c r="Q28" s="20">
        <f>'[1]Age distribution'!AP59*SUMPRODUCT('[1]Age by Underwriting Class'!$H23:$K23,'T20 Aggregate'!$B31:$E31)+'[1]Age distribution'!S59*SUMPRODUCT('[1]Age by Underwriting Class'!$H23:$K23,'WL Aggregate'!$B48:$E48)</f>
        <v>25377291650.588573</v>
      </c>
      <c r="R28" s="20">
        <f>'[1]Age distribution'!AQ59*SUMPRODUCT('[1]Age by Underwriting Class'!$H23:$K23,'T20 Aggregate'!$B31:$E31)+'[1]Age distribution'!T59*SUMPRODUCT('[1]Age by Underwriting Class'!$H23:$K23,'WL Aggregate'!$B48:$E48)</f>
        <v>26672902412.393375</v>
      </c>
      <c r="S28" s="20">
        <f>'[1]Age distribution'!AR59*SUMPRODUCT('[1]Age by Underwriting Class'!$H23:$K23,'T20 Aggregate'!$B31:$E31)+'[1]Age distribution'!U59*SUMPRODUCT('[1]Age by Underwriting Class'!$H23:$K23,'WL Aggregate'!$B48:$E48)</f>
        <v>27993079755.157635</v>
      </c>
      <c r="T28" s="20">
        <f>'[1]Age distribution'!AS59*SUMPRODUCT('[1]Age by Underwriting Class'!$H23:$K23,'T20 Aggregate'!$B31:$E31)+'[1]Age distribution'!V59*SUMPRODUCT('[1]Age by Underwriting Class'!$H23:$K23,'WL Aggregate'!$B48:$E48)</f>
        <v>29338143860.831612</v>
      </c>
      <c r="U28" s="20">
        <f>'[1]Age distribution'!AT59*SUMPRODUCT('[1]Age by Underwriting Class'!$H23:$K23,'T20 Aggregate'!$B31:$E31)+'[1]Age distribution'!W59*SUMPRODUCT('[1]Age by Underwriting Class'!$H23:$K23,'WL Aggregate'!$B48:$E48)</f>
        <v>30708375332.806492</v>
      </c>
    </row>
    <row r="29" spans="1:21" x14ac:dyDescent="0.15">
      <c r="A29">
        <v>48</v>
      </c>
      <c r="B29" s="20">
        <f>'[1]Age distribution'!AA60*SUMPRODUCT('[1]Age by Underwriting Class'!$H24:$K24,'T20 Aggregate'!$B32:$E32)+'[1]Age distribution'!D60*SUMPRODUCT('[1]Age by Underwriting Class'!$H24:$K24,'WL Aggregate'!$B49:$E49)</f>
        <v>8349866332.544899</v>
      </c>
      <c r="C29" s="20">
        <f>'[1]Age distribution'!AB60*SUMPRODUCT('[1]Age by Underwriting Class'!$H24:$K24,'T20 Aggregate'!$B32:$E32)+'[1]Age distribution'!E60*SUMPRODUCT('[1]Age by Underwriting Class'!$H24:$K24,'WL Aggregate'!$B49:$E49)</f>
        <v>9463645802.8559151</v>
      </c>
      <c r="D29" s="20">
        <f>'[1]Age distribution'!AC60*SUMPRODUCT('[1]Age by Underwriting Class'!$H24:$K24,'T20 Aggregate'!$B32:$E32)+'[1]Age distribution'!F60*SUMPRODUCT('[1]Age by Underwriting Class'!$H24:$K24,'WL Aggregate'!$B49:$E49)</f>
        <v>10553935824.59141</v>
      </c>
      <c r="E29" s="20">
        <f>'[1]Age distribution'!AD60*SUMPRODUCT('[1]Age by Underwriting Class'!$H24:$K24,'T20 Aggregate'!$B32:$E32)+'[1]Age distribution'!G60*SUMPRODUCT('[1]Age by Underwriting Class'!$H24:$K24,'WL Aggregate'!$B49:$E49)</f>
        <v>11635758409.495016</v>
      </c>
      <c r="F29" s="20">
        <f>'[1]Age distribution'!AE60*SUMPRODUCT('[1]Age by Underwriting Class'!$H24:$K24,'T20 Aggregate'!$B32:$E32)+'[1]Age distribution'!H60*SUMPRODUCT('[1]Age by Underwriting Class'!$H24:$K24,'WL Aggregate'!$B49:$E49)</f>
        <v>12718533071.993303</v>
      </c>
      <c r="G29" s="20">
        <f>'[1]Age distribution'!AF60*SUMPRODUCT('[1]Age by Underwriting Class'!$H24:$K24,'T20 Aggregate'!$B32:$E32)+'[1]Age distribution'!I60*SUMPRODUCT('[1]Age by Underwriting Class'!$H24:$K24,'WL Aggregate'!$B49:$E49)</f>
        <v>13808521820.431557</v>
      </c>
      <c r="H29" s="20">
        <f>'[1]Age distribution'!AG60*SUMPRODUCT('[1]Age by Underwriting Class'!$H24:$K24,'T20 Aggregate'!$B32:$E32)+'[1]Age distribution'!J60*SUMPRODUCT('[1]Age by Underwriting Class'!$H24:$K24,'WL Aggregate'!$B49:$E49)</f>
        <v>14910080434.089348</v>
      </c>
      <c r="I29" s="20">
        <f>'[1]Age distribution'!AH60*SUMPRODUCT('[1]Age by Underwriting Class'!$H24:$K24,'T20 Aggregate'!$B32:$E32)+'[1]Age distribution'!K60*SUMPRODUCT('[1]Age by Underwriting Class'!$H24:$K24,'WL Aggregate'!$B49:$E49)</f>
        <v>16026350841.725573</v>
      </c>
      <c r="J29" s="20">
        <f>'[1]Age distribution'!AI60*SUMPRODUCT('[1]Age by Underwriting Class'!$H24:$K24,'T20 Aggregate'!$B32:$E32)+'[1]Age distribution'!L60*SUMPRODUCT('[1]Age by Underwriting Class'!$H24:$K24,'WL Aggregate'!$B49:$E49)</f>
        <v>17159668328.48391</v>
      </c>
      <c r="K29" s="20">
        <f>'[1]Age distribution'!AJ60*SUMPRODUCT('[1]Age by Underwriting Class'!$H24:$K24,'T20 Aggregate'!$B32:$E32)+'[1]Age distribution'!M60*SUMPRODUCT('[1]Age by Underwriting Class'!$H24:$K24,'WL Aggregate'!$B49:$E49)</f>
        <v>18311813064.100132</v>
      </c>
      <c r="L29" s="20">
        <f>'[1]Age distribution'!AK60*SUMPRODUCT('[1]Age by Underwriting Class'!$H24:$K24,'T20 Aggregate'!$B32:$E32)+'[1]Age distribution'!N60*SUMPRODUCT('[1]Age by Underwriting Class'!$H24:$K24,'WL Aggregate'!$B49:$E49)</f>
        <v>19484171869.721432</v>
      </c>
      <c r="M29" s="20">
        <f>'[1]Age distribution'!AL60*SUMPRODUCT('[1]Age by Underwriting Class'!$H24:$K24,'T20 Aggregate'!$B32:$E32)+'[1]Age distribution'!O60*SUMPRODUCT('[1]Age by Underwriting Class'!$H24:$K24,'WL Aggregate'!$B49:$E49)</f>
        <v>20677845837.203899</v>
      </c>
      <c r="N29" s="20">
        <f>'[1]Age distribution'!AM60*SUMPRODUCT('[1]Age by Underwriting Class'!$H24:$K24,'T20 Aggregate'!$B32:$E32)+'[1]Age distribution'!P60*SUMPRODUCT('[1]Age by Underwriting Class'!$H24:$K24,'WL Aggregate'!$B49:$E49)</f>
        <v>21893724017.994171</v>
      </c>
      <c r="O29" s="20">
        <f>'[1]Age distribution'!AN60*SUMPRODUCT('[1]Age by Underwriting Class'!$H24:$K24,'T20 Aggregate'!$B32:$E32)+'[1]Age distribution'!Q60*SUMPRODUCT('[1]Age by Underwriting Class'!$H24:$K24,'WL Aggregate'!$B49:$E49)</f>
        <v>23132535148.070202</v>
      </c>
      <c r="P29" s="20">
        <f>'[1]Age distribution'!AO60*SUMPRODUCT('[1]Age by Underwriting Class'!$H24:$K24,'T20 Aggregate'!$B32:$E32)+'[1]Age distribution'!R60*SUMPRODUCT('[1]Age by Underwriting Class'!$H24:$K24,'WL Aggregate'!$B49:$E49)</f>
        <v>24394884750.074284</v>
      </c>
      <c r="Q29" s="20">
        <f>'[1]Age distribution'!AP60*SUMPRODUCT('[1]Age by Underwriting Class'!$H24:$K24,'T20 Aggregate'!$B32:$E32)+'[1]Age distribution'!S60*SUMPRODUCT('[1]Age by Underwriting Class'!$H24:$K24,'WL Aggregate'!$B49:$E49)</f>
        <v>25681282258.243355</v>
      </c>
      <c r="R29" s="20">
        <f>'[1]Age distribution'!AQ60*SUMPRODUCT('[1]Age by Underwriting Class'!$H24:$K24,'T20 Aggregate'!$B32:$E32)+'[1]Age distribution'!T60*SUMPRODUCT('[1]Age by Underwriting Class'!$H24:$K24,'WL Aggregate'!$B49:$E49)</f>
        <v>26992161186.989208</v>
      </c>
      <c r="S29" s="20">
        <f>'[1]Age distribution'!AR60*SUMPRODUCT('[1]Age by Underwriting Class'!$H24:$K24,'T20 Aggregate'!$B32:$E32)+'[1]Age distribution'!U60*SUMPRODUCT('[1]Age by Underwriting Class'!$H24:$K24,'WL Aggregate'!$B49:$E49)</f>
        <v>28327894355.226185</v>
      </c>
      <c r="T29" s="20">
        <f>'[1]Age distribution'!AS60*SUMPRODUCT('[1]Age by Underwriting Class'!$H24:$K24,'T20 Aggregate'!$B32:$E32)+'[1]Age distribution'!V60*SUMPRODUCT('[1]Age by Underwriting Class'!$H24:$K24,'WL Aggregate'!$B49:$E49)</f>
        <v>29688805535.609493</v>
      </c>
      <c r="U29" s="20">
        <f>'[1]Age distribution'!AT60*SUMPRODUCT('[1]Age by Underwriting Class'!$H24:$K24,'T20 Aggregate'!$B32:$E32)+'[1]Age distribution'!W60*SUMPRODUCT('[1]Age by Underwriting Class'!$H24:$K24,'WL Aggregate'!$B49:$E49)</f>
        <v>31075178478.37849</v>
      </c>
    </row>
    <row r="30" spans="1:21" x14ac:dyDescent="0.15">
      <c r="A30">
        <v>49</v>
      </c>
      <c r="B30" s="20">
        <f>'[1]Age distribution'!AA61*SUMPRODUCT('[1]Age by Underwriting Class'!$H25:$K25,'T20 Aggregate'!$B33:$E33)+'[1]Age distribution'!D61*SUMPRODUCT('[1]Age by Underwriting Class'!$H25:$K25,'WL Aggregate'!$B50:$E50)</f>
        <v>8474213013.363699</v>
      </c>
      <c r="C30" s="20">
        <f>'[1]Age distribution'!AB61*SUMPRODUCT('[1]Age by Underwriting Class'!$H25:$K25,'T20 Aggregate'!$B33:$E33)+'[1]Age distribution'!E61*SUMPRODUCT('[1]Age by Underwriting Class'!$H25:$K25,'WL Aggregate'!$B50:$E50)</f>
        <v>9603672695.4348679</v>
      </c>
      <c r="D30" s="20">
        <f>'[1]Age distribution'!AC61*SUMPRODUCT('[1]Age by Underwriting Class'!$H25:$K25,'T20 Aggregate'!$B33:$E33)+'[1]Age distribution'!F61*SUMPRODUCT('[1]Age by Underwriting Class'!$H25:$K25,'WL Aggregate'!$B50:$E50)</f>
        <v>10709341170.930599</v>
      </c>
      <c r="E30" s="20">
        <f>'[1]Age distribution'!AD61*SUMPRODUCT('[1]Age by Underwriting Class'!$H25:$K25,'T20 Aggregate'!$B33:$E33)+'[1]Age distribution'!G61*SUMPRODUCT('[1]Age by Underwriting Class'!$H25:$K25,'WL Aggregate'!$B50:$E50)</f>
        <v>11806442849.915764</v>
      </c>
      <c r="F30" s="20">
        <f>'[1]Age distribution'!AE61*SUMPRODUCT('[1]Age by Underwriting Class'!$H25:$K25,'T20 Aggregate'!$B33:$E33)+'[1]Age distribution'!H61*SUMPRODUCT('[1]Age by Underwriting Class'!$H25:$K25,'WL Aggregate'!$B50:$E50)</f>
        <v>12904524160.171764</v>
      </c>
      <c r="G30" s="20">
        <f>'[1]Age distribution'!AF61*SUMPRODUCT('[1]Age by Underwriting Class'!$H25:$K25,'T20 Aggregate'!$B33:$E33)+'[1]Age distribution'!I61*SUMPRODUCT('[1]Age by Underwriting Class'!$H25:$K25,'WL Aggregate'!$B50:$E50)</f>
        <v>14009931480.899014</v>
      </c>
      <c r="H30" s="20">
        <f>'[1]Age distribution'!AG61*SUMPRODUCT('[1]Age by Underwriting Class'!$H25:$K25,'T20 Aggregate'!$B33:$E33)+'[1]Age distribution'!J61*SUMPRODUCT('[1]Age by Underwriting Class'!$H25:$K25,'WL Aggregate'!$B50:$E50)</f>
        <v>15127079278.750582</v>
      </c>
      <c r="I30" s="20">
        <f>'[1]Age distribution'!AH61*SUMPRODUCT('[1]Age by Underwriting Class'!$H25:$K25,'T20 Aggregate'!$B33:$E33)+'[1]Age distribution'!K61*SUMPRODUCT('[1]Age by Underwriting Class'!$H25:$K25,'WL Aggregate'!$B50:$E50)</f>
        <v>16259151815.104792</v>
      </c>
      <c r="J30" s="20">
        <f>'[1]Age distribution'!AI61*SUMPRODUCT('[1]Age by Underwriting Class'!$H25:$K25,'T20 Aggregate'!$B33:$E33)+'[1]Age distribution'!L61*SUMPRODUCT('[1]Age by Underwriting Class'!$H25:$K25,'WL Aggregate'!$B50:$E50)</f>
        <v>17408515839.452496</v>
      </c>
      <c r="K30" s="20">
        <f>'[1]Age distribution'!AJ61*SUMPRODUCT('[1]Age by Underwriting Class'!$H25:$K25,'T20 Aggregate'!$B33:$E33)+'[1]Age distribution'!M61*SUMPRODUCT('[1]Age by Underwriting Class'!$H25:$K25,'WL Aggregate'!$B50:$E50)</f>
        <v>18576975506.557045</v>
      </c>
      <c r="L30" s="20">
        <f>'[1]Age distribution'!AK61*SUMPRODUCT('[1]Age by Underwriting Class'!$H25:$K25,'T20 Aggregate'!$B33:$E33)+'[1]Age distribution'!N61*SUMPRODUCT('[1]Age by Underwriting Class'!$H25:$K25,'WL Aggregate'!$B50:$E50)</f>
        <v>19765936322.830757</v>
      </c>
      <c r="M30" s="20">
        <f>'[1]Age distribution'!AL61*SUMPRODUCT('[1]Age by Underwriting Class'!$H25:$K25,'T20 Aggregate'!$B33:$E33)+'[1]Age distribution'!O61*SUMPRODUCT('[1]Age by Underwriting Class'!$H25:$K25,'WL Aggregate'!$B50:$E50)</f>
        <v>20976514215.635578</v>
      </c>
      <c r="N30" s="20">
        <f>'[1]Age distribution'!AM61*SUMPRODUCT('[1]Age by Underwriting Class'!$H25:$K25,'T20 Aggregate'!$B33:$E33)+'[1]Age distribution'!P61*SUMPRODUCT('[1]Age by Underwriting Class'!$H25:$K25,'WL Aggregate'!$B50:$E50)</f>
        <v>22209610215.008179</v>
      </c>
      <c r="O30" s="20">
        <f>'[1]Age distribution'!AN61*SUMPRODUCT('[1]Age by Underwriting Class'!$H25:$K25,'T20 Aggregate'!$B33:$E33)+'[1]Age distribution'!Q61*SUMPRODUCT('[1]Age by Underwriting Class'!$H25:$K25,'WL Aggregate'!$B50:$E50)</f>
        <v>23465962875.514133</v>
      </c>
      <c r="P30" s="20">
        <f>'[1]Age distribution'!AO61*SUMPRODUCT('[1]Age by Underwriting Class'!$H25:$K25,'T20 Aggregate'!$B33:$E33)+'[1]Age distribution'!R61*SUMPRODUCT('[1]Age by Underwriting Class'!$H25:$K25,'WL Aggregate'!$B50:$E50)</f>
        <v>24746185878.274677</v>
      </c>
      <c r="Q30" s="20">
        <f>'[1]Age distribution'!AP61*SUMPRODUCT('[1]Age by Underwriting Class'!$H25:$K25,'T20 Aggregate'!$B33:$E33)+'[1]Age distribution'!S61*SUMPRODUCT('[1]Age by Underwriting Class'!$H25:$K25,'WL Aggregate'!$B50:$E50)</f>
        <v>26050795521.363358</v>
      </c>
      <c r="R30" s="20">
        <f>'[1]Age distribution'!AQ61*SUMPRODUCT('[1]Age by Underwriting Class'!$H25:$K25,'T20 Aggregate'!$B33:$E33)+'[1]Age distribution'!T61*SUMPRODUCT('[1]Age by Underwriting Class'!$H25:$K25,'WL Aggregate'!$B50:$E50)</f>
        <v>27380231160.12664</v>
      </c>
      <c r="S30" s="20">
        <f>'[1]Age distribution'!AR61*SUMPRODUCT('[1]Age by Underwriting Class'!$H25:$K25,'T20 Aggregate'!$B33:$E33)+'[1]Age distribution'!U61*SUMPRODUCT('[1]Age by Underwriting Class'!$H25:$K25,'WL Aggregate'!$B50:$E50)</f>
        <v>28734870636.635792</v>
      </c>
      <c r="T30" s="20">
        <f>'[1]Age distribution'!AS61*SUMPRODUCT('[1]Age by Underwriting Class'!$H25:$K25,'T20 Aggregate'!$B33:$E33)+'[1]Age distribution'!V61*SUMPRODUCT('[1]Age by Underwriting Class'!$H25:$K25,'WL Aggregate'!$B50:$E50)</f>
        <v>30115042085.880646</v>
      </c>
      <c r="U30" s="20">
        <f>'[1]Age distribution'!AT61*SUMPRODUCT('[1]Age by Underwriting Class'!$H25:$K25,'T20 Aggregate'!$B33:$E33)+'[1]Age distribution'!W61*SUMPRODUCT('[1]Age by Underwriting Class'!$H25:$K25,'WL Aggregate'!$B50:$E50)</f>
        <v>31521033081.19516</v>
      </c>
    </row>
    <row r="31" spans="1:21" x14ac:dyDescent="0.15">
      <c r="A31">
        <v>50</v>
      </c>
      <c r="B31" s="20">
        <f>'[1]Age distribution'!AA62*SUMPRODUCT('[1]Age by Underwriting Class'!$H26:$K26,'T20 Aggregate'!$B34:$E34)+'[1]Age distribution'!D62*SUMPRODUCT('[1]Age by Underwriting Class'!$H26:$K26,'WL Aggregate'!$B51:$E51)</f>
        <v>8577668514.8459721</v>
      </c>
      <c r="C31" s="20">
        <f>'[1]Age distribution'!AB62*SUMPRODUCT('[1]Age by Underwriting Class'!$H26:$K26,'T20 Aggregate'!$B34:$E34)+'[1]Age distribution'!E62*SUMPRODUCT('[1]Age by Underwriting Class'!$H26:$K26,'WL Aggregate'!$B51:$E51)</f>
        <v>9719981383.1927242</v>
      </c>
      <c r="D31" s="20">
        <f>'[1]Age distribution'!AC62*SUMPRODUCT('[1]Age by Underwriting Class'!$H26:$K26,'T20 Aggregate'!$B34:$E34)+'[1]Age distribution'!F62*SUMPRODUCT('[1]Age by Underwriting Class'!$H26:$K26,'WL Aggregate'!$B51:$E51)</f>
        <v>10838262197.610468</v>
      </c>
      <c r="E31" s="20">
        <f>'[1]Age distribution'!AD62*SUMPRODUCT('[1]Age by Underwriting Class'!$H26:$K26,'T20 Aggregate'!$B34:$E34)+'[1]Age distribution'!G62*SUMPRODUCT('[1]Age by Underwriting Class'!$H26:$K26,'WL Aggregate'!$B51:$E51)</f>
        <v>11947899232.361822</v>
      </c>
      <c r="F31" s="20">
        <f>'[1]Age distribution'!AE62*SUMPRODUCT('[1]Age by Underwriting Class'!$H26:$K26,'T20 Aggregate'!$B34:$E34)+'[1]Age distribution'!H62*SUMPRODUCT('[1]Age by Underwriting Class'!$H26:$K26,'WL Aggregate'!$B51:$E51)</f>
        <v>13058541665.858467</v>
      </c>
      <c r="G31" s="20">
        <f>'[1]Age distribution'!AF62*SUMPRODUCT('[1]Age by Underwriting Class'!$H26:$K26,'T20 Aggregate'!$B34:$E34)+'[1]Age distribution'!I62*SUMPRODUCT('[1]Age by Underwriting Class'!$H26:$K26,'WL Aggregate'!$B51:$E51)</f>
        <v>14176604184.994303</v>
      </c>
      <c r="H31" s="20">
        <f>'[1]Age distribution'!AG62*SUMPRODUCT('[1]Age by Underwriting Class'!$H26:$K26,'T20 Aggregate'!$B34:$E34)+'[1]Age distribution'!J62*SUMPRODUCT('[1]Age by Underwriting Class'!$H26:$K26,'WL Aggregate'!$B51:$E51)</f>
        <v>15306548770.449776</v>
      </c>
      <c r="I31" s="20">
        <f>'[1]Age distribution'!AH62*SUMPRODUCT('[1]Age by Underwriting Class'!$H26:$K26,'T20 Aggregate'!$B34:$E34)+'[1]Age distribution'!K62*SUMPRODUCT('[1]Age by Underwriting Class'!$H26:$K26,'WL Aggregate'!$B51:$E51)</f>
        <v>16451593956.618319</v>
      </c>
      <c r="J31" s="20">
        <f>'[1]Age distribution'!AI62*SUMPRODUCT('[1]Age by Underwriting Class'!$H26:$K26,'T20 Aggregate'!$B34:$E34)+'[1]Age distribution'!L62*SUMPRODUCT('[1]Age by Underwriting Class'!$H26:$K26,'WL Aggregate'!$B51:$E51)</f>
        <v>17614131966.917515</v>
      </c>
      <c r="K31" s="20">
        <f>'[1]Age distribution'!AJ62*SUMPRODUCT('[1]Age by Underwriting Class'!$H26:$K26,'T20 Aggregate'!$B34:$E34)+'[1]Age distribution'!M62*SUMPRODUCT('[1]Age by Underwriting Class'!$H26:$K26,'WL Aggregate'!$B51:$E51)</f>
        <v>18795986374.687309</v>
      </c>
      <c r="L31" s="20">
        <f>'[1]Age distribution'!AK62*SUMPRODUCT('[1]Age by Underwriting Class'!$H26:$K26,'T20 Aggregate'!$B34:$E34)+'[1]Age distribution'!N62*SUMPRODUCT('[1]Age by Underwriting Class'!$H26:$K26,'WL Aggregate'!$B51:$E51)</f>
        <v>19998577814.163017</v>
      </c>
      <c r="M31" s="20">
        <f>'[1]Age distribution'!AL62*SUMPRODUCT('[1]Age by Underwriting Class'!$H26:$K26,'T20 Aggregate'!$B34:$E34)+'[1]Age distribution'!O62*SUMPRODUCT('[1]Age by Underwriting Class'!$H26:$K26,'WL Aggregate'!$B51:$E51)</f>
        <v>21223034223.716602</v>
      </c>
      <c r="N31" s="20">
        <f>'[1]Age distribution'!AM62*SUMPRODUCT('[1]Age by Underwriting Class'!$H26:$K26,'T20 Aggregate'!$B34:$E34)+'[1]Age distribution'!P62*SUMPRODUCT('[1]Age by Underwriting Class'!$H26:$K26,'WL Aggregate'!$B51:$E51)</f>
        <v>22470266331.400208</v>
      </c>
      <c r="O31" s="20">
        <f>'[1]Age distribution'!AN62*SUMPRODUCT('[1]Age by Underwriting Class'!$H26:$K26,'T20 Aggregate'!$B34:$E34)+'[1]Age distribution'!Q62*SUMPRODUCT('[1]Age by Underwriting Class'!$H26:$K26,'WL Aggregate'!$B51:$E51)</f>
        <v>23741020641.030025</v>
      </c>
      <c r="P31" s="20">
        <f>'[1]Age distribution'!AO62*SUMPRODUCT('[1]Age by Underwriting Class'!$H26:$K26,'T20 Aggregate'!$B34:$E34)+'[1]Age distribution'!R62*SUMPRODUCT('[1]Age by Underwriting Class'!$H26:$K26,'WL Aggregate'!$B51:$E51)</f>
        <v>25035917438.933292</v>
      </c>
      <c r="Q31" s="20">
        <f>'[1]Age distribution'!AP62*SUMPRODUCT('[1]Age by Underwriting Class'!$H26:$K26,'T20 Aggregate'!$B34:$E34)+'[1]Age distribution'!S62*SUMPRODUCT('[1]Age by Underwriting Class'!$H26:$K26,'WL Aggregate'!$B51:$E51)</f>
        <v>26355478580.231033</v>
      </c>
      <c r="R31" s="20">
        <f>'[1]Age distribution'!AQ62*SUMPRODUCT('[1]Age by Underwriting Class'!$H26:$K26,'T20 Aggregate'!$B34:$E34)+'[1]Age distribution'!T62*SUMPRODUCT('[1]Age by Underwriting Class'!$H26:$K26,'WL Aggregate'!$B51:$E51)</f>
        <v>27700148149.163055</v>
      </c>
      <c r="S31" s="20">
        <f>'[1]Age distribution'!AR62*SUMPRODUCT('[1]Age by Underwriting Class'!$H26:$K26,'T20 Aggregate'!$B34:$E34)+'[1]Age distribution'!U62*SUMPRODUCT('[1]Age by Underwriting Class'!$H26:$K26,'WL Aggregate'!$B51:$E51)</f>
        <v>29070308054.610947</v>
      </c>
      <c r="T31" s="20">
        <f>'[1]Age distribution'!AS62*SUMPRODUCT('[1]Age by Underwriting Class'!$H26:$K26,'T20 Aggregate'!$B34:$E34)+'[1]Age distribution'!V62*SUMPRODUCT('[1]Age by Underwriting Class'!$H26:$K26,'WL Aggregate'!$B51:$E51)</f>
        <v>30466289963.364887</v>
      </c>
      <c r="U31" s="20">
        <f>'[1]Age distribution'!AT62*SUMPRODUCT('[1]Age by Underwriting Class'!$H26:$K26,'T20 Aggregate'!$B34:$E34)+'[1]Age distribution'!W62*SUMPRODUCT('[1]Age by Underwriting Class'!$H26:$K26,'WL Aggregate'!$B51:$E51)</f>
        <v>31888384543.983772</v>
      </c>
    </row>
    <row r="32" spans="1:21" x14ac:dyDescent="0.15">
      <c r="A32">
        <v>51</v>
      </c>
      <c r="B32" s="20">
        <f>'[1]Age distribution'!AA63*SUMPRODUCT('[1]Age by Underwriting Class'!$H27:$K27,'T20 Aggregate'!$B35:$E35)+'[1]Age distribution'!D63*SUMPRODUCT('[1]Age by Underwriting Class'!$H27:$K27,'WL Aggregate'!$B52:$E52)</f>
        <v>8701040863.9237976</v>
      </c>
      <c r="C32" s="20">
        <f>'[1]Age distribution'!AB63*SUMPRODUCT('[1]Age by Underwriting Class'!$H27:$K27,'T20 Aggregate'!$B35:$E35)+'[1]Age distribution'!E63*SUMPRODUCT('[1]Age by Underwriting Class'!$H27:$K27,'WL Aggregate'!$B52:$E52)</f>
        <v>9858755200.1452923</v>
      </c>
      <c r="D32" s="20">
        <f>'[1]Age distribution'!AC63*SUMPRODUCT('[1]Age by Underwriting Class'!$H27:$K27,'T20 Aggregate'!$B35:$E35)+'[1]Age distribution'!F63*SUMPRODUCT('[1]Age by Underwriting Class'!$H27:$K27,'WL Aggregate'!$B52:$E52)</f>
        <v>10992146353.399046</v>
      </c>
      <c r="E32" s="20">
        <f>'[1]Age distribution'!AD63*SUMPRODUCT('[1]Age by Underwriting Class'!$H27:$K27,'T20 Aggregate'!$B35:$E35)+'[1]Age distribution'!G63*SUMPRODUCT('[1]Age by Underwriting Class'!$H27:$K27,'WL Aggregate'!$B52:$E52)</f>
        <v>12116799744.883965</v>
      </c>
      <c r="F32" s="20">
        <f>'[1]Age distribution'!AE63*SUMPRODUCT('[1]Age by Underwriting Class'!$H27:$K27,'T20 Aggregate'!$B35:$E35)+'[1]Age distribution'!H63*SUMPRODUCT('[1]Age by Underwriting Class'!$H27:$K27,'WL Aggregate'!$B52:$E52)</f>
        <v>13242488173.498938</v>
      </c>
      <c r="G32" s="20">
        <f>'[1]Age distribution'!AF63*SUMPRODUCT('[1]Age by Underwriting Class'!$H27:$K27,'T20 Aggregate'!$B35:$E35)+'[1]Age distribution'!I63*SUMPRODUCT('[1]Age by Underwriting Class'!$H27:$K27,'WL Aggregate'!$B52:$E52)</f>
        <v>14375708507.924255</v>
      </c>
      <c r="H32" s="20">
        <f>'[1]Age distribution'!AG63*SUMPRODUCT('[1]Age by Underwriting Class'!$H27:$K27,'T20 Aggregate'!$B35:$E35)+'[1]Age distribution'!J63*SUMPRODUCT('[1]Age by Underwriting Class'!$H27:$K27,'WL Aggregate'!$B52:$E52)</f>
        <v>15520979893.523422</v>
      </c>
      <c r="I32" s="20">
        <f>'[1]Age distribution'!AH63*SUMPRODUCT('[1]Age by Underwriting Class'!$H27:$K27,'T20 Aggregate'!$B35:$E35)+'[1]Age distribution'!K63*SUMPRODUCT('[1]Age by Underwriting Class'!$H27:$K27,'WL Aggregate'!$B52:$E52)</f>
        <v>16681562098.955915</v>
      </c>
      <c r="J32" s="20">
        <f>'[1]Age distribution'!AI63*SUMPRODUCT('[1]Age by Underwriting Class'!$H27:$K27,'T20 Aggregate'!$B35:$E35)+'[1]Age distribution'!L63*SUMPRODUCT('[1]Age by Underwriting Class'!$H27:$K27,'WL Aggregate'!$B52:$E52)</f>
        <v>17859877995.619057</v>
      </c>
      <c r="K32" s="20">
        <f>'[1]Age distribution'!AJ63*SUMPRODUCT('[1]Age by Underwriting Class'!$H27:$K27,'T20 Aggregate'!$B35:$E35)+'[1]Age distribution'!M63*SUMPRODUCT('[1]Age by Underwriting Class'!$H27:$K27,'WL Aggregate'!$B52:$E52)</f>
        <v>19057774519.569813</v>
      </c>
      <c r="L32" s="20">
        <f>'[1]Age distribution'!AK63*SUMPRODUCT('[1]Age by Underwriting Class'!$H27:$K27,'T20 Aggregate'!$B35:$E35)+'[1]Age distribution'!N63*SUMPRODUCT('[1]Age by Underwriting Class'!$H27:$K27,'WL Aggregate'!$B52:$E52)</f>
        <v>20276690505.504597</v>
      </c>
      <c r="M32" s="20">
        <f>'[1]Age distribution'!AL63*SUMPRODUCT('[1]Age by Underwriting Class'!$H27:$K27,'T20 Aggregate'!$B35:$E35)+'[1]Age distribution'!O63*SUMPRODUCT('[1]Age by Underwriting Class'!$H27:$K27,'WL Aggregate'!$B52:$E52)</f>
        <v>21517768342.382263</v>
      </c>
      <c r="N32" s="20">
        <f>'[1]Age distribution'!AM63*SUMPRODUCT('[1]Age by Underwriting Class'!$H27:$K27,'T20 Aggregate'!$B35:$E35)+'[1]Age distribution'!P63*SUMPRODUCT('[1]Age by Underwriting Class'!$H27:$K27,'WL Aggregate'!$B52:$E52)</f>
        <v>22781930426.050976</v>
      </c>
      <c r="O32" s="20">
        <f>'[1]Age distribution'!AN63*SUMPRODUCT('[1]Age by Underwriting Class'!$H27:$K27,'T20 Aggregate'!$B35:$E35)+'[1]Age distribution'!Q63*SUMPRODUCT('[1]Age by Underwriting Class'!$H27:$K27,'WL Aggregate'!$B52:$E52)</f>
        <v>24069932824.163521</v>
      </c>
      <c r="P32" s="20">
        <f>'[1]Age distribution'!AO63*SUMPRODUCT('[1]Age by Underwriting Class'!$H27:$K27,'T20 Aggregate'!$B35:$E35)+'[1]Age distribution'!R63*SUMPRODUCT('[1]Age by Underwriting Class'!$H27:$K27,'WL Aggregate'!$B52:$E52)</f>
        <v>25382403769.847843</v>
      </c>
      <c r="Q32" s="20">
        <f>'[1]Age distribution'!AP63*SUMPRODUCT('[1]Age by Underwriting Class'!$H27:$K27,'T20 Aggregate'!$B35:$E35)+'[1]Age distribution'!S63*SUMPRODUCT('[1]Age by Underwriting Class'!$H27:$K27,'WL Aggregate'!$B52:$E52)</f>
        <v>26719871803.973915</v>
      </c>
      <c r="R32" s="20">
        <f>'[1]Age distribution'!AQ63*SUMPRODUCT('[1]Age by Underwriting Class'!$H27:$K27,'T20 Aggregate'!$B35:$E35)+'[1]Age distribution'!T63*SUMPRODUCT('[1]Age by Underwriting Class'!$H27:$K27,'WL Aggregate'!$B52:$E52)</f>
        <v>28082786700.168526</v>
      </c>
      <c r="S32" s="20">
        <f>'[1]Age distribution'!AR63*SUMPRODUCT('[1]Age by Underwriting Class'!$H27:$K27,'T20 Aggregate'!$B35:$E35)+'[1]Age distribution'!U63*SUMPRODUCT('[1]Age by Underwriting Class'!$H27:$K27,'WL Aggregate'!$B52:$E52)</f>
        <v>29471535260.140408</v>
      </c>
      <c r="T32" s="20">
        <f>'[1]Age distribution'!AS63*SUMPRODUCT('[1]Age by Underwriting Class'!$H27:$K27,'T20 Aggregate'!$B35:$E35)+'[1]Age distribution'!V63*SUMPRODUCT('[1]Age by Underwriting Class'!$H27:$K27,'WL Aggregate'!$B52:$E52)</f>
        <v>30886453399.830124</v>
      </c>
      <c r="U32" s="20">
        <f>'[1]Age distribution'!AT63*SUMPRODUCT('[1]Age by Underwriting Class'!$H27:$K27,'T20 Aggregate'!$B35:$E35)+'[1]Age distribution'!W63*SUMPRODUCT('[1]Age by Underwriting Class'!$H27:$K27,'WL Aggregate'!$B52:$E52)</f>
        <v>32327835511.697956</v>
      </c>
    </row>
    <row r="33" spans="1:21" x14ac:dyDescent="0.15">
      <c r="A33">
        <v>52</v>
      </c>
      <c r="B33" s="20">
        <f>'[1]Age distribution'!AA64*SUMPRODUCT('[1]Age by Underwriting Class'!$H28:$K28,'T20 Aggregate'!$B36:$E36)+'[1]Age distribution'!D64*SUMPRODUCT('[1]Age by Underwriting Class'!$H28:$K28,'WL Aggregate'!$B53:$E53)</f>
        <v>8806496639.6483841</v>
      </c>
      <c r="C33" s="20">
        <f>'[1]Age distribution'!AB64*SUMPRODUCT('[1]Age by Underwriting Class'!$H28:$K28,'T20 Aggregate'!$B36:$E36)+'[1]Age distribution'!E64*SUMPRODUCT('[1]Age by Underwriting Class'!$H28:$K28,'WL Aggregate'!$B53:$E53)</f>
        <v>9977027451.2354012</v>
      </c>
      <c r="D33" s="20">
        <f>'[1]Age distribution'!AC64*SUMPRODUCT('[1]Age by Underwriting Class'!$H28:$K28,'T20 Aggregate'!$B36:$E36)+'[1]Age distribution'!F64*SUMPRODUCT('[1]Age by Underwriting Class'!$H28:$K28,'WL Aggregate'!$B53:$E53)</f>
        <v>11123004697.851028</v>
      </c>
      <c r="E33" s="20">
        <f>'[1]Age distribution'!AD64*SUMPRODUCT('[1]Age by Underwriting Class'!$H28:$K28,'T20 Aggregate'!$B36:$E36)+'[1]Age distribution'!G64*SUMPRODUCT('[1]Age by Underwriting Class'!$H28:$K28,'WL Aggregate'!$B53:$E53)</f>
        <v>12260174126.219616</v>
      </c>
      <c r="F33" s="20">
        <f>'[1]Age distribution'!AE64*SUMPRODUCT('[1]Age by Underwriting Class'!$H28:$K28,'T20 Aggregate'!$B36:$E36)+'[1]Age distribution'!H64*SUMPRODUCT('[1]Age by Underwriting Class'!$H28:$K28,'WL Aggregate'!$B53:$E53)</f>
        <v>13398409066.954824</v>
      </c>
      <c r="G33" s="20">
        <f>'[1]Age distribution'!AF64*SUMPRODUCT('[1]Age by Underwriting Class'!$H28:$K28,'T20 Aggregate'!$B36:$E36)+'[1]Age distribution'!I64*SUMPRODUCT('[1]Age by Underwriting Class'!$H28:$K28,'WL Aggregate'!$B53:$E53)</f>
        <v>14544273221.315393</v>
      </c>
      <c r="H33" s="20">
        <f>'[1]Age distribution'!AG64*SUMPRODUCT('[1]Age by Underwriting Class'!$H28:$K28,'T20 Aggregate'!$B36:$E36)+'[1]Age distribution'!J64*SUMPRODUCT('[1]Age by Underwriting Class'!$H28:$K28,'WL Aggregate'!$B53:$E53)</f>
        <v>15702332222.619543</v>
      </c>
      <c r="I33" s="20">
        <f>'[1]Age distribution'!AH64*SUMPRODUCT('[1]Age by Underwriting Class'!$H28:$K28,'T20 Aggregate'!$B36:$E36)+'[1]Age distribution'!K64*SUMPRODUCT('[1]Age by Underwriting Class'!$H28:$K28,'WL Aggregate'!$B53:$E53)</f>
        <v>16875879372.410885</v>
      </c>
      <c r="J33" s="20">
        <f>'[1]Age distribution'!AI64*SUMPRODUCT('[1]Age by Underwriting Class'!$H28:$K28,'T20 Aggregate'!$B36:$E36)+'[1]Age distribution'!L64*SUMPRODUCT('[1]Age by Underwriting Class'!$H28:$K28,'WL Aggregate'!$B53:$E53)</f>
        <v>18067362465.900143</v>
      </c>
      <c r="K33" s="20">
        <f>'[1]Age distribution'!AJ64*SUMPRODUCT('[1]Age by Underwriting Class'!$H28:$K28,'T20 Aggregate'!$B36:$E36)+'[1]Age distribution'!M64*SUMPRODUCT('[1]Age by Underwriting Class'!$H28:$K28,'WL Aggregate'!$B53:$E53)</f>
        <v>19278647438.373764</v>
      </c>
      <c r="L33" s="20">
        <f>'[1]Age distribution'!AK64*SUMPRODUCT('[1]Age by Underwriting Class'!$H28:$K28,'T20 Aggregate'!$B36:$E36)+'[1]Age distribution'!N64*SUMPRODUCT('[1]Age by Underwriting Class'!$H28:$K28,'WL Aggregate'!$B53:$E53)</f>
        <v>20511187925.663506</v>
      </c>
      <c r="M33" s="20">
        <f>'[1]Age distribution'!AL64*SUMPRODUCT('[1]Age by Underwriting Class'!$H28:$K28,'T20 Aggregate'!$B36:$E36)+'[1]Age distribution'!O64*SUMPRODUCT('[1]Age by Underwriting Class'!$H28:$K28,'WL Aggregate'!$B53:$E53)</f>
        <v>21766138068.358665</v>
      </c>
      <c r="N33" s="20">
        <f>'[1]Age distribution'!AM64*SUMPRODUCT('[1]Age by Underwriting Class'!$H28:$K28,'T20 Aggregate'!$B36:$E36)+'[1]Age distribution'!P64*SUMPRODUCT('[1]Age by Underwriting Class'!$H28:$K28,'WL Aggregate'!$B53:$E53)</f>
        <v>23044429750.892742</v>
      </c>
      <c r="O33" s="20">
        <f>'[1]Age distribution'!AN64*SUMPRODUCT('[1]Age by Underwriting Class'!$H28:$K28,'T20 Aggregate'!$B36:$E36)+'[1]Age distribution'!Q64*SUMPRODUCT('[1]Age by Underwriting Class'!$H28:$K28,'WL Aggregate'!$B53:$E53)</f>
        <v>24346826818.503876</v>
      </c>
      <c r="P33" s="20">
        <f>'[1]Age distribution'!AO64*SUMPRODUCT('[1]Age by Underwriting Class'!$H28:$K28,'T20 Aggregate'!$B36:$E36)+'[1]Age distribution'!R64*SUMPRODUCT('[1]Age by Underwriting Class'!$H28:$K28,'WL Aggregate'!$B53:$E53)</f>
        <v>25673963966.885578</v>
      </c>
      <c r="Q33" s="20">
        <f>'[1]Age distribution'!AP64*SUMPRODUCT('[1]Age by Underwriting Class'!$H28:$K28,'T20 Aggregate'!$B36:$E36)+'[1]Age distribution'!S64*SUMPRODUCT('[1]Age by Underwriting Class'!$H28:$K28,'WL Aggregate'!$B53:$E53)</f>
        <v>27026375173.950016</v>
      </c>
      <c r="R33" s="20">
        <f>'[1]Age distribution'!AQ64*SUMPRODUCT('[1]Age by Underwriting Class'!$H28:$K28,'T20 Aggregate'!$B36:$E36)+'[1]Age distribution'!T64*SUMPRODUCT('[1]Age by Underwriting Class'!$H28:$K28,'WL Aggregate'!$B53:$E53)</f>
        <v>28404514840.096149</v>
      </c>
      <c r="S33" s="20">
        <f>'[1]Age distribution'!AR64*SUMPRODUCT('[1]Age by Underwriting Class'!$H28:$K28,'T20 Aggregate'!$B36:$E36)+'[1]Age distribution'!U64*SUMPRODUCT('[1]Age by Underwriting Class'!$H28:$K28,'WL Aggregate'!$B53:$E53)</f>
        <v>29808773746.01963</v>
      </c>
      <c r="T33" s="20">
        <f>'[1]Age distribution'!AS64*SUMPRODUCT('[1]Age by Underwriting Class'!$H28:$K28,'T20 Aggregate'!$B36:$E36)+'[1]Age distribution'!V64*SUMPRODUCT('[1]Age by Underwriting Class'!$H28:$K28,'WL Aggregate'!$B53:$E53)</f>
        <v>31239491263.191616</v>
      </c>
      <c r="U33" s="20">
        <f>'[1]Age distribution'!AT64*SUMPRODUCT('[1]Age by Underwriting Class'!$H28:$K28,'T20 Aggregate'!$B36:$E36)+'[1]Age distribution'!W64*SUMPRODUCT('[1]Age by Underwriting Class'!$H28:$K28,'WL Aggregate'!$B53:$E53)</f>
        <v>32696964812.455471</v>
      </c>
    </row>
    <row r="34" spans="1:21" x14ac:dyDescent="0.15">
      <c r="A34">
        <v>53</v>
      </c>
      <c r="B34" s="20">
        <f>'[1]Age distribution'!AA65*SUMPRODUCT('[1]Age by Underwriting Class'!$H29:$K29,'T20 Aggregate'!$B37:$E37)+'[1]Age distribution'!D65*SUMPRODUCT('[1]Age by Underwriting Class'!$H29:$K29,'WL Aggregate'!$B54:$E54)</f>
        <v>8917788527.4753971</v>
      </c>
      <c r="C34" s="20">
        <f>'[1]Age distribution'!AB65*SUMPRODUCT('[1]Age by Underwriting Class'!$H29:$K29,'T20 Aggregate'!$B37:$E37)+'[1]Age distribution'!E65*SUMPRODUCT('[1]Age by Underwriting Class'!$H29:$K29,'WL Aggregate'!$B54:$E54)</f>
        <v>10101854425.646326</v>
      </c>
      <c r="D34" s="20">
        <f>'[1]Age distribution'!AC65*SUMPRODUCT('[1]Age by Underwriting Class'!$H29:$K29,'T20 Aggregate'!$B37:$E37)+'[1]Age distribution'!F65*SUMPRODUCT('[1]Age by Underwriting Class'!$H29:$K29,'WL Aggregate'!$B54:$E54)</f>
        <v>11261123132.721045</v>
      </c>
      <c r="E34" s="20">
        <f>'[1]Age distribution'!AD65*SUMPRODUCT('[1]Age by Underwriting Class'!$H29:$K29,'T20 Aggregate'!$B37:$E37)+'[1]Age distribution'!G65*SUMPRODUCT('[1]Age by Underwriting Class'!$H29:$K29,'WL Aggregate'!$B54:$E54)</f>
        <v>12411509812.913614</v>
      </c>
      <c r="F34" s="20">
        <f>'[1]Age distribution'!AE65*SUMPRODUCT('[1]Age by Underwriting Class'!$H29:$K29,'T20 Aggregate'!$B37:$E37)+'[1]Age distribution'!H65*SUMPRODUCT('[1]Age by Underwriting Class'!$H29:$K29,'WL Aggregate'!$B54:$E54)</f>
        <v>13562994029.64563</v>
      </c>
      <c r="G34" s="20">
        <f>'[1]Age distribution'!AF65*SUMPRODUCT('[1]Age by Underwriting Class'!$H29:$K29,'T20 Aggregate'!$B37:$E37)+'[1]Age distribution'!I65*SUMPRODUCT('[1]Age by Underwriting Class'!$H29:$K29,'WL Aggregate'!$B54:$E54)</f>
        <v>14722210106.789667</v>
      </c>
      <c r="H34" s="20">
        <f>'[1]Age distribution'!AG65*SUMPRODUCT('[1]Age by Underwriting Class'!$H29:$K29,'T20 Aggregate'!$B37:$E37)+'[1]Age distribution'!J65*SUMPRODUCT('[1]Age by Underwriting Class'!$H29:$K29,'WL Aggregate'!$B54:$E54)</f>
        <v>15893772801.922659</v>
      </c>
      <c r="I34" s="20">
        <f>'[1]Age distribution'!AH65*SUMPRODUCT('[1]Age by Underwriting Class'!$H29:$K29,'T20 Aggregate'!$B37:$E37)+'[1]Age distribution'!K65*SUMPRODUCT('[1]Age by Underwriting Class'!$H29:$K29,'WL Aggregate'!$B54:$E54)</f>
        <v>17081010851.102064</v>
      </c>
      <c r="J34" s="20">
        <f>'[1]Age distribution'!AI65*SUMPRODUCT('[1]Age by Underwriting Class'!$H29:$K29,'T20 Aggregate'!$B37:$E37)+'[1]Age distribution'!L65*SUMPRODUCT('[1]Age by Underwriting Class'!$H29:$K29,'WL Aggregate'!$B54:$E54)</f>
        <v>18286398386.766506</v>
      </c>
      <c r="K34" s="20">
        <f>'[1]Age distribution'!AJ65*SUMPRODUCT('[1]Age by Underwriting Class'!$H29:$K29,'T20 Aggregate'!$B37:$E37)+'[1]Age distribution'!M65*SUMPRODUCT('[1]Age by Underwriting Class'!$H29:$K29,'WL Aggregate'!$B54:$E54)</f>
        <v>19511821420.866798</v>
      </c>
      <c r="L34" s="20">
        <f>'[1]Age distribution'!AK65*SUMPRODUCT('[1]Age by Underwriting Class'!$H29:$K29,'T20 Aggregate'!$B37:$E37)+'[1]Age distribution'!N65*SUMPRODUCT('[1]Age by Underwriting Class'!$H29:$K29,'WL Aggregate'!$B54:$E54)</f>
        <v>20758749229.733551</v>
      </c>
      <c r="M34" s="20">
        <f>'[1]Age distribution'!AL65*SUMPRODUCT('[1]Age by Underwriting Class'!$H29:$K29,'T20 Aggregate'!$B37:$E37)+'[1]Age distribution'!O65*SUMPRODUCT('[1]Age by Underwriting Class'!$H29:$K29,'WL Aggregate'!$B54:$E54)</f>
        <v>22028348372.014404</v>
      </c>
      <c r="N34" s="20">
        <f>'[1]Age distribution'!AM65*SUMPRODUCT('[1]Age by Underwriting Class'!$H29:$K29,'T20 Aggregate'!$B37:$E37)+'[1]Age distribution'!P65*SUMPRODUCT('[1]Age by Underwriting Class'!$H29:$K29,'WL Aggregate'!$B54:$E54)</f>
        <v>23321560758.82016</v>
      </c>
      <c r="O34" s="20">
        <f>'[1]Age distribution'!AN65*SUMPRODUCT('[1]Age by Underwriting Class'!$H29:$K29,'T20 Aggregate'!$B37:$E37)+'[1]Age distribution'!Q65*SUMPRODUCT('[1]Age by Underwriting Class'!$H29:$K29,'WL Aggregate'!$B54:$E54)</f>
        <v>24639158454.03651</v>
      </c>
      <c r="P34" s="20">
        <f>'[1]Age distribution'!AO65*SUMPRODUCT('[1]Age by Underwriting Class'!$H29:$K29,'T20 Aggregate'!$B37:$E37)+'[1]Age distribution'!R65*SUMPRODUCT('[1]Age by Underwriting Class'!$H29:$K29,'WL Aggregate'!$B54:$E54)</f>
        <v>25981782982.410751</v>
      </c>
      <c r="Q34" s="20">
        <f>'[1]Age distribution'!AP65*SUMPRODUCT('[1]Age by Underwriting Class'!$H29:$K29,'T20 Aggregate'!$B37:$E37)+'[1]Age distribution'!S65*SUMPRODUCT('[1]Age by Underwriting Class'!$H29:$K29,'WL Aggregate'!$B54:$E54)</f>
        <v>27349974067.228634</v>
      </c>
      <c r="R34" s="20">
        <f>'[1]Age distribution'!AQ65*SUMPRODUCT('[1]Age by Underwriting Class'!$H29:$K29,'T20 Aggregate'!$B37:$E37)+'[1]Age distribution'!T65*SUMPRODUCT('[1]Age by Underwriting Class'!$H29:$K29,'WL Aggregate'!$B54:$E54)</f>
        <v>28744190998.042763</v>
      </c>
      <c r="S34" s="20">
        <f>'[1]Age distribution'!AR65*SUMPRODUCT('[1]Age by Underwriting Class'!$H29:$K29,'T20 Aggregate'!$B37:$E37)+'[1]Age distribution'!U65*SUMPRODUCT('[1]Age by Underwriting Class'!$H29:$K29,'WL Aggregate'!$B54:$E54)</f>
        <v>30164828760.181675</v>
      </c>
      <c r="T34" s="20">
        <f>'[1]Age distribution'!AS65*SUMPRODUCT('[1]Age by Underwriting Class'!$H29:$K29,'T20 Aggregate'!$B37:$E37)+'[1]Age distribution'!V65*SUMPRODUCT('[1]Age by Underwriting Class'!$H29:$K29,'WL Aggregate'!$B54:$E54)</f>
        <v>31612230376.608181</v>
      </c>
      <c r="U34" s="20">
        <f>'[1]Age distribution'!AT65*SUMPRODUCT('[1]Age by Underwriting Class'!$H29:$K29,'T20 Aggregate'!$B37:$E37)+'[1]Age distribution'!W65*SUMPRODUCT('[1]Age by Underwriting Class'!$H29:$K29,'WL Aggregate'!$B54:$E54)</f>
        <v>33086696468.286514</v>
      </c>
    </row>
    <row r="35" spans="1:21" x14ac:dyDescent="0.15">
      <c r="A35">
        <v>54</v>
      </c>
      <c r="B35" s="20">
        <f>'[1]Age distribution'!AA66*SUMPRODUCT('[1]Age by Underwriting Class'!$H30:$K30,'T20 Aggregate'!$B38:$E38)+'[1]Age distribution'!D66*SUMPRODUCT('[1]Age by Underwriting Class'!$H30:$K30,'WL Aggregate'!$B55:$E55)</f>
        <v>9028655200.6001263</v>
      </c>
      <c r="C35" s="20">
        <f>'[1]Age distribution'!AB66*SUMPRODUCT('[1]Age by Underwriting Class'!$H30:$K30,'T20 Aggregate'!$B38:$E38)+'[1]Age distribution'!E66*SUMPRODUCT('[1]Age by Underwriting Class'!$H30:$K30,'WL Aggregate'!$B55:$E55)</f>
        <v>10226044358.943653</v>
      </c>
      <c r="D35" s="20">
        <f>'[1]Age distribution'!AC66*SUMPRODUCT('[1]Age by Underwriting Class'!$H30:$K30,'T20 Aggregate'!$B38:$E38)+'[1]Age distribution'!F66*SUMPRODUCT('[1]Age by Underwriting Class'!$H30:$K30,'WL Aggregate'!$B55:$E55)</f>
        <v>11398402119.811817</v>
      </c>
      <c r="E35" s="20">
        <f>'[1]Age distribution'!AD66*SUMPRODUCT('[1]Age by Underwriting Class'!$H30:$K30,'T20 Aggregate'!$B38:$E38)+'[1]Age distribution'!G66*SUMPRODUCT('[1]Age by Underwriting Class'!$H30:$K30,'WL Aggregate'!$B55:$E55)</f>
        <v>12561808652.608393</v>
      </c>
      <c r="F35" s="20">
        <f>'[1]Age distribution'!AE66*SUMPRODUCT('[1]Age by Underwriting Class'!$H30:$K30,'T20 Aggregate'!$B38:$E38)+'[1]Age distribution'!H66*SUMPRODUCT('[1]Age by Underwriting Class'!$H30:$K30,'WL Aggregate'!$B55:$E55)</f>
        <v>13726346986.841375</v>
      </c>
      <c r="G35" s="20">
        <f>'[1]Age distribution'!AF66*SUMPRODUCT('[1]Age by Underwriting Class'!$H30:$K30,'T20 Aggregate'!$B38:$E38)+'[1]Age distribution'!I66*SUMPRODUCT('[1]Age by Underwriting Class'!$H30:$K30,'WL Aggregate'!$B55:$E55)</f>
        <v>14898720229.705612</v>
      </c>
      <c r="H35" s="20">
        <f>'[1]Age distribution'!AG66*SUMPRODUCT('[1]Age by Underwriting Class'!$H30:$K30,'T20 Aggregate'!$B38:$E38)+'[1]Age distribution'!J66*SUMPRODUCT('[1]Age by Underwriting Class'!$H30:$K30,'WL Aggregate'!$B55:$E55)</f>
        <v>16083590983.647194</v>
      </c>
      <c r="I35" s="20">
        <f>'[1]Age distribution'!AH66*SUMPRODUCT('[1]Age by Underwriting Class'!$H30:$K30,'T20 Aggregate'!$B38:$E38)+'[1]Age distribution'!K66*SUMPRODUCT('[1]Age by Underwriting Class'!$H30:$K30,'WL Aggregate'!$B55:$E55)</f>
        <v>17284322496.382858</v>
      </c>
      <c r="J35" s="20">
        <f>'[1]Age distribution'!AI66*SUMPRODUCT('[1]Age by Underwriting Class'!$H30:$K30,'T20 Aggregate'!$B38:$E38)+'[1]Age distribution'!L66*SUMPRODUCT('[1]Age by Underwriting Class'!$H30:$K30,'WL Aggregate'!$B55:$E55)</f>
        <v>18503414551.653778</v>
      </c>
      <c r="K35" s="20">
        <f>'[1]Age distribution'!AJ66*SUMPRODUCT('[1]Age by Underwriting Class'!$H30:$K30,'T20 Aggregate'!$B38:$E38)+'[1]Age distribution'!M66*SUMPRODUCT('[1]Age by Underwriting Class'!$H30:$K30,'WL Aggregate'!$B55:$E55)</f>
        <v>19742772715.199562</v>
      </c>
      <c r="L35" s="20">
        <f>'[1]Age distribution'!AK66*SUMPRODUCT('[1]Age by Underwriting Class'!$H30:$K30,'T20 Aggregate'!$B38:$E38)+'[1]Age distribution'!N66*SUMPRODUCT('[1]Age by Underwriting Class'!$H30:$K30,'WL Aggregate'!$B55:$E55)</f>
        <v>21003881496.509365</v>
      </c>
      <c r="M35" s="20">
        <f>'[1]Age distribution'!AL66*SUMPRODUCT('[1]Age by Underwriting Class'!$H30:$K30,'T20 Aggregate'!$B38:$E38)+'[1]Age distribution'!O66*SUMPRODUCT('[1]Age by Underwriting Class'!$H30:$K30,'WL Aggregate'!$B55:$E55)</f>
        <v>22287919548.87392</v>
      </c>
      <c r="N35" s="20">
        <f>'[1]Age distribution'!AM66*SUMPRODUCT('[1]Age by Underwriting Class'!$H30:$K30,'T20 Aggregate'!$B38:$E38)+'[1]Age distribution'!P66*SUMPRODUCT('[1]Age by Underwriting Class'!$H30:$K30,'WL Aggregate'!$B55:$E55)</f>
        <v>23595838548.947094</v>
      </c>
      <c r="O35" s="20">
        <f>'[1]Age distribution'!AN66*SUMPRODUCT('[1]Age by Underwriting Class'!$H30:$K30,'T20 Aggregate'!$B38:$E38)+'[1]Age distribution'!Q66*SUMPRODUCT('[1]Age by Underwriting Class'!$H30:$K30,'WL Aggregate'!$B55:$E55)</f>
        <v>24928418565.216122</v>
      </c>
      <c r="P35" s="20">
        <f>'[1]Age distribution'!AO66*SUMPRODUCT('[1]Age by Underwriting Class'!$H30:$K30,'T20 Aggregate'!$B38:$E38)+'[1]Age distribution'!R66*SUMPRODUCT('[1]Age by Underwriting Class'!$H30:$K30,'WL Aggregate'!$B55:$E55)</f>
        <v>26286307773.626553</v>
      </c>
      <c r="Q35" s="20">
        <f>'[1]Age distribution'!AP66*SUMPRODUCT('[1]Age by Underwriting Class'!$H30:$K30,'T20 Aggregate'!$B38:$E38)+'[1]Age distribution'!S66*SUMPRODUCT('[1]Age by Underwriting Class'!$H30:$K30,'WL Aggregate'!$B55:$E55)</f>
        <v>27670051493.205544</v>
      </c>
      <c r="R35" s="20">
        <f>'[1]Age distribution'!AQ66*SUMPRODUCT('[1]Age by Underwriting Class'!$H30:$K30,'T20 Aggregate'!$B38:$E38)+'[1]Age distribution'!T66*SUMPRODUCT('[1]Age by Underwriting Class'!$H30:$K30,'WL Aggregate'!$B55:$E55)</f>
        <v>29080113775.326477</v>
      </c>
      <c r="S35" s="20">
        <f>'[1]Age distribution'!AR66*SUMPRODUCT('[1]Age by Underwriting Class'!$H30:$K30,'T20 Aggregate'!$B38:$E38)+'[1]Age distribution'!U66*SUMPRODUCT('[1]Age by Underwriting Class'!$H30:$K30,'WL Aggregate'!$B55:$E55)</f>
        <v>30516893700.445549</v>
      </c>
      <c r="T35" s="20">
        <f>'[1]Age distribution'!AS66*SUMPRODUCT('[1]Age by Underwriting Class'!$H30:$K30,'T20 Aggregate'!$B38:$E38)+'[1]Age distribution'!V66*SUMPRODUCT('[1]Age by Underwriting Class'!$H30:$K30,'WL Aggregate'!$B55:$E55)</f>
        <v>31980737847.917961</v>
      </c>
      <c r="U35" s="20">
        <f>'[1]Age distribution'!AT66*SUMPRODUCT('[1]Age by Underwriting Class'!$H30:$K30,'T20 Aggregate'!$B38:$E38)+'[1]Age distribution'!W66*SUMPRODUCT('[1]Age by Underwriting Class'!$H30:$K30,'WL Aggregate'!$B55:$E55)</f>
        <v>33471949955.485043</v>
      </c>
    </row>
    <row r="36" spans="1:21" x14ac:dyDescent="0.15">
      <c r="A36">
        <v>55</v>
      </c>
      <c r="B36" s="20">
        <f>'[1]Age distribution'!AA67*SUMPRODUCT('[1]Age by Underwriting Class'!$H31:$K31,'T20 Aggregate'!$B39:$E39)+'[1]Age distribution'!D67*SUMPRODUCT('[1]Age by Underwriting Class'!$H31:$K31,'WL Aggregate'!$B56:$E56)</f>
        <v>9144129055.5437012</v>
      </c>
      <c r="C36" s="20">
        <f>'[1]Age distribution'!AB67*SUMPRODUCT('[1]Age by Underwriting Class'!$H31:$K31,'T20 Aggregate'!$B39:$E39)+'[1]Age distribution'!E67*SUMPRODUCT('[1]Age by Underwriting Class'!$H31:$K31,'WL Aggregate'!$B56:$E56)</f>
        <v>10355237659.928131</v>
      </c>
      <c r="D36" s="20">
        <f>'[1]Age distribution'!AC67*SUMPRODUCT('[1]Age by Underwriting Class'!$H31:$K31,'T20 Aggregate'!$B39:$E39)+'[1]Age distribution'!F67*SUMPRODUCT('[1]Age by Underwriting Class'!$H31:$K31,'WL Aggregate'!$B56:$E56)</f>
        <v>11541079276.906349</v>
      </c>
      <c r="E36" s="20">
        <f>'[1]Age distribution'!AD67*SUMPRODUCT('[1]Age by Underwriting Class'!$H31:$K31,'T20 Aggregate'!$B39:$E39)+'[1]Age distribution'!G67*SUMPRODUCT('[1]Age by Underwriting Class'!$H31:$K31,'WL Aggregate'!$B56:$E56)</f>
        <v>12717902235.027134</v>
      </c>
      <c r="F36" s="20">
        <f>'[1]Age distribution'!AE67*SUMPRODUCT('[1]Age by Underwriting Class'!$H31:$K31,'T20 Aggregate'!$B39:$E39)+'[1]Age distribution'!H67*SUMPRODUCT('[1]Age by Underwriting Class'!$H31:$K31,'WL Aggregate'!$B56:$E56)</f>
        <v>13895895007.564556</v>
      </c>
      <c r="G36" s="20">
        <f>'[1]Age distribution'!AF67*SUMPRODUCT('[1]Age by Underwriting Class'!$H31:$K31,'T20 Aggregate'!$B39:$E39)+'[1]Age distribution'!I67*SUMPRODUCT('[1]Age by Underwriting Class'!$H31:$K31,'WL Aggregate'!$B56:$E56)</f>
        <v>15081830799.779381</v>
      </c>
      <c r="H36" s="20">
        <f>'[1]Age distribution'!AG67*SUMPRODUCT('[1]Age by Underwriting Class'!$H31:$K31,'T20 Aggregate'!$B39:$E39)+'[1]Age distribution'!J67*SUMPRODUCT('[1]Age by Underwriting Class'!$H31:$K31,'WL Aggregate'!$B56:$E56)</f>
        <v>16280420973.507048</v>
      </c>
      <c r="I36" s="20">
        <f>'[1]Age distribution'!AH67*SUMPRODUCT('[1]Age by Underwriting Class'!$H31:$K31,'T20 Aggregate'!$B39:$E39)+'[1]Age distribution'!K67*SUMPRODUCT('[1]Age by Underwriting Class'!$H31:$K31,'WL Aggregate'!$B56:$E56)</f>
        <v>17495063947.789062</v>
      </c>
      <c r="J36" s="20">
        <f>'[1]Age distribution'!AI67*SUMPRODUCT('[1]Age by Underwriting Class'!$H31:$K31,'T20 Aggregate'!$B39:$E39)+'[1]Age distribution'!L67*SUMPRODUCT('[1]Age by Underwriting Class'!$H31:$K31,'WL Aggregate'!$B56:$E56)</f>
        <v>18728285647.975319</v>
      </c>
      <c r="K36" s="20">
        <f>'[1]Age distribution'!AJ67*SUMPRODUCT('[1]Age by Underwriting Class'!$H31:$K31,'T20 Aggregate'!$B39:$E39)+'[1]Age distribution'!M67*SUMPRODUCT('[1]Age by Underwriting Class'!$H31:$K31,'WL Aggregate'!$B56:$E56)</f>
        <v>19982011567.350803</v>
      </c>
      <c r="L36" s="20">
        <f>'[1]Age distribution'!AK67*SUMPRODUCT('[1]Age by Underwriting Class'!$H31:$K31,'T20 Aggregate'!$B39:$E39)+'[1]Age distribution'!N67*SUMPRODUCT('[1]Age by Underwriting Class'!$H31:$K31,'WL Aggregate'!$B56:$E56)</f>
        <v>21257741739.734058</v>
      </c>
      <c r="M36" s="20">
        <f>'[1]Age distribution'!AL67*SUMPRODUCT('[1]Age by Underwriting Class'!$H31:$K31,'T20 Aggregate'!$B39:$E39)+'[1]Age distribution'!O67*SUMPRODUCT('[1]Age by Underwriting Class'!$H31:$K31,'WL Aggregate'!$B56:$E56)</f>
        <v>22556667144.2393</v>
      </c>
      <c r="N36" s="20">
        <f>'[1]Age distribution'!AM67*SUMPRODUCT('[1]Age by Underwriting Class'!$H31:$K31,'T20 Aggregate'!$B39:$E39)+'[1]Age distribution'!P67*SUMPRODUCT('[1]Age by Underwriting Class'!$H31:$K31,'WL Aggregate'!$B56:$E56)</f>
        <v>23879749409.724781</v>
      </c>
      <c r="O36" s="20">
        <f>'[1]Age distribution'!AN67*SUMPRODUCT('[1]Age by Underwriting Class'!$H31:$K31,'T20 Aggregate'!$B39:$E39)+'[1]Age distribution'!Q67*SUMPRODUCT('[1]Age by Underwriting Class'!$H31:$K31,'WL Aggregate'!$B56:$E56)</f>
        <v>25227776762.28146</v>
      </c>
      <c r="P36" s="20">
        <f>'[1]Age distribution'!AO67*SUMPRODUCT('[1]Age by Underwriting Class'!$H31:$K31,'T20 Aggregate'!$B39:$E39)+'[1]Age distribution'!R67*SUMPRODUCT('[1]Age by Underwriting Class'!$H31:$K31,'WL Aggregate'!$B56:$E56)</f>
        <v>26601404156.186012</v>
      </c>
      <c r="Q36" s="20">
        <f>'[1]Age distribution'!AP67*SUMPRODUCT('[1]Age by Underwriting Class'!$H31:$K31,'T20 Aggregate'!$B39:$E39)+'[1]Age distribution'!S67*SUMPRODUCT('[1]Age by Underwriting Class'!$H31:$K31,'WL Aggregate'!$B56:$E56)</f>
        <v>28001182613.165554</v>
      </c>
      <c r="R36" s="20">
        <f>'[1]Age distribution'!AQ67*SUMPRODUCT('[1]Age by Underwriting Class'!$H31:$K31,'T20 Aggregate'!$B39:$E39)+'[1]Age distribution'!T67*SUMPRODUCT('[1]Age by Underwriting Class'!$H31:$K31,'WL Aggregate'!$B56:$E56)</f>
        <v>29427581037.433029</v>
      </c>
      <c r="S36" s="20">
        <f>'[1]Age distribution'!AR67*SUMPRODUCT('[1]Age by Underwriting Class'!$H31:$K31,'T20 Aggregate'!$B39:$E39)+'[1]Age distribution'!U67*SUMPRODUCT('[1]Age by Underwriting Class'!$H31:$K31,'WL Aggregate'!$B56:$E56)</f>
        <v>30881002682.847694</v>
      </c>
      <c r="T36" s="20">
        <f>'[1]Age distribution'!AS67*SUMPRODUCT('[1]Age by Underwriting Class'!$H31:$K31,'T20 Aggregate'!$B39:$E39)+'[1]Age distribution'!V67*SUMPRODUCT('[1]Age by Underwriting Class'!$H31:$K31,'WL Aggregate'!$B56:$E56)</f>
        <v>32361797753.135033</v>
      </c>
      <c r="U36" s="20">
        <f>'[1]Age distribution'!AT67*SUMPRODUCT('[1]Age by Underwriting Class'!$H31:$K31,'T20 Aggregate'!$B39:$E39)+'[1]Age distribution'!W67*SUMPRODUCT('[1]Age by Underwriting Class'!$H31:$K31,'WL Aggregate'!$B56:$E56)</f>
        <v>33870273162.388409</v>
      </c>
    </row>
    <row r="37" spans="1:21" x14ac:dyDescent="0.15">
      <c r="A37">
        <v>56</v>
      </c>
      <c r="B37" s="20">
        <f>'[1]Age distribution'!AA68*SUMPRODUCT('[1]Age by Underwriting Class'!$H32:$K32,'T20 Aggregate'!$B40:$E40)+'[1]Age distribution'!D68*SUMPRODUCT('[1]Age by Underwriting Class'!$H32:$K32,'WL Aggregate'!$B57:$E57)</f>
        <v>9108295899.6775532</v>
      </c>
      <c r="C37" s="20">
        <f>'[1]Age distribution'!AB68*SUMPRODUCT('[1]Age by Underwriting Class'!$H32:$K32,'T20 Aggregate'!$B40:$E40)+'[1]Age distribution'!E68*SUMPRODUCT('[1]Age by Underwriting Class'!$H32:$K32,'WL Aggregate'!$B57:$E57)</f>
        <v>10334989079.782749</v>
      </c>
      <c r="D37" s="20">
        <f>'[1]Age distribution'!AC68*SUMPRODUCT('[1]Age by Underwriting Class'!$H32:$K32,'T20 Aggregate'!$B40:$E40)+'[1]Age distribution'!F68*SUMPRODUCT('[1]Age by Underwriting Class'!$H32:$K32,'WL Aggregate'!$B57:$E57)</f>
        <v>11535436392.800129</v>
      </c>
      <c r="E37" s="20">
        <f>'[1]Age distribution'!AD68*SUMPRODUCT('[1]Age by Underwriting Class'!$H32:$K32,'T20 Aggregate'!$B40:$E40)+'[1]Age distribution'!G68*SUMPRODUCT('[1]Age by Underwriting Class'!$H32:$K32,'WL Aggregate'!$B57:$E57)</f>
        <v>12726300562.001856</v>
      </c>
      <c r="F37" s="20">
        <f>'[1]Age distribution'!AE68*SUMPRODUCT('[1]Age by Underwriting Class'!$H32:$K32,'T20 Aggregate'!$B40:$E40)+'[1]Age distribution'!H68*SUMPRODUCT('[1]Age by Underwriting Class'!$H32:$K32,'WL Aggregate'!$B57:$E57)</f>
        <v>13918029905.824009</v>
      </c>
      <c r="G37" s="20">
        <f>'[1]Age distribution'!AF68*SUMPRODUCT('[1]Age by Underwriting Class'!$H32:$K32,'T20 Aggregate'!$B40:$E40)+'[1]Age distribution'!I68*SUMPRODUCT('[1]Age by Underwriting Class'!$H32:$K32,'WL Aggregate'!$B57:$E57)</f>
        <v>15117570372.250525</v>
      </c>
      <c r="H37" s="20">
        <f>'[1]Age distribution'!AG68*SUMPRODUCT('[1]Age by Underwriting Class'!$H32:$K32,'T20 Aggregate'!$B40:$E40)+'[1]Age distribution'!J68*SUMPRODUCT('[1]Age by Underwriting Class'!$H32:$K32,'WL Aggregate'!$B57:$E57)</f>
        <v>16329753480.921307</v>
      </c>
      <c r="I37" s="20">
        <f>'[1]Age distribution'!AH68*SUMPRODUCT('[1]Age by Underwriting Class'!$H32:$K32,'T20 Aggregate'!$B40:$E40)+'[1]Age distribution'!K68*SUMPRODUCT('[1]Age by Underwriting Class'!$H32:$K32,'WL Aggregate'!$B57:$E57)</f>
        <v>17558064323.603268</v>
      </c>
      <c r="J37" s="20">
        <f>'[1]Age distribution'!AI68*SUMPRODUCT('[1]Age by Underwriting Class'!$H32:$K32,'T20 Aggregate'!$B40:$E40)+'[1]Age distribution'!L68*SUMPRODUCT('[1]Age by Underwriting Class'!$H32:$K32,'WL Aggregate'!$B57:$E57)</f>
        <v>18805093246.43478</v>
      </c>
      <c r="K37" s="20">
        <f>'[1]Age distribution'!AJ68*SUMPRODUCT('[1]Age by Underwriting Class'!$H32:$K32,'T20 Aggregate'!$B40:$E40)+'[1]Age distribution'!M68*SUMPRODUCT('[1]Age by Underwriting Class'!$H32:$K32,'WL Aggregate'!$B57:$E57)</f>
        <v>20072814850.167789</v>
      </c>
      <c r="L37" s="20">
        <f>'[1]Age distribution'!AK68*SUMPRODUCT('[1]Age by Underwriting Class'!$H32:$K32,'T20 Aggregate'!$B40:$E40)+'[1]Age distribution'!N68*SUMPRODUCT('[1]Age by Underwriting Class'!$H32:$K32,'WL Aggregate'!$B57:$E57)</f>
        <v>21362767425.238892</v>
      </c>
      <c r="M37" s="20">
        <f>'[1]Age distribution'!AL68*SUMPRODUCT('[1]Age by Underwriting Class'!$H32:$K32,'T20 Aggregate'!$B40:$E40)+'[1]Age distribution'!O68*SUMPRODUCT('[1]Age by Underwriting Class'!$H32:$K32,'WL Aggregate'!$B57:$E57)</f>
        <v>22676172325.299534</v>
      </c>
      <c r="N37" s="20">
        <f>'[1]Age distribution'!AM68*SUMPRODUCT('[1]Age by Underwriting Class'!$H32:$K32,'T20 Aggregate'!$B40:$E40)+'[1]Age distribution'!P68*SUMPRODUCT('[1]Age by Underwriting Class'!$H32:$K32,'WL Aggregate'!$B57:$E57)</f>
        <v>24014015704.433666</v>
      </c>
      <c r="O37" s="20">
        <f>'[1]Age distribution'!AN68*SUMPRODUCT('[1]Age by Underwriting Class'!$H32:$K32,'T20 Aggregate'!$B40:$E40)+'[1]Age distribution'!Q68*SUMPRODUCT('[1]Age by Underwriting Class'!$H32:$K32,'WL Aggregate'!$B57:$E57)</f>
        <v>25377105891.522011</v>
      </c>
      <c r="P37" s="20">
        <f>'[1]Age distribution'!AO68*SUMPRODUCT('[1]Age by Underwriting Class'!$H32:$K32,'T20 Aggregate'!$B40:$E40)+'[1]Age distribution'!R68*SUMPRODUCT('[1]Age by Underwriting Class'!$H32:$K32,'WL Aggregate'!$B57:$E57)</f>
        <v>26766114544.688389</v>
      </c>
      <c r="Q37" s="20">
        <f>'[1]Age distribution'!AP68*SUMPRODUCT('[1]Age by Underwriting Class'!$H32:$K32,'T20 Aggregate'!$B40:$E40)+'[1]Age distribution'!S68*SUMPRODUCT('[1]Age by Underwriting Class'!$H32:$K32,'WL Aggregate'!$B57:$E57)</f>
        <v>28181606738.828243</v>
      </c>
      <c r="R37" s="20">
        <f>'[1]Age distribution'!AQ68*SUMPRODUCT('[1]Age by Underwriting Class'!$H32:$K32,'T20 Aggregate'!$B40:$E40)+'[1]Age distribution'!T68*SUMPRODUCT('[1]Age by Underwriting Class'!$H32:$K32,'WL Aggregate'!$B57:$E57)</f>
        <v>29624063337.011143</v>
      </c>
      <c r="S37" s="20">
        <f>'[1]Age distribution'!AR68*SUMPRODUCT('[1]Age by Underwriting Class'!$H32:$K32,'T20 Aggregate'!$B40:$E40)+'[1]Age distribution'!U68*SUMPRODUCT('[1]Age by Underwriting Class'!$H32:$K32,'WL Aggregate'!$B57:$E57)</f>
        <v>31093897877.617062</v>
      </c>
      <c r="T37" s="20">
        <f>'[1]Age distribution'!AS68*SUMPRODUCT('[1]Age by Underwriting Class'!$H32:$K32,'T20 Aggregate'!$B40:$E40)+'[1]Age distribution'!V68*SUMPRODUCT('[1]Age by Underwriting Class'!$H32:$K32,'WL Aggregate'!$B57:$E57)</f>
        <v>32591469495.910229</v>
      </c>
      <c r="U37" s="20">
        <f>'[1]Age distribution'!AT68*SUMPRODUCT('[1]Age by Underwriting Class'!$H32:$K32,'T20 Aggregate'!$B40:$E40)+'[1]Age distribution'!W68*SUMPRODUCT('[1]Age by Underwriting Class'!$H32:$K32,'WL Aggregate'!$B57:$E57)</f>
        <v>34117092933.471024</v>
      </c>
    </row>
    <row r="38" spans="1:21" x14ac:dyDescent="0.15">
      <c r="A38">
        <v>57</v>
      </c>
      <c r="B38" s="20">
        <f>'[1]Age distribution'!AA69*SUMPRODUCT('[1]Age by Underwriting Class'!$H33:$K33,'T20 Aggregate'!$B41:$E41)+'[1]Age distribution'!D69*SUMPRODUCT('[1]Age by Underwriting Class'!$H33:$K33,'WL Aggregate'!$B58:$E58)</f>
        <v>9228245009.2060223</v>
      </c>
      <c r="C38" s="20">
        <f>'[1]Age distribution'!AB69*SUMPRODUCT('[1]Age by Underwriting Class'!$H33:$K33,'T20 Aggregate'!$B41:$E41)+'[1]Age distribution'!E69*SUMPRODUCT('[1]Age by Underwriting Class'!$H33:$K33,'WL Aggregate'!$B58:$E58)</f>
        <v>10471092775.881409</v>
      </c>
      <c r="D38" s="20">
        <f>'[1]Age distribution'!AC69*SUMPRODUCT('[1]Age by Underwriting Class'!$H33:$K33,'T20 Aggregate'!$B41:$E41)+'[1]Age distribution'!F69*SUMPRODUCT('[1]Age by Underwriting Class'!$H33:$K33,'WL Aggregate'!$B58:$E58)</f>
        <v>11687349037.995113</v>
      </c>
      <c r="E38" s="20">
        <f>'[1]Age distribution'!AD69*SUMPRODUCT('[1]Age by Underwriting Class'!$H33:$K33,'T20 Aggregate'!$B41:$E41)+'[1]Age distribution'!G69*SUMPRODUCT('[1]Age by Underwriting Class'!$H33:$K33,'WL Aggregate'!$B58:$E58)</f>
        <v>12893895953.809208</v>
      </c>
      <c r="F38" s="20">
        <f>'[1]Age distribution'!AE69*SUMPRODUCT('[1]Age by Underwriting Class'!$H33:$K33,'T20 Aggregate'!$B41:$E41)+'[1]Age distribution'!H69*SUMPRODUCT('[1]Age by Underwriting Class'!$H33:$K33,'WL Aggregate'!$B58:$E58)</f>
        <v>14101319437.914558</v>
      </c>
      <c r="G38" s="20">
        <f>'[1]Age distribution'!AF69*SUMPRODUCT('[1]Age by Underwriting Class'!$H33:$K33,'T20 Aggregate'!$B41:$E41)+'[1]Age distribution'!I69*SUMPRODUCT('[1]Age by Underwriting Class'!$H33:$K33,'WL Aggregate'!$B58:$E58)</f>
        <v>15316656910.979422</v>
      </c>
      <c r="H38" s="20">
        <f>'[1]Age distribution'!AG69*SUMPRODUCT('[1]Age by Underwriting Class'!$H33:$K33,'T20 Aggregate'!$B41:$E41)+'[1]Age distribution'!J69*SUMPRODUCT('[1]Age by Underwriting Class'!$H33:$K33,'WL Aggregate'!$B58:$E58)</f>
        <v>16544803519.96596</v>
      </c>
      <c r="I38" s="20">
        <f>'[1]Age distribution'!AH69*SUMPRODUCT('[1]Age by Underwriting Class'!$H33:$K33,'T20 Aggregate'!$B41:$E41)+'[1]Age distribution'!K69*SUMPRODUCT('[1]Age by Underwriting Class'!$H33:$K33,'WL Aggregate'!$B58:$E58)</f>
        <v>17789290252.564835</v>
      </c>
      <c r="J38" s="20">
        <f>'[1]Age distribution'!AI69*SUMPRODUCT('[1]Age by Underwriting Class'!$H33:$K33,'T20 Aggregate'!$B41:$E41)+'[1]Age distribution'!L69*SUMPRODUCT('[1]Age by Underwriting Class'!$H33:$K33,'WL Aggregate'!$B58:$E58)</f>
        <v>19052741567.740364</v>
      </c>
      <c r="K38" s="20">
        <f>'[1]Age distribution'!AJ69*SUMPRODUCT('[1]Age by Underwriting Class'!$H33:$K33,'T20 Aggregate'!$B41:$E41)+'[1]Age distribution'!M69*SUMPRODUCT('[1]Age by Underwriting Class'!$H33:$K33,'WL Aggregate'!$B58:$E58)</f>
        <v>20337158070.186878</v>
      </c>
      <c r="L38" s="20">
        <f>'[1]Age distribution'!AK69*SUMPRODUCT('[1]Age by Underwriting Class'!$H33:$K33,'T20 Aggregate'!$B41:$E41)+'[1]Age distribution'!N69*SUMPRODUCT('[1]Age by Underwriting Class'!$H33:$K33,'WL Aggregate'!$B58:$E58)</f>
        <v>21644098308.418903</v>
      </c>
      <c r="M38" s="20">
        <f>'[1]Age distribution'!AL69*SUMPRODUCT('[1]Age by Underwriting Class'!$H33:$K33,'T20 Aggregate'!$B41:$E41)+'[1]Age distribution'!O69*SUMPRODUCT('[1]Age by Underwriting Class'!$H33:$K33,'WL Aggregate'!$B58:$E58)</f>
        <v>22974799720.357052</v>
      </c>
      <c r="N38" s="20">
        <f>'[1]Age distribution'!AM69*SUMPRODUCT('[1]Age by Underwriting Class'!$H33:$K33,'T20 Aggregate'!$B41:$E41)+'[1]Age distribution'!P69*SUMPRODUCT('[1]Age by Underwriting Class'!$H33:$K33,'WL Aggregate'!$B58:$E58)</f>
        <v>24330261446.960697</v>
      </c>
      <c r="O38" s="20">
        <f>'[1]Age distribution'!AN69*SUMPRODUCT('[1]Age by Underwriting Class'!$H33:$K33,'T20 Aggregate'!$B41:$E41)+'[1]Age distribution'!Q69*SUMPRODUCT('[1]Age by Underwriting Class'!$H33:$K33,'WL Aggregate'!$B58:$E58)</f>
        <v>25711302462.167622</v>
      </c>
      <c r="P38" s="20">
        <f>'[1]Age distribution'!AO69*SUMPRODUCT('[1]Age by Underwriting Class'!$H33:$K33,'T20 Aggregate'!$B41:$E41)+'[1]Age distribution'!R69*SUMPRODUCT('[1]Age by Underwriting Class'!$H33:$K33,'WL Aggregate'!$B58:$E58)</f>
        <v>27118603269.312057</v>
      </c>
      <c r="Q38" s="20">
        <f>'[1]Age distribution'!AP69*SUMPRODUCT('[1]Age by Underwriting Class'!$H33:$K33,'T20 Aggregate'!$B41:$E41)+'[1]Age distribution'!S69*SUMPRODUCT('[1]Age by Underwriting Class'!$H33:$K33,'WL Aggregate'!$B58:$E58)</f>
        <v>28552736384.882404</v>
      </c>
      <c r="R38" s="20">
        <f>'[1]Age distribution'!AQ69*SUMPRODUCT('[1]Age by Underwriting Class'!$H33:$K33,'T20 Aggregate'!$B41:$E41)+'[1]Age distribution'!T69*SUMPRODUCT('[1]Age by Underwriting Class'!$H33:$K33,'WL Aggregate'!$B58:$E58)</f>
        <v>30014189004.537514</v>
      </c>
      <c r="S38" s="20">
        <f>'[1]Age distribution'!AR69*SUMPRODUCT('[1]Age by Underwriting Class'!$H33:$K33,'T20 Aggregate'!$B41:$E41)+'[1]Age distribution'!U69*SUMPRODUCT('[1]Age by Underwriting Class'!$H33:$K33,'WL Aggregate'!$B58:$E58)</f>
        <v>31503380112.633308</v>
      </c>
      <c r="T38" s="20">
        <f>'[1]Age distribution'!AS69*SUMPRODUCT('[1]Age by Underwriting Class'!$H33:$K33,'T20 Aggregate'!$B41:$E41)+'[1]Age distribution'!V69*SUMPRODUCT('[1]Age by Underwriting Class'!$H33:$K33,'WL Aggregate'!$B58:$E58)</f>
        <v>33020673573.963627</v>
      </c>
      <c r="U38" s="20">
        <f>'[1]Age distribution'!AT69*SUMPRODUCT('[1]Age by Underwriting Class'!$H33:$K33,'T20 Aggregate'!$B41:$E41)+'[1]Age distribution'!W69*SUMPRODUCT('[1]Age by Underwriting Class'!$H33:$K33,'WL Aggregate'!$B58:$E58)</f>
        <v>34566388275.008484</v>
      </c>
    </row>
    <row r="39" spans="1:21" x14ac:dyDescent="0.15">
      <c r="A39">
        <v>58</v>
      </c>
      <c r="B39" s="20">
        <f>'[1]Age distribution'!AA70*SUMPRODUCT('[1]Age by Underwriting Class'!$H34:$K34,'T20 Aggregate'!$B42:$E42)+'[1]Age distribution'!D70*SUMPRODUCT('[1]Age by Underwriting Class'!$H34:$K34,'WL Aggregate'!$B59:$E59)</f>
        <v>9325837266.7193546</v>
      </c>
      <c r="C39" s="20">
        <f>'[1]Age distribution'!AB70*SUMPRODUCT('[1]Age by Underwriting Class'!$H34:$K34,'T20 Aggregate'!$B42:$E42)+'[1]Age distribution'!E70*SUMPRODUCT('[1]Age by Underwriting Class'!$H34:$K34,'WL Aggregate'!$B59:$E59)</f>
        <v>10581828628.86433</v>
      </c>
      <c r="D39" s="20">
        <f>'[1]Age distribution'!AC70*SUMPRODUCT('[1]Age by Underwriting Class'!$H34:$K34,'T20 Aggregate'!$B42:$E42)+'[1]Age distribution'!F70*SUMPRODUCT('[1]Age by Underwriting Class'!$H34:$K34,'WL Aggregate'!$B59:$E59)</f>
        <v>11810947271.009773</v>
      </c>
      <c r="E39" s="20">
        <f>'[1]Age distribution'!AD70*SUMPRODUCT('[1]Age by Underwriting Class'!$H34:$K34,'T20 Aggregate'!$B42:$E42)+'[1]Age distribution'!G70*SUMPRODUCT('[1]Age by Underwriting Class'!$H34:$K34,'WL Aggregate'!$B59:$E59)</f>
        <v>13030253886.76601</v>
      </c>
      <c r="F39" s="20">
        <f>'[1]Age distribution'!AE70*SUMPRODUCT('[1]Age by Underwriting Class'!$H34:$K34,'T20 Aggregate'!$B42:$E42)+'[1]Age distribution'!H70*SUMPRODUCT('[1]Age by Underwriting Class'!$H34:$K34,'WL Aggregate'!$B59:$E59)</f>
        <v>14250446340.861961</v>
      </c>
      <c r="G39" s="20">
        <f>'[1]Age distribution'!AF70*SUMPRODUCT('[1]Age by Underwriting Class'!$H34:$K34,'T20 Aggregate'!$B42:$E42)+'[1]Age distribution'!I70*SUMPRODUCT('[1]Age by Underwriting Class'!$H34:$K34,'WL Aggregate'!$B59:$E59)</f>
        <v>15478636477.409275</v>
      </c>
      <c r="H39" s="20">
        <f>'[1]Age distribution'!AG70*SUMPRODUCT('[1]Age by Underwriting Class'!$H34:$K34,'T20 Aggregate'!$B42:$E42)+'[1]Age distribution'!J70*SUMPRODUCT('[1]Age by Underwriting Class'!$H34:$K34,'WL Aggregate'!$B59:$E59)</f>
        <v>16719771211.441126</v>
      </c>
      <c r="I39" s="20">
        <f>'[1]Age distribution'!AH70*SUMPRODUCT('[1]Age by Underwriting Class'!$H34:$K34,'T20 Aggregate'!$B42:$E42)+'[1]Age distribution'!K70*SUMPRODUCT('[1]Age by Underwriting Class'!$H34:$K34,'WL Aggregate'!$B59:$E59)</f>
        <v>17977418872.207657</v>
      </c>
      <c r="J39" s="20">
        <f>'[1]Age distribution'!AI70*SUMPRODUCT('[1]Age by Underwriting Class'!$H34:$K34,'T20 Aggregate'!$B42:$E42)+'[1]Age distribution'!L70*SUMPRODUCT('[1]Age by Underwriting Class'!$H34:$K34,'WL Aggregate'!$B59:$E59)</f>
        <v>19254231673.341045</v>
      </c>
      <c r="K39" s="20">
        <f>'[1]Age distribution'!AJ70*SUMPRODUCT('[1]Age by Underwriting Class'!$H34:$K34,'T20 Aggregate'!$B42:$E42)+'[1]Age distribution'!M70*SUMPRODUCT('[1]Age by Underwriting Class'!$H34:$K34,'WL Aggregate'!$B59:$E59)</f>
        <v>20552231376.703453</v>
      </c>
      <c r="L39" s="20">
        <f>'[1]Age distribution'!AK70*SUMPRODUCT('[1]Age by Underwriting Class'!$H34:$K34,'T20 Aggregate'!$B42:$E42)+'[1]Age distribution'!N70*SUMPRODUCT('[1]Age by Underwriting Class'!$H34:$K34,'WL Aggregate'!$B59:$E59)</f>
        <v>21872993013.062298</v>
      </c>
      <c r="M39" s="20">
        <f>'[1]Age distribution'!AL70*SUMPRODUCT('[1]Age by Underwriting Class'!$H34:$K34,'T20 Aggregate'!$B42:$E42)+'[1]Age distribution'!O70*SUMPRODUCT('[1]Age by Underwriting Class'!$H34:$K34,'WL Aggregate'!$B59:$E59)</f>
        <v>23217767106.72245</v>
      </c>
      <c r="N39" s="20">
        <f>'[1]Age distribution'!AM70*SUMPRODUCT('[1]Age by Underwriting Class'!$H34:$K34,'T20 Aggregate'!$B42:$E42)+'[1]Age distribution'!P70*SUMPRODUCT('[1]Age by Underwriting Class'!$H34:$K34,'WL Aggregate'!$B59:$E59)</f>
        <v>24587563364.945076</v>
      </c>
      <c r="O39" s="20">
        <f>'[1]Age distribution'!AN70*SUMPRODUCT('[1]Age by Underwriting Class'!$H34:$K34,'T20 Aggregate'!$B42:$E42)+'[1]Age distribution'!Q70*SUMPRODUCT('[1]Age by Underwriting Class'!$H34:$K34,'WL Aggregate'!$B59:$E59)</f>
        <v>25983209422.633869</v>
      </c>
      <c r="P39" s="20">
        <f>'[1]Age distribution'!AO70*SUMPRODUCT('[1]Age by Underwriting Class'!$H34:$K34,'T20 Aggregate'!$B42:$E42)+'[1]Age distribution'!R70*SUMPRODUCT('[1]Age by Underwriting Class'!$H34:$K34,'WL Aggregate'!$B59:$E59)</f>
        <v>27405392979.708824</v>
      </c>
      <c r="Q39" s="20">
        <f>'[1]Age distribution'!AP70*SUMPRODUCT('[1]Age by Underwriting Class'!$H34:$K34,'T20 Aggregate'!$B42:$E42)+'[1]Age distribution'!S70*SUMPRODUCT('[1]Age by Underwriting Class'!$H34:$K34,'WL Aggregate'!$B59:$E59)</f>
        <v>28854692607.24147</v>
      </c>
      <c r="R39" s="20">
        <f>'[1]Age distribution'!AQ70*SUMPRODUCT('[1]Age by Underwriting Class'!$H34:$K34,'T20 Aggregate'!$B42:$E42)+'[1]Age distribution'!T70*SUMPRODUCT('[1]Age by Underwriting Class'!$H34:$K34,'WL Aggregate'!$B59:$E59)</f>
        <v>30331600653.173042</v>
      </c>
      <c r="S39" s="20">
        <f>'[1]Age distribution'!AR70*SUMPRODUCT('[1]Age by Underwriting Class'!$H34:$K34,'T20 Aggregate'!$B42:$E42)+'[1]Age distribution'!U70*SUMPRODUCT('[1]Age by Underwriting Class'!$H34:$K34,'WL Aggregate'!$B59:$E59)</f>
        <v>31836540532.780956</v>
      </c>
      <c r="T39" s="20">
        <f>'[1]Age distribution'!AS70*SUMPRODUCT('[1]Age by Underwriting Class'!$H34:$K34,'T20 Aggregate'!$B42:$E42)+'[1]Age distribution'!V70*SUMPRODUCT('[1]Age by Underwriting Class'!$H34:$K34,'WL Aggregate'!$B59:$E59)</f>
        <v>33369879958.869873</v>
      </c>
      <c r="U39" s="20">
        <f>'[1]Age distribution'!AT70*SUMPRODUCT('[1]Age by Underwriting Class'!$H34:$K34,'T20 Aggregate'!$B42:$E42)+'[1]Age distribution'!W70*SUMPRODUCT('[1]Age by Underwriting Class'!$H34:$K34,'WL Aggregate'!$B59:$E59)</f>
        <v>34931941190.267578</v>
      </c>
    </row>
    <row r="40" spans="1:21" x14ac:dyDescent="0.15">
      <c r="A40">
        <v>59</v>
      </c>
      <c r="B40" s="20">
        <f>'[1]Age distribution'!AA71*SUMPRODUCT('[1]Age by Underwriting Class'!$H35:$K35,'T20 Aggregate'!$B43:$E43)+'[1]Age distribution'!D71*SUMPRODUCT('[1]Age by Underwriting Class'!$H35:$K35,'WL Aggregate'!$B60:$E60)</f>
        <v>9442989979.3207722</v>
      </c>
      <c r="C40" s="20">
        <f>'[1]Age distribution'!AB71*SUMPRODUCT('[1]Age by Underwriting Class'!$H35:$K35,'T20 Aggregate'!$B43:$E43)+'[1]Age distribution'!E71*SUMPRODUCT('[1]Age by Underwriting Class'!$H35:$K35,'WL Aggregate'!$B60:$E60)</f>
        <v>10714759313.016285</v>
      </c>
      <c r="D40" s="20">
        <f>'[1]Age distribution'!AC71*SUMPRODUCT('[1]Age by Underwriting Class'!$H35:$K35,'T20 Aggregate'!$B43:$E43)+'[1]Age distribution'!F71*SUMPRODUCT('[1]Age by Underwriting Class'!$H35:$K35,'WL Aggregate'!$B60:$E60)</f>
        <v>11959318347.152073</v>
      </c>
      <c r="E40" s="20">
        <f>'[1]Age distribution'!AD71*SUMPRODUCT('[1]Age by Underwriting Class'!$H35:$K35,'T20 Aggregate'!$B43:$E43)+'[1]Age distribution'!G71*SUMPRODUCT('[1]Age by Underwriting Class'!$H35:$K35,'WL Aggregate'!$B60:$E60)</f>
        <v>13193942094.597757</v>
      </c>
      <c r="F40" s="20">
        <f>'[1]Age distribution'!AE71*SUMPRODUCT('[1]Age by Underwriting Class'!$H35:$K35,'T20 Aggregate'!$B43:$E43)+'[1]Age distribution'!H71*SUMPRODUCT('[1]Age by Underwriting Class'!$H35:$K35,'WL Aggregate'!$B60:$E60)</f>
        <v>14429462808.43112</v>
      </c>
      <c r="G40" s="20">
        <f>'[1]Age distribution'!AF71*SUMPRODUCT('[1]Age by Underwriting Class'!$H35:$K35,'T20 Aggregate'!$B43:$E43)+'[1]Age distribution'!I71*SUMPRODUCT('[1]Age by Underwriting Class'!$H35:$K35,'WL Aggregate'!$B60:$E60)</f>
        <v>15673081672.927647</v>
      </c>
      <c r="H40" s="20">
        <f>'[1]Age distribution'!AG71*SUMPRODUCT('[1]Age by Underwriting Class'!$H35:$K35,'T20 Aggregate'!$B43:$E43)+'[1]Age distribution'!J71*SUMPRODUCT('[1]Age by Underwriting Class'!$H35:$K35,'WL Aggregate'!$B60:$E60)</f>
        <v>16929807747.086624</v>
      </c>
      <c r="I40" s="20">
        <f>'[1]Age distribution'!AH71*SUMPRODUCT('[1]Age by Underwriting Class'!$H35:$K35,'T20 Aggregate'!$B43:$E43)+'[1]Age distribution'!K71*SUMPRODUCT('[1]Age by Underwriting Class'!$H35:$K35,'WL Aggregate'!$B60:$E60)</f>
        <v>18203254186.101349</v>
      </c>
      <c r="J40" s="20">
        <f>'[1]Age distribution'!AI71*SUMPRODUCT('[1]Age by Underwriting Class'!$H35:$K35,'T20 Aggregate'!$B43:$E43)+'[1]Age distribution'!L71*SUMPRODUCT('[1]Age by Underwriting Class'!$H35:$K35,'WL Aggregate'!$B60:$E60)</f>
        <v>19496106521.150986</v>
      </c>
      <c r="K40" s="20">
        <f>'[1]Age distribution'!AJ71*SUMPRODUCT('[1]Age by Underwriting Class'!$H35:$K35,'T20 Aggregate'!$B43:$E43)+'[1]Age distribution'!M71*SUMPRODUCT('[1]Age by Underwriting Class'!$H35:$K35,'WL Aggregate'!$B60:$E60)</f>
        <v>20810411911.80513</v>
      </c>
      <c r="L40" s="20">
        <f>'[1]Age distribution'!AK71*SUMPRODUCT('[1]Age by Underwriting Class'!$H35:$K35,'T20 Aggregate'!$B43:$E43)+'[1]Age distribution'!N71*SUMPRODUCT('[1]Age by Underwriting Class'!$H35:$K35,'WL Aggregate'!$B60:$E60)</f>
        <v>22147765174.628605</v>
      </c>
      <c r="M40" s="20">
        <f>'[1]Age distribution'!AL71*SUMPRODUCT('[1]Age by Underwriting Class'!$H35:$K35,'T20 Aggregate'!$B43:$E43)+'[1]Age distribution'!O71*SUMPRODUCT('[1]Age by Underwriting Class'!$H35:$K35,'WL Aggregate'!$B60:$E60)</f>
        <v>23509432543.219749</v>
      </c>
      <c r="N40" s="20">
        <f>'[1]Age distribution'!AM71*SUMPRODUCT('[1]Age by Underwriting Class'!$H35:$K35,'T20 Aggregate'!$B43:$E43)+'[1]Age distribution'!P71*SUMPRODUCT('[1]Age by Underwriting Class'!$H35:$K35,'WL Aggregate'!$B60:$E60)</f>
        <v>24896436408.949615</v>
      </c>
      <c r="O40" s="20">
        <f>'[1]Age distribution'!AN71*SUMPRODUCT('[1]Age by Underwriting Class'!$H35:$K35,'T20 Aggregate'!$B43:$E43)+'[1]Age distribution'!Q71*SUMPRODUCT('[1]Age by Underwriting Class'!$H35:$K35,'WL Aggregate'!$B60:$E60)</f>
        <v>26309614803.608643</v>
      </c>
      <c r="P40" s="20">
        <f>'[1]Age distribution'!AO71*SUMPRODUCT('[1]Age by Underwriting Class'!$H35:$K35,'T20 Aggregate'!$B43:$E43)+'[1]Age distribution'!R71*SUMPRODUCT('[1]Age by Underwriting Class'!$H35:$K35,'WL Aggregate'!$B60:$E60)</f>
        <v>27749664066.117153</v>
      </c>
      <c r="Q40" s="20">
        <f>'[1]Age distribution'!AP71*SUMPRODUCT('[1]Age by Underwriting Class'!$H35:$K35,'T20 Aggregate'!$B43:$E43)+'[1]Age distribution'!S71*SUMPRODUCT('[1]Age by Underwriting Class'!$H35:$K35,'WL Aggregate'!$B60:$E60)</f>
        <v>29217170035.652309</v>
      </c>
      <c r="R40" s="20">
        <f>'[1]Age distribution'!AQ71*SUMPRODUCT('[1]Age by Underwriting Class'!$H35:$K35,'T20 Aggregate'!$B43:$E43)+'[1]Age distribution'!T71*SUMPRODUCT('[1]Age by Underwriting Class'!$H35:$K35,'WL Aggregate'!$B60:$E60)</f>
        <v>30712631245.111752</v>
      </c>
      <c r="S40" s="20">
        <f>'[1]Age distribution'!AR71*SUMPRODUCT('[1]Age by Underwriting Class'!$H35:$K35,'T20 Aggregate'!$B43:$E43)+'[1]Age distribution'!U71*SUMPRODUCT('[1]Age by Underwriting Class'!$H35:$K35,'WL Aggregate'!$B60:$E60)</f>
        <v>32236476428.785748</v>
      </c>
      <c r="T40" s="20">
        <f>'[1]Age distribution'!AS71*SUMPRODUCT('[1]Age by Underwriting Class'!$H35:$K35,'T20 Aggregate'!$B43:$E43)+'[1]Age distribution'!V71*SUMPRODUCT('[1]Age by Underwriting Class'!$H35:$K35,'WL Aggregate'!$B60:$E60)</f>
        <v>33789077918.748119</v>
      </c>
      <c r="U40" s="20">
        <f>'[1]Age distribution'!AT71*SUMPRODUCT('[1]Age by Underwriting Class'!$H35:$K35,'T20 Aggregate'!$B43:$E43)+'[1]Age distribution'!W71*SUMPRODUCT('[1]Age by Underwriting Class'!$H35:$K35,'WL Aggregate'!$B60:$E60)</f>
        <v>35370762022.095436</v>
      </c>
    </row>
    <row r="41" spans="1:21" x14ac:dyDescent="0.15">
      <c r="A41">
        <v>60</v>
      </c>
      <c r="B41" s="20">
        <f>'[1]Age distribution'!AA72*SUMPRODUCT('[1]Age by Underwriting Class'!$H36:$K36,'T20 Aggregate'!$B44:$E44)+'[1]Age distribution'!D72*SUMPRODUCT('[1]Age by Underwriting Class'!$H36:$K36,'WL Aggregate'!$B61:$E61)</f>
        <v>9529835087.8586254</v>
      </c>
      <c r="C41" s="20">
        <f>'[1]Age distribution'!AB72*SUMPRODUCT('[1]Age by Underwriting Class'!$H36:$K36,'T20 Aggregate'!$B44:$E44)+'[1]Age distribution'!E72*SUMPRODUCT('[1]Age by Underwriting Class'!$H36:$K36,'WL Aggregate'!$B61:$E61)</f>
        <v>10813300605.290621</v>
      </c>
      <c r="D41" s="20">
        <f>'[1]Age distribution'!AC72*SUMPRODUCT('[1]Age by Underwriting Class'!$H36:$K36,'T20 Aggregate'!$B44:$E44)+'[1]Age distribution'!F72*SUMPRODUCT('[1]Age by Underwriting Class'!$H36:$K36,'WL Aggregate'!$B61:$E61)</f>
        <v>12069305576.003487</v>
      </c>
      <c r="E41" s="20">
        <f>'[1]Age distribution'!AD72*SUMPRODUCT('[1]Age by Underwriting Class'!$H36:$K36,'T20 Aggregate'!$B44:$E44)+'[1]Age distribution'!G72*SUMPRODUCT('[1]Age by Underwriting Class'!$H36:$K36,'WL Aggregate'!$B61:$E61)</f>
        <v>13315283887.372795</v>
      </c>
      <c r="F41" s="20">
        <f>'[1]Age distribution'!AE72*SUMPRODUCT('[1]Age by Underwriting Class'!$H36:$K36,'T20 Aggregate'!$B44:$E44)+'[1]Age distribution'!H72*SUMPRODUCT('[1]Age by Underwriting Class'!$H36:$K36,'WL Aggregate'!$B61:$E61)</f>
        <v>14562167414.332996</v>
      </c>
      <c r="G41" s="20">
        <f>'[1]Age distribution'!AF72*SUMPRODUCT('[1]Age by Underwriting Class'!$H36:$K36,'T20 Aggregate'!$B44:$E44)+'[1]Age distribution'!I72*SUMPRODUCT('[1]Age by Underwriting Class'!$H36:$K36,'WL Aggregate'!$B61:$E61)</f>
        <v>15817223568.872553</v>
      </c>
      <c r="H41" s="20">
        <f>'[1]Age distribution'!AG72*SUMPRODUCT('[1]Age by Underwriting Class'!$H36:$K36,'T20 Aggregate'!$B44:$E44)+'[1]Age distribution'!J72*SUMPRODUCT('[1]Age by Underwriting Class'!$H36:$K36,'WL Aggregate'!$B61:$E61)</f>
        <v>17085507477.208174</v>
      </c>
      <c r="I41" s="20">
        <f>'[1]Age distribution'!AH72*SUMPRODUCT('[1]Age by Underwriting Class'!$H36:$K36,'T20 Aggregate'!$B44:$E44)+'[1]Age distribution'!K72*SUMPRODUCT('[1]Age by Underwriting Class'!$H36:$K36,'WL Aggregate'!$B61:$E61)</f>
        <v>18370665523.92931</v>
      </c>
      <c r="J41" s="20">
        <f>'[1]Age distribution'!AI72*SUMPRODUCT('[1]Age by Underwriting Class'!$H36:$K36,'T20 Aggregate'!$B44:$E44)+'[1]Age distribution'!L72*SUMPRODUCT('[1]Age by Underwriting Class'!$H36:$K36,'WL Aggregate'!$B61:$E61)</f>
        <v>19675407938.4566</v>
      </c>
      <c r="K41" s="20">
        <f>'[1]Age distribution'!AJ72*SUMPRODUCT('[1]Age by Underwriting Class'!$H36:$K36,'T20 Aggregate'!$B44:$E44)+'[1]Age distribution'!M72*SUMPRODUCT('[1]Age by Underwriting Class'!$H36:$K36,'WL Aggregate'!$B61:$E61)</f>
        <v>21001800707.637379</v>
      </c>
      <c r="L41" s="20">
        <f>'[1]Age distribution'!AK72*SUMPRODUCT('[1]Age by Underwriting Class'!$H36:$K36,'T20 Aggregate'!$B44:$E44)+'[1]Age distribution'!N72*SUMPRODUCT('[1]Age by Underwriting Class'!$H36:$K36,'WL Aggregate'!$B61:$E61)</f>
        <v>22351453315.21476</v>
      </c>
      <c r="M41" s="20">
        <f>'[1]Age distribution'!AL72*SUMPRODUCT('[1]Age by Underwriting Class'!$H36:$K36,'T20 Aggregate'!$B44:$E44)+'[1]Age distribution'!O72*SUMPRODUCT('[1]Age by Underwriting Class'!$H36:$K36,'WL Aggregate'!$B61:$E61)</f>
        <v>23725643640.059879</v>
      </c>
      <c r="N41" s="20">
        <f>'[1]Age distribution'!AM72*SUMPRODUCT('[1]Age by Underwriting Class'!$H36:$K36,'T20 Aggregate'!$B44:$E44)+'[1]Age distribution'!P72*SUMPRODUCT('[1]Age by Underwriting Class'!$H36:$K36,'WL Aggregate'!$B61:$E61)</f>
        <v>25125403476.253071</v>
      </c>
      <c r="O41" s="20">
        <f>'[1]Age distribution'!AN72*SUMPRODUCT('[1]Age by Underwriting Class'!$H36:$K36,'T20 Aggregate'!$B44:$E44)+'[1]Age distribution'!Q72*SUMPRODUCT('[1]Age by Underwriting Class'!$H36:$K36,'WL Aggregate'!$B61:$E61)</f>
        <v>26551578562.779427</v>
      </c>
      <c r="P41" s="20">
        <f>'[1]Age distribution'!AO72*SUMPRODUCT('[1]Age by Underwriting Class'!$H36:$K36,'T20 Aggregate'!$B44:$E44)+'[1]Age distribution'!R72*SUMPRODUCT('[1]Age by Underwriting Class'!$H36:$K36,'WL Aggregate'!$B61:$E61)</f>
        <v>28004871642.635651</v>
      </c>
      <c r="Q41" s="20">
        <f>'[1]Age distribution'!AP72*SUMPRODUCT('[1]Age by Underwriting Class'!$H36:$K36,'T20 Aggregate'!$B44:$E44)+'[1]Age distribution'!S72*SUMPRODUCT('[1]Age by Underwriting Class'!$H36:$K36,'WL Aggregate'!$B61:$E61)</f>
        <v>29485873942.833378</v>
      </c>
      <c r="R41" s="20">
        <f>'[1]Age distribution'!AQ72*SUMPRODUCT('[1]Age by Underwriting Class'!$H36:$K36,'T20 Aggregate'!$B44:$E44)+'[1]Age distribution'!T72*SUMPRODUCT('[1]Age by Underwriting Class'!$H36:$K36,'WL Aggregate'!$B61:$E61)</f>
        <v>30995088581.167999</v>
      </c>
      <c r="S41" s="20">
        <f>'[1]Age distribution'!AR72*SUMPRODUCT('[1]Age by Underwriting Class'!$H36:$K36,'T20 Aggregate'!$B44:$E44)+'[1]Age distribution'!U72*SUMPRODUCT('[1]Age by Underwriting Class'!$H36:$K36,'WL Aggregate'!$B61:$E61)</f>
        <v>32532948234.905067</v>
      </c>
      <c r="T41" s="20">
        <f>'[1]Age distribution'!AS72*SUMPRODUCT('[1]Age by Underwriting Class'!$H36:$K36,'T20 Aggregate'!$B44:$E44)+'[1]Age distribution'!V72*SUMPRODUCT('[1]Age by Underwriting Class'!$H36:$K36,'WL Aggregate'!$B61:$E61)</f>
        <v>34099828660.374847</v>
      </c>
      <c r="U41" s="20">
        <f>'[1]Age distribution'!AT72*SUMPRODUCT('[1]Age by Underwriting Class'!$H36:$K36,'T20 Aggregate'!$B44:$E44)+'[1]Age distribution'!W72*SUMPRODUCT('[1]Age by Underwriting Class'!$H36:$K36,'WL Aggregate'!$B61:$E61)</f>
        <v>35696059165.648735</v>
      </c>
    </row>
    <row r="42" spans="1:21" x14ac:dyDescent="0.15">
      <c r="A42">
        <v>61</v>
      </c>
      <c r="B42" s="20">
        <f>'[1]Age distribution'!AA73*SUMPRODUCT('[1]Age by Underwriting Class'!$H37:$K37,'T20 Aggregate'!$B45:$E45)+'[1]Age distribution'!D73*SUMPRODUCT('[1]Age by Underwriting Class'!$H37:$K37,'WL Aggregate'!$B62:$E62)</f>
        <v>9648247103.8084507</v>
      </c>
      <c r="C42" s="20">
        <f>'[1]Age distribution'!AB73*SUMPRODUCT('[1]Age by Underwriting Class'!$H37:$K37,'T20 Aggregate'!$B45:$E45)+'[1]Age distribution'!E73*SUMPRODUCT('[1]Age by Underwriting Class'!$H37:$K37,'WL Aggregate'!$B62:$E62)</f>
        <v>10947660194.091402</v>
      </c>
      <c r="D42" s="20">
        <f>'[1]Age distribution'!AC73*SUMPRODUCT('[1]Age by Underwriting Class'!$H37:$K37,'T20 Aggregate'!$B45:$E45)+'[1]Age distribution'!F73*SUMPRODUCT('[1]Age by Underwriting Class'!$H37:$K37,'WL Aggregate'!$B62:$E62)</f>
        <v>12219271529.369232</v>
      </c>
      <c r="E42" s="20">
        <f>'[1]Age distribution'!AD73*SUMPRODUCT('[1]Age by Underwriting Class'!$H37:$K37,'T20 Aggregate'!$B45:$E45)+'[1]Age distribution'!G73*SUMPRODUCT('[1]Age by Underwriting Class'!$H37:$K37,'WL Aggregate'!$B62:$E62)</f>
        <v>13480731620.047289</v>
      </c>
      <c r="F42" s="20">
        <f>'[1]Age distribution'!AE73*SUMPRODUCT('[1]Age by Underwriting Class'!$H37:$K37,'T20 Aggregate'!$B45:$E45)+'[1]Age distribution'!H73*SUMPRODUCT('[1]Age by Underwriting Class'!$H37:$K37,'WL Aggregate'!$B62:$E62)</f>
        <v>14743108173.982332</v>
      </c>
      <c r="G42" s="20">
        <f>'[1]Age distribution'!AF73*SUMPRODUCT('[1]Age by Underwriting Class'!$H37:$K37,'T20 Aggregate'!$B45:$E45)+'[1]Age distribution'!I73*SUMPRODUCT('[1]Age by Underwriting Class'!$H37:$K37,'WL Aggregate'!$B62:$E62)</f>
        <v>16013758903.666069</v>
      </c>
      <c r="H42" s="20">
        <f>'[1]Age distribution'!AG73*SUMPRODUCT('[1]Age by Underwriting Class'!$H37:$K37,'T20 Aggregate'!$B45:$E45)+'[1]Age distribution'!J73*SUMPRODUCT('[1]Age by Underwriting Class'!$H37:$K37,'WL Aggregate'!$B62:$E62)</f>
        <v>17297801747.28212</v>
      </c>
      <c r="I42" s="20">
        <f>'[1]Age distribution'!AH73*SUMPRODUCT('[1]Age by Underwriting Class'!$H37:$K37,'T20 Aggregate'!$B45:$E45)+'[1]Age distribution'!K73*SUMPRODUCT('[1]Age by Underwriting Class'!$H37:$K37,'WL Aggregate'!$B62:$E62)</f>
        <v>18598928397.208183</v>
      </c>
      <c r="J42" s="20">
        <f>'[1]Age distribution'!AI73*SUMPRODUCT('[1]Age by Underwriting Class'!$H37:$K37,'T20 Aggregate'!$B45:$E45)+'[1]Age distribution'!L73*SUMPRODUCT('[1]Age by Underwriting Class'!$H37:$K37,'WL Aggregate'!$B62:$E62)</f>
        <v>19919882758.550404</v>
      </c>
      <c r="K42" s="20">
        <f>'[1]Age distribution'!AJ73*SUMPRODUCT('[1]Age by Underwriting Class'!$H37:$K37,'T20 Aggregate'!$B45:$E45)+'[1]Age distribution'!M73*SUMPRODUCT('[1]Age by Underwriting Class'!$H37:$K37,'WL Aggregate'!$B62:$E62)</f>
        <v>21262756488.869751</v>
      </c>
      <c r="L42" s="20">
        <f>'[1]Age distribution'!AK73*SUMPRODUCT('[1]Age by Underwriting Class'!$H37:$K37,'T20 Aggregate'!$B45:$E45)+'[1]Age distribution'!N73*SUMPRODUCT('[1]Age by Underwriting Class'!$H37:$K37,'WL Aggregate'!$B62:$E62)</f>
        <v>22629179070.389156</v>
      </c>
      <c r="M42" s="20">
        <f>'[1]Age distribution'!AL73*SUMPRODUCT('[1]Age by Underwriting Class'!$H37:$K37,'T20 Aggregate'!$B45:$E45)+'[1]Age distribution'!O73*SUMPRODUCT('[1]Age by Underwriting Class'!$H37:$K37,'WL Aggregate'!$B62:$E62)</f>
        <v>24020444260.136288</v>
      </c>
      <c r="N42" s="20">
        <f>'[1]Age distribution'!AM73*SUMPRODUCT('[1]Age by Underwriting Class'!$H37:$K37,'T20 Aggregate'!$B45:$E45)+'[1]Age distribution'!P73*SUMPRODUCT('[1]Age by Underwriting Class'!$H37:$K37,'WL Aggregate'!$B62:$E62)</f>
        <v>25437596672.645981</v>
      </c>
      <c r="O42" s="20">
        <f>'[1]Age distribution'!AN73*SUMPRODUCT('[1]Age by Underwriting Class'!$H37:$K37,'T20 Aggregate'!$B45:$E45)+'[1]Age distribution'!Q73*SUMPRODUCT('[1]Age by Underwriting Class'!$H37:$K37,'WL Aggregate'!$B62:$E62)</f>
        <v>26881492555.548779</v>
      </c>
      <c r="P42" s="20">
        <f>'[1]Age distribution'!AO73*SUMPRODUCT('[1]Age by Underwriting Class'!$H37:$K37,'T20 Aggregate'!$B45:$E45)+'[1]Age distribution'!R73*SUMPRODUCT('[1]Age by Underwriting Class'!$H37:$K37,'WL Aggregate'!$B62:$E62)</f>
        <v>28352843383.704441</v>
      </c>
      <c r="Q42" s="20">
        <f>'[1]Age distribution'!AP73*SUMPRODUCT('[1]Age by Underwriting Class'!$H37:$K37,'T20 Aggregate'!$B45:$E45)+'[1]Age distribution'!S73*SUMPRODUCT('[1]Age by Underwriting Class'!$H37:$K37,'WL Aggregate'!$B62:$E62)</f>
        <v>29852247730.356903</v>
      </c>
      <c r="R42" s="20">
        <f>'[1]Age distribution'!AQ73*SUMPRODUCT('[1]Age by Underwriting Class'!$H37:$K37,'T20 Aggregate'!$B45:$E45)+'[1]Age distribution'!T73*SUMPRODUCT('[1]Age by Underwriting Class'!$H37:$K37,'WL Aggregate'!$B62:$E62)</f>
        <v>31380214964.741573</v>
      </c>
      <c r="S42" s="20">
        <f>'[1]Age distribution'!AR73*SUMPRODUCT('[1]Age by Underwriting Class'!$H37:$K37,'T20 Aggregate'!$B45:$E45)+'[1]Age distribution'!U73*SUMPRODUCT('[1]Age by Underwriting Class'!$H37:$K37,'WL Aggregate'!$B62:$E62)</f>
        <v>32937183140.312233</v>
      </c>
      <c r="T42" s="20">
        <f>'[1]Age distribution'!AS73*SUMPRODUCT('[1]Age by Underwriting Class'!$H37:$K37,'T20 Aggregate'!$B45:$E45)+'[1]Age distribution'!V73*SUMPRODUCT('[1]Age by Underwriting Class'!$H37:$K37,'WL Aggregate'!$B62:$E62)</f>
        <v>34523532682.321983</v>
      </c>
      <c r="U42" s="20">
        <f>'[1]Age distribution'!AT73*SUMPRODUCT('[1]Age by Underwriting Class'!$H37:$K37,'T20 Aggregate'!$B45:$E45)+'[1]Age distribution'!W73*SUMPRODUCT('[1]Age by Underwriting Class'!$H37:$K37,'WL Aggregate'!$B62:$E62)</f>
        <v>36139596990.626831</v>
      </c>
    </row>
    <row r="43" spans="1:21" x14ac:dyDescent="0.15">
      <c r="A43">
        <v>62</v>
      </c>
      <c r="B43" s="20">
        <f>'[1]Age distribution'!AA74*SUMPRODUCT('[1]Age by Underwriting Class'!$H38:$K38,'T20 Aggregate'!$B46:$E46)+'[1]Age distribution'!D74*SUMPRODUCT('[1]Age by Underwriting Class'!$H38:$K38,'WL Aggregate'!$B63:$E63)</f>
        <v>9733757963.2354565</v>
      </c>
      <c r="C43" s="20">
        <f>'[1]Age distribution'!AB74*SUMPRODUCT('[1]Age by Underwriting Class'!$H38:$K38,'T20 Aggregate'!$B46:$E46)+'[1]Age distribution'!E74*SUMPRODUCT('[1]Age by Underwriting Class'!$H38:$K38,'WL Aggregate'!$B63:$E63)</f>
        <v>11044687542.358845</v>
      </c>
      <c r="D43" s="20">
        <f>'[1]Age distribution'!AC74*SUMPRODUCT('[1]Age by Underwriting Class'!$H38:$K38,'T20 Aggregate'!$B46:$E46)+'[1]Age distribution'!F74*SUMPRODUCT('[1]Age by Underwriting Class'!$H38:$K38,'WL Aggregate'!$B63:$E63)</f>
        <v>12327568964.002293</v>
      </c>
      <c r="E43" s="20">
        <f>'[1]Age distribution'!AD74*SUMPRODUCT('[1]Age by Underwriting Class'!$H38:$K38,'T20 Aggregate'!$B46:$E46)+'[1]Age distribution'!G74*SUMPRODUCT('[1]Age by Underwriting Class'!$H38:$K38,'WL Aggregate'!$B63:$E63)</f>
        <v>13600209172.200781</v>
      </c>
      <c r="F43" s="20">
        <f>'[1]Age distribution'!AE74*SUMPRODUCT('[1]Age by Underwriting Class'!$H38:$K38,'T20 Aggregate'!$B46:$E46)+'[1]Age distribution'!H74*SUMPRODUCT('[1]Age by Underwriting Class'!$H38:$K38,'WL Aggregate'!$B63:$E63)</f>
        <v>14873773966.122431</v>
      </c>
      <c r="G43" s="20">
        <f>'[1]Age distribution'!AF74*SUMPRODUCT('[1]Age by Underwriting Class'!$H38:$K38,'T20 Aggregate'!$B46:$E46)+'[1]Age distribution'!I74*SUMPRODUCT('[1]Age by Underwriting Class'!$H38:$K38,'WL Aggregate'!$B63:$E63)</f>
        <v>16155686268.479189</v>
      </c>
      <c r="H43" s="20">
        <f>'[1]Age distribution'!AG74*SUMPRODUCT('[1]Age by Underwriting Class'!$H38:$K38,'T20 Aggregate'!$B46:$E46)+'[1]Age distribution'!J74*SUMPRODUCT('[1]Age by Underwriting Class'!$H38:$K38,'WL Aggregate'!$B63:$E63)</f>
        <v>17451109376.91613</v>
      </c>
      <c r="I43" s="20">
        <f>'[1]Age distribution'!AH74*SUMPRODUCT('[1]Age by Underwriting Class'!$H38:$K38,'T20 Aggregate'!$B46:$E46)+'[1]Age distribution'!K74*SUMPRODUCT('[1]Age by Underwriting Class'!$H38:$K38,'WL Aggregate'!$B63:$E63)</f>
        <v>18763767702.685635</v>
      </c>
      <c r="J43" s="20">
        <f>'[1]Age distribution'!AI74*SUMPRODUCT('[1]Age by Underwriting Class'!$H38:$K38,'T20 Aggregate'!$B46:$E46)+'[1]Age distribution'!L74*SUMPRODUCT('[1]Age by Underwriting Class'!$H38:$K38,'WL Aggregate'!$B63:$E63)</f>
        <v>20096429469.682674</v>
      </c>
      <c r="K43" s="20">
        <f>'[1]Age distribution'!AJ74*SUMPRODUCT('[1]Age by Underwriting Class'!$H38:$K38,'T20 Aggregate'!$B46:$E46)+'[1]Age distribution'!M74*SUMPRODUCT('[1]Age by Underwriting Class'!$H38:$K38,'WL Aggregate'!$B63:$E63)</f>
        <v>21451204873.492146</v>
      </c>
      <c r="L43" s="20">
        <f>'[1]Age distribution'!AK74*SUMPRODUCT('[1]Age by Underwriting Class'!$H38:$K38,'T20 Aggregate'!$B46:$E46)+'[1]Age distribution'!N74*SUMPRODUCT('[1]Age by Underwriting Class'!$H38:$K38,'WL Aggregate'!$B63:$E63)</f>
        <v>22829737838.175354</v>
      </c>
      <c r="M43" s="20">
        <f>'[1]Age distribution'!AL74*SUMPRODUCT('[1]Age by Underwriting Class'!$H38:$K38,'T20 Aggregate'!$B46:$E46)+'[1]Age distribution'!O74*SUMPRODUCT('[1]Age by Underwriting Class'!$H38:$K38,'WL Aggregate'!$B63:$E63)</f>
        <v>24233333587.120041</v>
      </c>
      <c r="N43" s="20">
        <f>'[1]Age distribution'!AM74*SUMPRODUCT('[1]Age by Underwriting Class'!$H38:$K38,'T20 Aggregate'!$B46:$E46)+'[1]Age distribution'!P74*SUMPRODUCT('[1]Age by Underwriting Class'!$H38:$K38,'WL Aggregate'!$B63:$E63)</f>
        <v>25663045993.11134</v>
      </c>
      <c r="O43" s="20">
        <f>'[1]Age distribution'!AN74*SUMPRODUCT('[1]Age by Underwriting Class'!$H38:$K38,'T20 Aggregate'!$B46:$E46)+'[1]Age distribution'!Q74*SUMPRODUCT('[1]Age by Underwriting Class'!$H38:$K38,'WL Aggregate'!$B63:$E63)</f>
        <v>27119738892.564575</v>
      </c>
      <c r="P43" s="20">
        <f>'[1]Age distribution'!AO74*SUMPRODUCT('[1]Age by Underwriting Class'!$H38:$K38,'T20 Aggregate'!$B46:$E46)+'[1]Age distribution'!R74*SUMPRODUCT('[1]Age by Underwriting Class'!$H38:$K38,'WL Aggregate'!$B63:$E63)</f>
        <v>28604130066.026543</v>
      </c>
      <c r="Q43" s="20">
        <f>'[1]Age distribution'!AP74*SUMPRODUCT('[1]Age by Underwriting Class'!$H38:$K38,'T20 Aggregate'!$B46:$E46)+'[1]Age distribution'!S74*SUMPRODUCT('[1]Age by Underwriting Class'!$H38:$K38,'WL Aggregate'!$B63:$E63)</f>
        <v>30116823391.799389</v>
      </c>
      <c r="R43" s="20">
        <f>'[1]Age distribution'!AQ74*SUMPRODUCT('[1]Age by Underwriting Class'!$H38:$K38,'T20 Aggregate'!$B46:$E46)+'[1]Age distribution'!T74*SUMPRODUCT('[1]Age by Underwriting Class'!$H38:$K38,'WL Aggregate'!$B63:$E63)</f>
        <v>31658332753.575989</v>
      </c>
      <c r="S43" s="20">
        <f>'[1]Age distribution'!AR74*SUMPRODUCT('[1]Age by Underwriting Class'!$H38:$K38,'T20 Aggregate'!$B46:$E46)+'[1]Age distribution'!U74*SUMPRODUCT('[1]Age by Underwriting Class'!$H38:$K38,'WL Aggregate'!$B63:$E63)</f>
        <v>33229100087.207283</v>
      </c>
      <c r="T43" s="20">
        <f>'[1]Age distribution'!AS74*SUMPRODUCT('[1]Age by Underwriting Class'!$H38:$K38,'T20 Aggregate'!$B46:$E46)+'[1]Age distribution'!V74*SUMPRODUCT('[1]Age by Underwriting Class'!$H38:$K38,'WL Aggregate'!$B63:$E63)</f>
        <v>34829509189.594109</v>
      </c>
      <c r="U43" s="20">
        <f>'[1]Age distribution'!AT74*SUMPRODUCT('[1]Age by Underwriting Class'!$H38:$K38,'T20 Aggregate'!$B46:$E46)+'[1]Age distribution'!W74*SUMPRODUCT('[1]Age by Underwriting Class'!$H38:$K38,'WL Aggregate'!$B63:$E63)</f>
        <v>36459896415.461655</v>
      </c>
    </row>
    <row r="44" spans="1:21" x14ac:dyDescent="0.15">
      <c r="A44">
        <v>63</v>
      </c>
      <c r="B44" s="20">
        <f>'[1]Age distribution'!AA75*SUMPRODUCT('[1]Age by Underwriting Class'!$H39:$K39,'T20 Aggregate'!$B47:$E47)+'[1]Age distribution'!D75*SUMPRODUCT('[1]Age by Underwriting Class'!$H39:$K39,'WL Aggregate'!$B64:$E64)</f>
        <v>9851661167.9095745</v>
      </c>
      <c r="C44" s="20">
        <f>'[1]Age distribution'!AB75*SUMPRODUCT('[1]Age by Underwriting Class'!$H39:$K39,'T20 Aggregate'!$B47:$E47)+'[1]Age distribution'!E75*SUMPRODUCT('[1]Age by Underwriting Class'!$H39:$K39,'WL Aggregate'!$B64:$E64)</f>
        <v>11178469793.857891</v>
      </c>
      <c r="D44" s="20">
        <f>'[1]Age distribution'!AC75*SUMPRODUCT('[1]Age by Underwriting Class'!$H39:$K39,'T20 Aggregate'!$B47:$E47)+'[1]Age distribution'!F75*SUMPRODUCT('[1]Age by Underwriting Class'!$H39:$K39,'WL Aggregate'!$B64:$E64)</f>
        <v>12476890520.197422</v>
      </c>
      <c r="E44" s="20">
        <f>'[1]Age distribution'!AD75*SUMPRODUCT('[1]Age by Underwriting Class'!$H39:$K39,'T20 Aggregate'!$B47:$E47)+'[1]Age distribution'!G75*SUMPRODUCT('[1]Age by Underwriting Class'!$H39:$K39,'WL Aggregate'!$B64:$E64)</f>
        <v>13764945983.173201</v>
      </c>
      <c r="F44" s="20">
        <f>'[1]Age distribution'!AE75*SUMPRODUCT('[1]Age by Underwriting Class'!$H39:$K39,'T20 Aggregate'!$B47:$E47)+'[1]Age distribution'!H75*SUMPRODUCT('[1]Age by Underwriting Class'!$H39:$K39,'WL Aggregate'!$B64:$E64)</f>
        <v>15053937231.2075</v>
      </c>
      <c r="G44" s="20">
        <f>'[1]Age distribution'!AF75*SUMPRODUCT('[1]Age by Underwriting Class'!$H39:$K39,'T20 Aggregate'!$B47:$E47)+'[1]Age distribution'!I75*SUMPRODUCT('[1]Age by Underwriting Class'!$H39:$K39,'WL Aggregate'!$B64:$E64)</f>
        <v>16351377099.498186</v>
      </c>
      <c r="H44" s="20">
        <f>'[1]Age distribution'!AG75*SUMPRODUCT('[1]Age by Underwriting Class'!$H39:$K39,'T20 Aggregate'!$B47:$E47)+'[1]Age distribution'!J75*SUMPRODUCT('[1]Age by Underwriting Class'!$H39:$K39,'WL Aggregate'!$B64:$E64)</f>
        <v>17662491427.756958</v>
      </c>
      <c r="I44" s="20">
        <f>'[1]Age distribution'!AH75*SUMPRODUCT('[1]Age by Underwriting Class'!$H39:$K39,'T20 Aggregate'!$B47:$E47)+'[1]Age distribution'!K75*SUMPRODUCT('[1]Age by Underwriting Class'!$H39:$K39,'WL Aggregate'!$B64:$E64)</f>
        <v>18991049740.338844</v>
      </c>
      <c r="J44" s="20">
        <f>'[1]Age distribution'!AI75*SUMPRODUCT('[1]Age by Underwriting Class'!$H39:$K39,'T20 Aggregate'!$B47:$E47)+'[1]Age distribution'!L75*SUMPRODUCT('[1]Age by Underwriting Class'!$H39:$K39,'WL Aggregate'!$B64:$E64)</f>
        <v>20339853792.121384</v>
      </c>
      <c r="K44" s="20">
        <f>'[1]Age distribution'!AJ75*SUMPRODUCT('[1]Age by Underwriting Class'!$H39:$K39,'T20 Aggregate'!$B47:$E47)+'[1]Age distribution'!M75*SUMPRODUCT('[1]Age by Underwriting Class'!$H39:$K39,'WL Aggregate'!$B64:$E64)</f>
        <v>21711039339.097153</v>
      </c>
      <c r="L44" s="20">
        <f>'[1]Age distribution'!AK75*SUMPRODUCT('[1]Age by Underwriting Class'!$H39:$K39,'T20 Aggregate'!$B47:$E47)+'[1]Age distribution'!N75*SUMPRODUCT('[1]Age by Underwriting Class'!$H39:$K39,'WL Aggregate'!$B64:$E64)</f>
        <v>23106270217.874687</v>
      </c>
      <c r="M44" s="20">
        <f>'[1]Age distribution'!AL75*SUMPRODUCT('[1]Age by Underwriting Class'!$H39:$K39,'T20 Aggregate'!$B47:$E47)+'[1]Age distribution'!O75*SUMPRODUCT('[1]Age by Underwriting Class'!$H39:$K39,'WL Aggregate'!$B64:$E64)</f>
        <v>24526867461.770512</v>
      </c>
      <c r="N44" s="20">
        <f>'[1]Age distribution'!AM75*SUMPRODUCT('[1]Age by Underwriting Class'!$H39:$K39,'T20 Aggregate'!$B47:$E47)+'[1]Age distribution'!P75*SUMPRODUCT('[1]Age by Underwriting Class'!$H39:$K39,'WL Aggregate'!$B64:$E64)</f>
        <v>25973897708.935326</v>
      </c>
      <c r="O44" s="20">
        <f>'[1]Age distribution'!AN75*SUMPRODUCT('[1]Age by Underwriting Class'!$H39:$K39,'T20 Aggregate'!$B47:$E47)+'[1]Age distribution'!Q75*SUMPRODUCT('[1]Age by Underwriting Class'!$H39:$K39,'WL Aggregate'!$B64:$E64)</f>
        <v>27448235259.274708</v>
      </c>
      <c r="P44" s="20">
        <f>'[1]Age distribution'!AO75*SUMPRODUCT('[1]Age by Underwriting Class'!$H39:$K39,'T20 Aggregate'!$B47:$E47)+'[1]Age distribution'!R75*SUMPRODUCT('[1]Age by Underwriting Class'!$H39:$K39,'WL Aggregate'!$B64:$E64)</f>
        <v>28950606587.678082</v>
      </c>
      <c r="Q44" s="20">
        <f>'[1]Age distribution'!AP75*SUMPRODUCT('[1]Age by Underwriting Class'!$H39:$K39,'T20 Aggregate'!$B47:$E47)+'[1]Age distribution'!S75*SUMPRODUCT('[1]Age by Underwriting Class'!$H39:$K39,'WL Aggregate'!$B64:$E64)</f>
        <v>30481622887.113457</v>
      </c>
      <c r="R44" s="20">
        <f>'[1]Age distribution'!AQ75*SUMPRODUCT('[1]Age by Underwriting Class'!$H39:$K39,'T20 Aggregate'!$B47:$E47)+'[1]Age distribution'!T75*SUMPRODUCT('[1]Age by Underwriting Class'!$H39:$K39,'WL Aggregate'!$B64:$E64)</f>
        <v>32041804265.851547</v>
      </c>
      <c r="S44" s="20">
        <f>'[1]Age distribution'!AR75*SUMPRODUCT('[1]Age by Underwriting Class'!$H39:$K39,'T20 Aggregate'!$B47:$E47)+'[1]Age distribution'!U75*SUMPRODUCT('[1]Age by Underwriting Class'!$H39:$K39,'WL Aggregate'!$B64:$E64)</f>
        <v>33631598012.830296</v>
      </c>
      <c r="T44" s="20">
        <f>'[1]Age distribution'!AS75*SUMPRODUCT('[1]Age by Underwriting Class'!$H39:$K39,'T20 Aggregate'!$B47:$E47)+'[1]Age distribution'!V75*SUMPRODUCT('[1]Age by Underwriting Class'!$H39:$K39,'WL Aggregate'!$B64:$E64)</f>
        <v>35251392573.811188</v>
      </c>
      <c r="U44" s="20">
        <f>'[1]Age distribution'!AT75*SUMPRODUCT('[1]Age by Underwriting Class'!$H39:$K39,'T20 Aggregate'!$B47:$E47)+'[1]Age distribution'!W75*SUMPRODUCT('[1]Age by Underwriting Class'!$H39:$K39,'WL Aggregate'!$B64:$E64)</f>
        <v>36901528377.721832</v>
      </c>
    </row>
    <row r="45" spans="1:21" x14ac:dyDescent="0.15">
      <c r="A45">
        <v>64</v>
      </c>
      <c r="B45" s="20">
        <f>'[1]Age distribution'!AA76*SUMPRODUCT('[1]Age by Underwriting Class'!$H40:$K40,'T20 Aggregate'!$B48:$E48)+'[1]Age distribution'!D76*SUMPRODUCT('[1]Age by Underwriting Class'!$H40:$K40,'WL Aggregate'!$B65:$E65)</f>
        <v>9935251208.500906</v>
      </c>
      <c r="C45" s="20">
        <f>'[1]Age distribution'!AB76*SUMPRODUCT('[1]Age by Underwriting Class'!$H40:$K40,'T20 Aggregate'!$B48:$E48)+'[1]Age distribution'!E76*SUMPRODUCT('[1]Age by Underwriting Class'!$H40:$K40,'WL Aggregate'!$B65:$E65)</f>
        <v>11273317629.963062</v>
      </c>
      <c r="D45" s="20">
        <f>'[1]Age distribution'!AC76*SUMPRODUCT('[1]Age by Underwriting Class'!$H40:$K40,'T20 Aggregate'!$B48:$E48)+'[1]Age distribution'!F76*SUMPRODUCT('[1]Age by Underwriting Class'!$H40:$K40,'WL Aggregate'!$B65:$E65)</f>
        <v>12582755284.246977</v>
      </c>
      <c r="E45" s="20">
        <f>'[1]Age distribution'!AD76*SUMPRODUCT('[1]Age by Underwriting Class'!$H40:$K40,'T20 Aggregate'!$B48:$E48)+'[1]Age distribution'!G76*SUMPRODUCT('[1]Age by Underwriting Class'!$H40:$K40,'WL Aggregate'!$B65:$E65)</f>
        <v>13881739727.279921</v>
      </c>
      <c r="F45" s="20">
        <f>'[1]Age distribution'!AE76*SUMPRODUCT('[1]Age by Underwriting Class'!$H40:$K40,'T20 Aggregate'!$B48:$E48)+'[1]Age distribution'!H76*SUMPRODUCT('[1]Age by Underwriting Class'!$H40:$K40,'WL Aggregate'!$B65:$E65)</f>
        <v>15181667895.383703</v>
      </c>
      <c r="G45" s="20">
        <f>'[1]Age distribution'!AF76*SUMPRODUCT('[1]Age by Underwriting Class'!$H40:$K40,'T20 Aggregate'!$B48:$E48)+'[1]Age distribution'!I76*SUMPRODUCT('[1]Age by Underwriting Class'!$H40:$K40,'WL Aggregate'!$B65:$E65)</f>
        <v>16490116369.168102</v>
      </c>
      <c r="H45" s="20">
        <f>'[1]Age distribution'!AG76*SUMPRODUCT('[1]Age by Underwriting Class'!$H40:$K40,'T20 Aggregate'!$B48:$E48)+'[1]Age distribution'!J76*SUMPRODUCT('[1]Age by Underwriting Class'!$H40:$K40,'WL Aggregate'!$B65:$E65)</f>
        <v>17812355328.902832</v>
      </c>
      <c r="I45" s="20">
        <f>'[1]Age distribution'!AH76*SUMPRODUCT('[1]Age by Underwriting Class'!$H40:$K40,'T20 Aggregate'!$B48:$E48)+'[1]Age distribution'!K76*SUMPRODUCT('[1]Age by Underwriting Class'!$H40:$K40,'WL Aggregate'!$B65:$E65)</f>
        <v>19152186282.857979</v>
      </c>
      <c r="J45" s="20">
        <f>'[1]Age distribution'!AI76*SUMPRODUCT('[1]Age by Underwriting Class'!$H40:$K40,'T20 Aggregate'!$B48:$E48)+'[1]Age distribution'!L76*SUMPRODUCT('[1]Age by Underwriting Class'!$H40:$K40,'WL Aggregate'!$B65:$E65)</f>
        <v>20512434758.430229</v>
      </c>
      <c r="K45" s="20">
        <f>'[1]Age distribution'!AJ76*SUMPRODUCT('[1]Age by Underwriting Class'!$H40:$K40,'T20 Aggregate'!$B48:$E48)+'[1]Age distribution'!M76*SUMPRODUCT('[1]Age by Underwriting Class'!$H40:$K40,'WL Aggregate'!$B65:$E65)</f>
        <v>21895254633.21899</v>
      </c>
      <c r="L45" s="20">
        <f>'[1]Age distribution'!AK76*SUMPRODUCT('[1]Age by Underwriting Class'!$H40:$K40,'T20 Aggregate'!$B48:$E48)+'[1]Age distribution'!N76*SUMPRODUCT('[1]Age by Underwriting Class'!$H40:$K40,'WL Aggregate'!$B65:$E65)</f>
        <v>23302323861.266106</v>
      </c>
      <c r="M45" s="20">
        <f>'[1]Age distribution'!AL76*SUMPRODUCT('[1]Age by Underwriting Class'!$H40:$K40,'T20 Aggregate'!$B48:$E48)+'[1]Age distribution'!O76*SUMPRODUCT('[1]Age by Underwriting Class'!$H40:$K40,'WL Aggregate'!$B65:$E65)</f>
        <v>24734974684.680885</v>
      </c>
      <c r="N45" s="20">
        <f>'[1]Age distribution'!AM76*SUMPRODUCT('[1]Age by Underwriting Class'!$H40:$K40,'T20 Aggregate'!$B48:$E48)+'[1]Age distribution'!P76*SUMPRODUCT('[1]Age by Underwriting Class'!$H40:$K40,'WL Aggregate'!$B65:$E65)</f>
        <v>26194282791.897503</v>
      </c>
      <c r="O45" s="20">
        <f>'[1]Age distribution'!AN76*SUMPRODUCT('[1]Age by Underwriting Class'!$H40:$K40,'T20 Aggregate'!$B48:$E48)+'[1]Age distribution'!Q76*SUMPRODUCT('[1]Age by Underwriting Class'!$H40:$K40,'WL Aggregate'!$B65:$E65)</f>
        <v>27681129901.140476</v>
      </c>
      <c r="P45" s="20">
        <f>'[1]Age distribution'!AO76*SUMPRODUCT('[1]Age by Underwriting Class'!$H40:$K40,'T20 Aggregate'!$B48:$E48)+'[1]Age distribution'!R76*SUMPRODUCT('[1]Age by Underwriting Class'!$H40:$K40,'WL Aggregate'!$B65:$E65)</f>
        <v>29196248651.34248</v>
      </c>
      <c r="Q45" s="20">
        <f>'[1]Age distribution'!AP76*SUMPRODUCT('[1]Age by Underwriting Class'!$H40:$K40,'T20 Aggregate'!$B48:$E48)+'[1]Age distribution'!S76*SUMPRODUCT('[1]Age by Underwriting Class'!$H40:$K40,'WL Aggregate'!$B65:$E65)</f>
        <v>30740255421.362923</v>
      </c>
      <c r="R45" s="20">
        <f>'[1]Age distribution'!AQ76*SUMPRODUCT('[1]Age by Underwriting Class'!$H40:$K40,'T20 Aggregate'!$B48:$E48)+'[1]Age distribution'!T76*SUMPRODUCT('[1]Age by Underwriting Class'!$H40:$K40,'WL Aggregate'!$B65:$E65)</f>
        <v>32313674732.522335</v>
      </c>
      <c r="S45" s="20">
        <f>'[1]Age distribution'!AR76*SUMPRODUCT('[1]Age by Underwriting Class'!$H40:$K40,'T20 Aggregate'!$B48:$E48)+'[1]Age distribution'!U76*SUMPRODUCT('[1]Age by Underwriting Class'!$H40:$K40,'WL Aggregate'!$B65:$E65)</f>
        <v>33916957668.946075</v>
      </c>
      <c r="T45" s="20">
        <f>'[1]Age distribution'!AS76*SUMPRODUCT('[1]Age by Underwriting Class'!$H40:$K40,'T20 Aggregate'!$B48:$E48)+'[1]Age distribution'!V76*SUMPRODUCT('[1]Age by Underwriting Class'!$H40:$K40,'WL Aggregate'!$B65:$E65)</f>
        <v>35550495972.30648</v>
      </c>
      <c r="U45" s="20">
        <f>'[1]Age distribution'!AT76*SUMPRODUCT('[1]Age by Underwriting Class'!$H40:$K40,'T20 Aggregate'!$B48:$E48)+'[1]Age distribution'!W76*SUMPRODUCT('[1]Age by Underwriting Class'!$H40:$K40,'WL Aggregate'!$B65:$E65)</f>
        <v>37214632960.025536</v>
      </c>
    </row>
    <row r="46" spans="1:21" x14ac:dyDescent="0.15">
      <c r="A46">
        <v>65</v>
      </c>
      <c r="B46" s="20">
        <f>'[1]Age distribution'!AA77*SUMPRODUCT('[1]Age by Underwriting Class'!$H41:$K41,'T20 Aggregate'!$B49:$E49)+'[1]Age distribution'!D77*SUMPRODUCT('[1]Age by Underwriting Class'!$H41:$K41,'WL Aggregate'!$B66:$E66)</f>
        <v>10053030319.528425</v>
      </c>
      <c r="C46" s="20">
        <f>'[1]Age distribution'!AB77*SUMPRODUCT('[1]Age by Underwriting Class'!$H41:$K41,'T20 Aggregate'!$B49:$E49)+'[1]Age distribution'!E77*SUMPRODUCT('[1]Age by Underwriting Class'!$H41:$K41,'WL Aggregate'!$B66:$E66)</f>
        <v>11406959075.048199</v>
      </c>
      <c r="D46" s="20">
        <f>'[1]Age distribution'!AC77*SUMPRODUCT('[1]Age by Underwriting Class'!$H41:$K41,'T20 Aggregate'!$B49:$E49)+'[1]Age distribution'!F77*SUMPRODUCT('[1]Age by Underwriting Class'!$H41:$K41,'WL Aggregate'!$B66:$E66)</f>
        <v>12731919678.840986</v>
      </c>
      <c r="E46" s="20">
        <f>'[1]Age distribution'!AD77*SUMPRODUCT('[1]Age by Underwriting Class'!$H41:$K41,'T20 Aggregate'!$B49:$E49)+'[1]Age distribution'!G77*SUMPRODUCT('[1]Age by Underwriting Class'!$H41:$K41,'WL Aggregate'!$B66:$E66)</f>
        <v>14046303152.027096</v>
      </c>
      <c r="F46" s="20">
        <f>'[1]Age distribution'!AE77*SUMPRODUCT('[1]Age by Underwriting Class'!$H41:$K41,'T20 Aggregate'!$B49:$E49)+'[1]Age distribution'!H77*SUMPRODUCT('[1]Age by Underwriting Class'!$H41:$K41,'WL Aggregate'!$B66:$E66)</f>
        <v>15361641537.832058</v>
      </c>
      <c r="G46" s="20">
        <f>'[1]Age distribution'!AF77*SUMPRODUCT('[1]Age by Underwriting Class'!$H41:$K41,'T20 Aggregate'!$B49:$E49)+'[1]Age distribution'!I77*SUMPRODUCT('[1]Age by Underwriting Class'!$H41:$K41,'WL Aggregate'!$B66:$E66)</f>
        <v>16685601234.718271</v>
      </c>
      <c r="H46" s="20">
        <f>'[1]Age distribution'!AG77*SUMPRODUCT('[1]Age by Underwriting Class'!$H41:$K41,'T20 Aggregate'!$B49:$E49)+'[1]Age distribution'!J77*SUMPRODUCT('[1]Age by Underwriting Class'!$H41:$K41,'WL Aggregate'!$B66:$E66)</f>
        <v>18023514899.196278</v>
      </c>
      <c r="I46" s="20">
        <f>'[1]Age distribution'!AH77*SUMPRODUCT('[1]Age by Underwriting Class'!$H41:$K41,'T20 Aggregate'!$B49:$E49)+'[1]Age distribution'!K77*SUMPRODUCT('[1]Age by Underwriting Class'!$H41:$K41,'WL Aggregate'!$B66:$E66)</f>
        <v>19379229105.157063</v>
      </c>
      <c r="J46" s="20">
        <f>'[1]Age distribution'!AI77*SUMPRODUCT('[1]Age by Underwriting Class'!$H41:$K41,'T20 Aggregate'!$B49:$E49)+'[1]Age distribution'!L77*SUMPRODUCT('[1]Age by Underwriting Class'!$H41:$K41,'WL Aggregate'!$B66:$E66)</f>
        <v>20755602875.688377</v>
      </c>
      <c r="K46" s="20">
        <f>'[1]Age distribution'!AJ77*SUMPRODUCT('[1]Age by Underwriting Class'!$H41:$K41,'T20 Aggregate'!$B49:$E49)+'[1]Age distribution'!M77*SUMPRODUCT('[1]Age by Underwriting Class'!$H41:$K41,'WL Aggregate'!$B66:$E66)</f>
        <v>22154815621.894867</v>
      </c>
      <c r="L46" s="20">
        <f>'[1]Age distribution'!AK77*SUMPRODUCT('[1]Age by Underwriting Class'!$H41:$K41,'T20 Aggregate'!$B49:$E49)+'[1]Age distribution'!N77*SUMPRODUCT('[1]Age by Underwriting Class'!$H41:$K41,'WL Aggregate'!$B66:$E66)</f>
        <v>23578565189.407558</v>
      </c>
      <c r="M46" s="20">
        <f>'[1]Age distribution'!AL77*SUMPRODUCT('[1]Age by Underwriting Class'!$H41:$K41,'T20 Aggregate'!$B49:$E49)+'[1]Age distribution'!O77*SUMPRODUCT('[1]Age by Underwriting Class'!$H41:$K41,'WL Aggregate'!$B66:$E66)</f>
        <v>25028199613.624527</v>
      </c>
      <c r="N46" s="20">
        <f>'[1]Age distribution'!AM77*SUMPRODUCT('[1]Age by Underwriting Class'!$H41:$K41,'T20 Aggregate'!$B49:$E49)+'[1]Age distribution'!P77*SUMPRODUCT('[1]Age by Underwriting Class'!$H41:$K41,'WL Aggregate'!$B66:$E66)</f>
        <v>26504807334.909901</v>
      </c>
      <c r="O46" s="20">
        <f>'[1]Age distribution'!AN77*SUMPRODUCT('[1]Age by Underwriting Class'!$H41:$K41,'T20 Aggregate'!$B49:$E49)+'[1]Age distribution'!Q77*SUMPRODUCT('[1]Age by Underwriting Class'!$H41:$K41,'WL Aggregate'!$B66:$E66)</f>
        <v>28009280523.965595</v>
      </c>
      <c r="P46" s="20">
        <f>'[1]Age distribution'!AO77*SUMPRODUCT('[1]Age by Underwriting Class'!$H41:$K41,'T20 Aggregate'!$B49:$E49)+'[1]Age distribution'!R77*SUMPRODUCT('[1]Age by Underwriting Class'!$H41:$K41,'WL Aggregate'!$B66:$E66)</f>
        <v>29542360504.916073</v>
      </c>
      <c r="Q46" s="20">
        <f>'[1]Age distribution'!AP77*SUMPRODUCT('[1]Age by Underwriting Class'!$H41:$K41,'T20 Aggregate'!$B49:$E49)+'[1]Age distribution'!S77*SUMPRODUCT('[1]Age by Underwriting Class'!$H41:$K41,'WL Aggregate'!$B66:$E66)</f>
        <v>31104670963.587875</v>
      </c>
      <c r="R46" s="20">
        <f>'[1]Age distribution'!AQ77*SUMPRODUCT('[1]Age by Underwriting Class'!$H41:$K41,'T20 Aggregate'!$B49:$E49)+'[1]Age distribution'!T77*SUMPRODUCT('[1]Age by Underwriting Class'!$H41:$K41,'WL Aggregate'!$B66:$E66)</f>
        <v>32696742639.327999</v>
      </c>
      <c r="S46" s="20">
        <f>'[1]Age distribution'!AR77*SUMPRODUCT('[1]Age by Underwriting Class'!$H41:$K41,'T20 Aggregate'!$B49:$E49)+'[1]Age distribution'!U77*SUMPRODUCT('[1]Age by Underwriting Class'!$H41:$K41,'WL Aggregate'!$B66:$E66)</f>
        <v>34319031963.714634</v>
      </c>
      <c r="T46" s="20">
        <f>'[1]Age distribution'!AS77*SUMPRODUCT('[1]Age by Underwriting Class'!$H41:$K41,'T20 Aggregate'!$B49:$E49)+'[1]Age distribution'!V77*SUMPRODUCT('[1]Age by Underwriting Class'!$H41:$K41,'WL Aggregate'!$B66:$E66)</f>
        <v>35971935322.38784</v>
      </c>
      <c r="U46" s="20">
        <f>'[1]Age distribution'!AT77*SUMPRODUCT('[1]Age by Underwriting Class'!$H41:$K41,'T20 Aggregate'!$B49:$E49)+'[1]Age distribution'!W77*SUMPRODUCT('[1]Age by Underwriting Class'!$H41:$K41,'WL Aggregate'!$B66:$E66)</f>
        <v>37655800102.683884</v>
      </c>
    </row>
    <row r="47" spans="1:21" x14ac:dyDescent="0.15">
      <c r="A47" s="18" t="s">
        <v>4</v>
      </c>
      <c r="B47" s="23">
        <f t="shared" ref="B47:U47" si="0">SUM(B6:B46)</f>
        <v>264929403302.94122</v>
      </c>
      <c r="C47" s="23">
        <f t="shared" si="0"/>
        <v>300387438782.66742</v>
      </c>
      <c r="D47" s="23">
        <f t="shared" si="0"/>
        <v>335093676902.09534</v>
      </c>
      <c r="E47" s="23">
        <f t="shared" si="0"/>
        <v>369527738906.76434</v>
      </c>
      <c r="F47" s="23">
        <f t="shared" si="0"/>
        <v>403990250082.48871</v>
      </c>
      <c r="G47" s="23">
        <f t="shared" si="0"/>
        <v>438681063411.42017</v>
      </c>
      <c r="H47" s="23">
        <f t="shared" si="0"/>
        <v>473739194274.98553</v>
      </c>
      <c r="I47" s="23">
        <f t="shared" si="0"/>
        <v>509264917824.151</v>
      </c>
      <c r="J47" s="23">
        <f t="shared" si="0"/>
        <v>545332765051.91498</v>
      </c>
      <c r="K47" s="23">
        <f t="shared" si="0"/>
        <v>581999550355.64233</v>
      </c>
      <c r="L47" s="23">
        <f t="shared" si="0"/>
        <v>619309534350.56934</v>
      </c>
      <c r="M47" s="23">
        <f t="shared" si="0"/>
        <v>657297858556.62512</v>
      </c>
      <c r="N47" s="23">
        <f t="shared" si="0"/>
        <v>695992897190.69043</v>
      </c>
      <c r="O47" s="23">
        <f t="shared" si="0"/>
        <v>735417907976.22461</v>
      </c>
      <c r="P47" s="23">
        <f t="shared" si="0"/>
        <v>775592216263.68262</v>
      </c>
      <c r="Q47" s="23">
        <f t="shared" si="0"/>
        <v>816532080726.93469</v>
      </c>
      <c r="R47" s="23">
        <f t="shared" si="0"/>
        <v>858251337046.68066</v>
      </c>
      <c r="S47" s="23">
        <f t="shared" si="0"/>
        <v>900761883797.26379</v>
      </c>
      <c r="T47" s="23">
        <f t="shared" si="0"/>
        <v>944074054233.94543</v>
      </c>
      <c r="U47" s="23">
        <f t="shared" si="0"/>
        <v>988196904290.28455</v>
      </c>
    </row>
    <row r="49" spans="1:21" x14ac:dyDescent="0.15">
      <c r="A49" s="18" t="s">
        <v>5</v>
      </c>
    </row>
    <row r="50" spans="1:21" x14ac:dyDescent="0.15">
      <c r="B50" s="19">
        <v>2024</v>
      </c>
      <c r="C50" s="19">
        <v>2025</v>
      </c>
      <c r="D50" s="19">
        <v>2026</v>
      </c>
      <c r="E50" s="19">
        <v>2027</v>
      </c>
      <c r="F50" s="19">
        <v>2028</v>
      </c>
      <c r="G50" s="19">
        <v>2029</v>
      </c>
      <c r="H50" s="19">
        <v>2030</v>
      </c>
      <c r="I50" s="19">
        <v>2031</v>
      </c>
      <c r="J50" s="19">
        <v>2032</v>
      </c>
      <c r="K50" s="19">
        <v>2033</v>
      </c>
      <c r="L50" s="19">
        <v>2034</v>
      </c>
      <c r="M50" s="19">
        <v>2035</v>
      </c>
      <c r="N50" s="19">
        <v>2036</v>
      </c>
      <c r="O50" s="19">
        <v>2037</v>
      </c>
      <c r="P50" s="19">
        <v>2038</v>
      </c>
      <c r="Q50" s="19">
        <v>2039</v>
      </c>
      <c r="R50" s="19">
        <v>2040</v>
      </c>
      <c r="S50" s="19">
        <v>2041</v>
      </c>
      <c r="T50" s="19">
        <v>2042</v>
      </c>
      <c r="U50" s="19">
        <v>2043</v>
      </c>
    </row>
    <row r="51" spans="1:21" x14ac:dyDescent="0.15">
      <c r="A51">
        <v>25</v>
      </c>
      <c r="B51" s="20">
        <f>'[1]Age distribution'!AA37*SUMPRODUCT('[1]Age by Underwriting Class'!$H$2:$K$2,'T20 Base'!$B26:$E26)+'[1]Age distribution'!D37*SUMPRODUCT('[1]Age by Underwriting Class'!$H$2:$K$2,'WL Base'!$B9:$E9)</f>
        <v>11221884.70770295</v>
      </c>
      <c r="C51" s="20">
        <f>'[1]Age distribution'!AB37*SUMPRODUCT('[1]Age by Underwriting Class'!$H$2:$K$2,'T20 Base'!$B26:$E26)+'[1]Age distribution'!E37*SUMPRODUCT('[1]Age by Underwriting Class'!$H$2:$K$2,'WL Base'!$B9:$E9)</f>
        <v>11097032.995603092</v>
      </c>
      <c r="D51" s="20">
        <f>'[1]Age distribution'!AC37*SUMPRODUCT('[1]Age by Underwriting Class'!$H$2:$K$2,'T20 Base'!$B26:$E26)+'[1]Age distribution'!F37*SUMPRODUCT('[1]Age by Underwriting Class'!$H$2:$K$2,'WL Base'!$B9:$E9)</f>
        <v>11026593.764274992</v>
      </c>
      <c r="E51" s="20">
        <f>'[1]Age distribution'!AD37*SUMPRODUCT('[1]Age by Underwriting Class'!$H$2:$K$2,'T20 Base'!$B26:$E26)+'[1]Age distribution'!G37*SUMPRODUCT('[1]Age by Underwriting Class'!$H$2:$K$2,'WL Base'!$B9:$E9)</f>
        <v>10992621.559788229</v>
      </c>
      <c r="F51" s="20">
        <f>'[1]Age distribution'!AE37*SUMPRODUCT('[1]Age by Underwriting Class'!$H$2:$K$2,'T20 Base'!$B26:$E26)+'[1]Age distribution'!H37*SUMPRODUCT('[1]Age by Underwriting Class'!$H$2:$K$2,'WL Base'!$B9:$E9)</f>
        <v>10983863.730695484</v>
      </c>
      <c r="G51" s="20">
        <f>'[1]Age distribution'!AF37*SUMPRODUCT('[1]Age by Underwriting Class'!$H$2:$K$2,'T20 Base'!$B26:$E26)+'[1]Age distribution'!I37*SUMPRODUCT('[1]Age by Underwriting Class'!$H$2:$K$2,'WL Base'!$B9:$E9)</f>
        <v>10992839.615671905</v>
      </c>
      <c r="H51" s="20">
        <f>'[1]Age distribution'!AG37*SUMPRODUCT('[1]Age by Underwriting Class'!$H$2:$K$2,'T20 Base'!$B26:$E26)+'[1]Age distribution'!J37*SUMPRODUCT('[1]Age by Underwriting Class'!$H$2:$K$2,'WL Base'!$B9:$E9)</f>
        <v>11014345.754773065</v>
      </c>
      <c r="I51" s="20">
        <f>'[1]Age distribution'!AH37*SUMPRODUCT('[1]Age by Underwriting Class'!$H$2:$K$2,'T20 Base'!$B26:$E26)+'[1]Age distribution'!K37*SUMPRODUCT('[1]Age by Underwriting Class'!$H$2:$K$2,'WL Base'!$B9:$E9)</f>
        <v>11044628.766710401</v>
      </c>
      <c r="J51" s="20">
        <f>'[1]Age distribution'!AI37*SUMPRODUCT('[1]Age by Underwriting Class'!$H$2:$K$2,'T20 Base'!$B26:$E26)+'[1]Age distribution'!L37*SUMPRODUCT('[1]Age by Underwriting Class'!$H$2:$K$2,'WL Base'!$B9:$E9)</f>
        <v>11080898.895179907</v>
      </c>
      <c r="K51" s="20">
        <f>'[1]Age distribution'!AJ37*SUMPRODUCT('[1]Age by Underwriting Class'!$H$2:$K$2,'T20 Base'!$B26:$E26)+'[1]Age distribution'!M37*SUMPRODUCT('[1]Age by Underwriting Class'!$H$2:$K$2,'WL Base'!$B9:$E9)</f>
        <v>11121029.530608481</v>
      </c>
      <c r="L51" s="20">
        <f>'[1]Age distribution'!AK37*SUMPRODUCT('[1]Age by Underwriting Class'!$H$2:$K$2,'T20 Base'!$B26:$E26)+'[1]Age distribution'!N37*SUMPRODUCT('[1]Age by Underwriting Class'!$H$2:$K$2,'WL Base'!$B9:$E9)</f>
        <v>11163363.961802471</v>
      </c>
      <c r="M51" s="20">
        <f>'[1]Age distribution'!AL37*SUMPRODUCT('[1]Age by Underwriting Class'!$H$2:$K$2,'T20 Base'!$B26:$E26)+'[1]Age distribution'!O37*SUMPRODUCT('[1]Age by Underwriting Class'!$H$2:$K$2,'WL Base'!$B9:$E9)</f>
        <v>11206586.812798012</v>
      </c>
      <c r="N51" s="20">
        <f>'[1]Age distribution'!AM37*SUMPRODUCT('[1]Age by Underwriting Class'!$H$2:$K$2,'T20 Base'!$B26:$E26)+'[1]Age distribution'!P37*SUMPRODUCT('[1]Age by Underwriting Class'!$H$2:$K$2,'WL Base'!$B9:$E9)</f>
        <v>11249636.013344469</v>
      </c>
      <c r="O51" s="20">
        <f>'[1]Age distribution'!AN37*SUMPRODUCT('[1]Age by Underwriting Class'!$H$2:$K$2,'T20 Base'!$B26:$E26)+'[1]Age distribution'!Q37*SUMPRODUCT('[1]Age by Underwriting Class'!$H$2:$K$2,'WL Base'!$B9:$E9)</f>
        <v>11291641.007743794</v>
      </c>
      <c r="P51" s="20">
        <f>'[1]Age distribution'!AO37*SUMPRODUCT('[1]Age by Underwriting Class'!$H$2:$K$2,'T20 Base'!$B26:$E26)+'[1]Age distribution'!R37*SUMPRODUCT('[1]Age by Underwriting Class'!$H$2:$K$2,'WL Base'!$B9:$E9)</f>
        <v>11331878.432250399</v>
      </c>
      <c r="Q51" s="20">
        <f>'[1]Age distribution'!AP37*SUMPRODUCT('[1]Age by Underwriting Class'!$H$2:$K$2,'T20 Base'!$B26:$E26)+'[1]Age distribution'!S37*SUMPRODUCT('[1]Age by Underwriting Class'!$H$2:$K$2,'WL Base'!$B9:$E9)</f>
        <v>11369739.711342867</v>
      </c>
      <c r="R51" s="20">
        <f>'[1]Age distribution'!AQ37*SUMPRODUCT('[1]Age by Underwriting Class'!$H$2:$K$2,'T20 Base'!$B26:$E26)+'[1]Age distribution'!T37*SUMPRODUCT('[1]Age by Underwriting Class'!$H$2:$K$2,'WL Base'!$B9:$E9)</f>
        <v>11404706.964124979</v>
      </c>
      <c r="S51" s="20">
        <f>'[1]Age distribution'!AR37*SUMPRODUCT('[1]Age by Underwriting Class'!$H$2:$K$2,'T20 Base'!$B26:$E26)+'[1]Age distribution'!U37*SUMPRODUCT('[1]Age by Underwriting Class'!$H$2:$K$2,'WL Base'!$B9:$E9)</f>
        <v>11436334.817182956</v>
      </c>
      <c r="T51" s="20">
        <f>'[1]Age distribution'!AS37*SUMPRODUCT('[1]Age by Underwriting Class'!$H$2:$K$2,'T20 Base'!$B26:$E26)+'[1]Age distribution'!V37*SUMPRODUCT('[1]Age by Underwriting Class'!$H$2:$K$2,'WL Base'!$B9:$E9)</f>
        <v>11464236.488282392</v>
      </c>
      <c r="U51" s="20">
        <f>'[1]Age distribution'!AT37*SUMPRODUCT('[1]Age by Underwriting Class'!$H$2:$K$2,'T20 Base'!$B26:$E26)+'[1]Age distribution'!W37*SUMPRODUCT('[1]Age by Underwriting Class'!$H$2:$K$2,'WL Base'!$B9:$E9)</f>
        <v>11488073.00638961</v>
      </c>
    </row>
    <row r="52" spans="1:21" x14ac:dyDescent="0.15">
      <c r="A52">
        <v>26</v>
      </c>
      <c r="B52" s="20">
        <f>'[1]Age distribution'!AA38*SUMPRODUCT('[1]Age by Underwriting Class'!$H$2:$K$2,'T20 Base'!$B27:$E27)+'[1]Age distribution'!D38*SUMPRODUCT('[1]Age by Underwriting Class'!$H$2:$K$2,'WL Base'!$B10:$E10)</f>
        <v>12002277.682231059</v>
      </c>
      <c r="C52" s="20">
        <f>'[1]Age distribution'!AB38*SUMPRODUCT('[1]Age by Underwriting Class'!$H$2:$K$2,'T20 Base'!$B27:$E27)+'[1]Age distribution'!E38*SUMPRODUCT('[1]Age by Underwriting Class'!$H$2:$K$2,'WL Base'!$B10:$E10)</f>
        <v>11868743.524934303</v>
      </c>
      <c r="D52" s="20">
        <f>'[1]Age distribution'!AC38*SUMPRODUCT('[1]Age by Underwriting Class'!$H$2:$K$2,'T20 Base'!$B27:$E27)+'[1]Age distribution'!F38*SUMPRODUCT('[1]Age by Underwriting Class'!$H$2:$K$2,'WL Base'!$B10:$E10)</f>
        <v>11793405.80438702</v>
      </c>
      <c r="E52" s="20">
        <f>'[1]Age distribution'!AD38*SUMPRODUCT('[1]Age by Underwriting Class'!$H$2:$K$2,'T20 Base'!$B27:$E27)+'[1]Age distribution'!G38*SUMPRODUCT('[1]Age by Underwriting Class'!$H$2:$K$2,'WL Base'!$B10:$E10)</f>
        <v>11757071.102833031</v>
      </c>
      <c r="F52" s="20">
        <f>'[1]Age distribution'!AE38*SUMPRODUCT('[1]Age by Underwriting Class'!$H$2:$K$2,'T20 Base'!$B27:$E27)+'[1]Age distribution'!H38*SUMPRODUCT('[1]Age by Underwriting Class'!$H$2:$K$2,'WL Base'!$B10:$E10)</f>
        <v>11747704.236268049</v>
      </c>
      <c r="G52" s="20">
        <f>'[1]Age distribution'!AF38*SUMPRODUCT('[1]Age by Underwriting Class'!$H$2:$K$2,'T20 Base'!$B27:$E27)+'[1]Age distribution'!I38*SUMPRODUCT('[1]Age by Underwriting Class'!$H$2:$K$2,'WL Base'!$B10:$E10)</f>
        <v>11757304.322771953</v>
      </c>
      <c r="H52" s="20">
        <f>'[1]Age distribution'!AG38*SUMPRODUCT('[1]Age by Underwriting Class'!$H$2:$K$2,'T20 Base'!$B27:$E27)+'[1]Age distribution'!J38*SUMPRODUCT('[1]Age by Underwriting Class'!$H$2:$K$2,'WL Base'!$B10:$E10)</f>
        <v>11780306.043079028</v>
      </c>
      <c r="I52" s="20">
        <f>'[1]Age distribution'!AH38*SUMPRODUCT('[1]Age by Underwriting Class'!$H$2:$K$2,'T20 Base'!$B27:$E27)+'[1]Age distribution'!K38*SUMPRODUCT('[1]Age by Underwriting Class'!$H$2:$K$2,'WL Base'!$B10:$E10)</f>
        <v>11812694.998035651</v>
      </c>
      <c r="J52" s="20">
        <f>'[1]Age distribution'!AI38*SUMPRODUCT('[1]Age by Underwriting Class'!$H$2:$K$2,'T20 Base'!$B27:$E27)+'[1]Age distribution'!L38*SUMPRODUCT('[1]Age by Underwriting Class'!$H$2:$K$2,'WL Base'!$B10:$E10)</f>
        <v>11851487.425938817</v>
      </c>
      <c r="K52" s="20">
        <f>'[1]Age distribution'!AJ38*SUMPRODUCT('[1]Age by Underwriting Class'!$H$2:$K$2,'T20 Base'!$B27:$E27)+'[1]Age distribution'!M38*SUMPRODUCT('[1]Age by Underwriting Class'!$H$2:$K$2,'WL Base'!$B10:$E10)</f>
        <v>11894408.828405865</v>
      </c>
      <c r="L52" s="20">
        <f>'[1]Age distribution'!AK38*SUMPRODUCT('[1]Age by Underwriting Class'!$H$2:$K$2,'T20 Base'!$B27:$E27)+'[1]Age distribution'!N38*SUMPRODUCT('[1]Age by Underwriting Class'!$H$2:$K$2,'WL Base'!$B10:$E10)</f>
        <v>11939687.283134667</v>
      </c>
      <c r="M52" s="20">
        <f>'[1]Age distribution'!AL38*SUMPRODUCT('[1]Age by Underwriting Class'!$H$2:$K$2,'T20 Base'!$B27:$E27)+'[1]Age distribution'!O38*SUMPRODUCT('[1]Age by Underwriting Class'!$H$2:$K$2,'WL Base'!$B10:$E10)</f>
        <v>11985915.940207759</v>
      </c>
      <c r="N52" s="20">
        <f>'[1]Age distribution'!AM38*SUMPRODUCT('[1]Age by Underwriting Class'!$H$2:$K$2,'T20 Base'!$B27:$E27)+'[1]Age distribution'!P38*SUMPRODUCT('[1]Age by Underwriting Class'!$H$2:$K$2,'WL Base'!$B10:$E10)</f>
        <v>12031958.870821899</v>
      </c>
      <c r="O52" s="20">
        <f>'[1]Age distribution'!AN38*SUMPRODUCT('[1]Age by Underwriting Class'!$H$2:$K$2,'T20 Base'!$B27:$E27)+'[1]Age distribution'!Q38*SUMPRODUCT('[1]Age by Underwriting Class'!$H$2:$K$2,'WL Base'!$B10:$E10)</f>
        <v>12076884.979042847</v>
      </c>
      <c r="P52" s="20">
        <f>'[1]Age distribution'!AO38*SUMPRODUCT('[1]Age by Underwriting Class'!$H$2:$K$2,'T20 Base'!$B27:$E27)+'[1]Age distribution'!R38*SUMPRODUCT('[1]Age by Underwriting Class'!$H$2:$K$2,'WL Base'!$B10:$E10)</f>
        <v>12119920.596920347</v>
      </c>
      <c r="Q52" s="20">
        <f>'[1]Age distribution'!AP38*SUMPRODUCT('[1]Age by Underwriting Class'!$H$2:$K$2,'T20 Base'!$B27:$E27)+'[1]Age distribution'!S38*SUMPRODUCT('[1]Age by Underwriting Class'!$H$2:$K$2,'WL Base'!$B10:$E10)</f>
        <v>12160414.827337839</v>
      </c>
      <c r="R52" s="20">
        <f>'[1]Age distribution'!AQ38*SUMPRODUCT('[1]Age by Underwriting Class'!$H$2:$K$2,'T20 Base'!$B27:$E27)+'[1]Age distribution'!T38*SUMPRODUCT('[1]Age by Underwriting Class'!$H$2:$K$2,'WL Base'!$B10:$E10)</f>
        <v>12197813.774894981</v>
      </c>
      <c r="S52" s="20">
        <f>'[1]Age distribution'!AR38*SUMPRODUCT('[1]Age by Underwriting Class'!$H$2:$K$2,'T20 Base'!$B27:$E27)+'[1]Age distribution'!U38*SUMPRODUCT('[1]Age by Underwriting Class'!$H$2:$K$2,'WL Base'!$B10:$E10)</f>
        <v>12231641.093993533</v>
      </c>
      <c r="T52" s="20">
        <f>'[1]Age distribution'!AS38*SUMPRODUCT('[1]Age by Underwriting Class'!$H$2:$K$2,'T20 Base'!$B27:$E27)+'[1]Age distribution'!V38*SUMPRODUCT('[1]Age by Underwriting Class'!$H$2:$K$2,'WL Base'!$B10:$E10)</f>
        <v>12261483.104765916</v>
      </c>
      <c r="U52" s="20">
        <f>'[1]Age distribution'!AT38*SUMPRODUCT('[1]Age by Underwriting Class'!$H$2:$K$2,'T20 Base'!$B27:$E27)+'[1]Age distribution'!W38*SUMPRODUCT('[1]Age by Underwriting Class'!$H$2:$K$2,'WL Base'!$B10:$E10)</f>
        <v>12286977.263434647</v>
      </c>
    </row>
    <row r="53" spans="1:21" x14ac:dyDescent="0.15">
      <c r="A53">
        <v>27</v>
      </c>
      <c r="B53" s="20">
        <f>'[1]Age distribution'!AA39*SUMPRODUCT('[1]Age by Underwriting Class'!$H3:$K3,'T20 Base'!$B28:$E28)+'[1]Age distribution'!D39*SUMPRODUCT('[1]Age by Underwriting Class'!$H3:$K3,'WL Base'!$B11:$E11)</f>
        <v>12870208.936110951</v>
      </c>
      <c r="C53" s="20">
        <f>'[1]Age distribution'!AB39*SUMPRODUCT('[1]Age by Underwriting Class'!$H3:$K3,'T20 Base'!$B28:$E28)+'[1]Age distribution'!E39*SUMPRODUCT('[1]Age by Underwriting Class'!$H3:$K3,'WL Base'!$B11:$E11)</f>
        <v>12727018.405945072</v>
      </c>
      <c r="D53" s="20">
        <f>'[1]Age distribution'!AC39*SUMPRODUCT('[1]Age by Underwriting Class'!$H3:$K3,'T20 Base'!$B28:$E28)+'[1]Age distribution'!F39*SUMPRODUCT('[1]Age by Underwriting Class'!$H3:$K3,'WL Base'!$B11:$E11)</f>
        <v>12646232.722603539</v>
      </c>
      <c r="E53" s="20">
        <f>'[1]Age distribution'!AD39*SUMPRODUCT('[1]Age by Underwriting Class'!$H3:$K3,'T20 Base'!$B28:$E28)+'[1]Age distribution'!G39*SUMPRODUCT('[1]Age by Underwriting Class'!$H3:$K3,'WL Base'!$B11:$E11)</f>
        <v>12607270.517844403</v>
      </c>
      <c r="F53" s="20">
        <f>'[1]Age distribution'!AE39*SUMPRODUCT('[1]Age by Underwriting Class'!$H3:$K3,'T20 Base'!$B28:$E28)+'[1]Age distribution'!H39*SUMPRODUCT('[1]Age by Underwriting Class'!$H3:$K3,'WL Base'!$B11:$E11)</f>
        <v>12597226.296825718</v>
      </c>
      <c r="G53" s="20">
        <f>'[1]Age distribution'!AF39*SUMPRODUCT('[1]Age by Underwriting Class'!$H3:$K3,'T20 Base'!$B28:$E28)+'[1]Age distribution'!I39*SUMPRODUCT('[1]Age by Underwriting Class'!$H3:$K3,'WL Base'!$B11:$E11)</f>
        <v>12607520.602821728</v>
      </c>
      <c r="H53" s="20">
        <f>'[1]Age distribution'!AG39*SUMPRODUCT('[1]Age by Underwriting Class'!$H3:$K3,'T20 Base'!$B28:$E28)+'[1]Age distribution'!J39*SUMPRODUCT('[1]Age by Underwriting Class'!$H3:$K3,'WL Base'!$B11:$E11)</f>
        <v>12632185.666743746</v>
      </c>
      <c r="I53" s="20">
        <f>'[1]Age distribution'!AH39*SUMPRODUCT('[1]Age by Underwriting Class'!$H3:$K3,'T20 Base'!$B28:$E28)+'[1]Age distribution'!K39*SUMPRODUCT('[1]Age by Underwriting Class'!$H3:$K3,'WL Base'!$B11:$E11)</f>
        <v>12666916.792664215</v>
      </c>
      <c r="J53" s="20">
        <f>'[1]Age distribution'!AI39*SUMPRODUCT('[1]Age by Underwriting Class'!$H3:$K3,'T20 Base'!$B28:$E28)+'[1]Age distribution'!L39*SUMPRODUCT('[1]Age by Underwriting Class'!$H3:$K3,'WL Base'!$B11:$E11)</f>
        <v>12708514.451497916</v>
      </c>
      <c r="K53" s="20">
        <f>'[1]Age distribution'!AJ39*SUMPRODUCT('[1]Age by Underwriting Class'!$H3:$K3,'T20 Base'!$B28:$E28)+'[1]Age distribution'!M39*SUMPRODUCT('[1]Age by Underwriting Class'!$H3:$K3,'WL Base'!$B11:$E11)</f>
        <v>12754539.667061759</v>
      </c>
      <c r="L53" s="20">
        <f>'[1]Age distribution'!AK39*SUMPRODUCT('[1]Age by Underwriting Class'!$H3:$K3,'T20 Base'!$B28:$E28)+'[1]Age distribution'!N39*SUMPRODUCT('[1]Age by Underwriting Class'!$H3:$K3,'WL Base'!$B11:$E11)</f>
        <v>12803092.38247899</v>
      </c>
      <c r="M53" s="20">
        <f>'[1]Age distribution'!AL39*SUMPRODUCT('[1]Age by Underwriting Class'!$H3:$K3,'T20 Base'!$B28:$E28)+'[1]Age distribution'!O39*SUMPRODUCT('[1]Age by Underwriting Class'!$H3:$K3,'WL Base'!$B11:$E11)</f>
        <v>12852664.013057688</v>
      </c>
      <c r="N53" s="20">
        <f>'[1]Age distribution'!AM39*SUMPRODUCT('[1]Age by Underwriting Class'!$H3:$K3,'T20 Base'!$B28:$E28)+'[1]Age distribution'!P39*SUMPRODUCT('[1]Age by Underwriting Class'!$H3:$K3,'WL Base'!$B11:$E11)</f>
        <v>12902036.486576788</v>
      </c>
      <c r="O53" s="20">
        <f>'[1]Age distribution'!AN39*SUMPRODUCT('[1]Age by Underwriting Class'!$H3:$K3,'T20 Base'!$B28:$E28)+'[1]Age distribution'!Q39*SUMPRODUCT('[1]Age by Underwriting Class'!$H3:$K3,'WL Base'!$B11:$E11)</f>
        <v>12950211.375943491</v>
      </c>
      <c r="P53" s="20">
        <f>'[1]Age distribution'!AO39*SUMPRODUCT('[1]Age by Underwriting Class'!$H3:$K3,'T20 Base'!$B28:$E28)+'[1]Age distribution'!R39*SUMPRODUCT('[1]Age by Underwriting Class'!$H3:$K3,'WL Base'!$B11:$E11)</f>
        <v>12996359.066277141</v>
      </c>
      <c r="Q53" s="20">
        <f>'[1]Age distribution'!AP39*SUMPRODUCT('[1]Age by Underwriting Class'!$H3:$K3,'T20 Base'!$B28:$E28)+'[1]Age distribution'!S39*SUMPRODUCT('[1]Age by Underwriting Class'!$H3:$K3,'WL Base'!$B11:$E11)</f>
        <v>13039781.591565963</v>
      </c>
      <c r="R53" s="20">
        <f>'[1]Age distribution'!AQ39*SUMPRODUCT('[1]Age by Underwriting Class'!$H3:$K3,'T20 Base'!$B28:$E28)+'[1]Age distribution'!T39*SUMPRODUCT('[1]Age by Underwriting Class'!$H3:$K3,'WL Base'!$B11:$E11)</f>
        <v>13079885.002084756</v>
      </c>
      <c r="S53" s="20">
        <f>'[1]Age distribution'!AR39*SUMPRODUCT('[1]Age by Underwriting Class'!$H3:$K3,'T20 Base'!$B28:$E28)+'[1]Age distribution'!U39*SUMPRODUCT('[1]Age by Underwriting Class'!$H3:$K3,'WL Base'!$B11:$E11)</f>
        <v>13116158.505837416</v>
      </c>
      <c r="T53" s="20">
        <f>'[1]Age distribution'!AS39*SUMPRODUCT('[1]Age by Underwriting Class'!$H3:$K3,'T20 Base'!$B28:$E28)+'[1]Age distribution'!V39*SUMPRODUCT('[1]Age by Underwriting Class'!$H3:$K3,'WL Base'!$B11:$E11)</f>
        <v>13148158.508160546</v>
      </c>
      <c r="U53" s="20">
        <f>'[1]Age distribution'!AT39*SUMPRODUCT('[1]Age by Underwriting Class'!$H3:$K3,'T20 Base'!$B28:$E28)+'[1]Age distribution'!W39*SUMPRODUCT('[1]Age by Underwriting Class'!$H3:$K3,'WL Base'!$B11:$E11)</f>
        <v>13175496.24832987</v>
      </c>
    </row>
    <row r="54" spans="1:21" x14ac:dyDescent="0.15">
      <c r="A54">
        <v>28</v>
      </c>
      <c r="B54" s="20">
        <f>'[1]Age distribution'!AA40*SUMPRODUCT('[1]Age by Underwriting Class'!$H4:$K4,'T20 Base'!$B29:$E29)+'[1]Age distribution'!D40*SUMPRODUCT('[1]Age by Underwriting Class'!$H4:$K4,'WL Base'!$B12:$E12)</f>
        <v>13777015.380136356</v>
      </c>
      <c r="C54" s="20">
        <f>'[1]Age distribution'!AB40*SUMPRODUCT('[1]Age by Underwriting Class'!$H4:$K4,'T20 Base'!$B29:$E29)+'[1]Age distribution'!E40*SUMPRODUCT('[1]Age by Underwriting Class'!$H4:$K4,'WL Base'!$B12:$E12)</f>
        <v>13623735.962049356</v>
      </c>
      <c r="D54" s="20">
        <f>'[1]Age distribution'!AC40*SUMPRODUCT('[1]Age by Underwriting Class'!$H4:$K4,'T20 Base'!$B29:$E29)+'[1]Age distribution'!F40*SUMPRODUCT('[1]Age by Underwriting Class'!$H4:$K4,'WL Base'!$B12:$E12)</f>
        <v>13537258.298212186</v>
      </c>
      <c r="E54" s="20">
        <f>'[1]Age distribution'!AD40*SUMPRODUCT('[1]Age by Underwriting Class'!$H4:$K4,'T20 Base'!$B29:$E29)+'[1]Age distribution'!G40*SUMPRODUCT('[1]Age by Underwriting Class'!$H4:$K4,'WL Base'!$B12:$E12)</f>
        <v>13495550.90271649</v>
      </c>
      <c r="F54" s="20">
        <f>'[1]Age distribution'!AE40*SUMPRODUCT('[1]Age by Underwriting Class'!$H4:$K4,'T20 Base'!$B29:$E29)+'[1]Age distribution'!H40*SUMPRODUCT('[1]Age by Underwriting Class'!$H4:$K4,'WL Base'!$B12:$E12)</f>
        <v>13484798.988109443</v>
      </c>
      <c r="G54" s="20">
        <f>'[1]Age distribution'!AF40*SUMPRODUCT('[1]Age by Underwriting Class'!$H4:$K4,'T20 Base'!$B29:$E29)+'[1]Age distribution'!I40*SUMPRODUCT('[1]Age by Underwriting Class'!$H4:$K4,'WL Base'!$B12:$E12)</f>
        <v>13495818.608127959</v>
      </c>
      <c r="H54" s="20">
        <f>'[1]Age distribution'!AG40*SUMPRODUCT('[1]Age by Underwriting Class'!$H4:$K4,'T20 Base'!$B29:$E29)+'[1]Age distribution'!J40*SUMPRODUCT('[1]Age by Underwriting Class'!$H4:$K4,'WL Base'!$B12:$E12)</f>
        <v>13522221.517878108</v>
      </c>
      <c r="I54" s="20">
        <f>'[1]Age distribution'!AH40*SUMPRODUCT('[1]Age by Underwriting Class'!$H4:$K4,'T20 Base'!$B29:$E29)+'[1]Age distribution'!K40*SUMPRODUCT('[1]Age by Underwriting Class'!$H4:$K4,'WL Base'!$B12:$E12)</f>
        <v>13559399.722082177</v>
      </c>
      <c r="J54" s="20">
        <f>'[1]Age distribution'!AI40*SUMPRODUCT('[1]Age by Underwriting Class'!$H4:$K4,'T20 Base'!$B29:$E29)+'[1]Age distribution'!L40*SUMPRODUCT('[1]Age by Underwriting Class'!$H4:$K4,'WL Base'!$B12:$E12)</f>
        <v>13603928.259915125</v>
      </c>
      <c r="K54" s="20">
        <f>'[1]Age distribution'!AJ40*SUMPRODUCT('[1]Age by Underwriting Class'!$H4:$K4,'T20 Base'!$B29:$E29)+'[1]Age distribution'!M40*SUMPRODUCT('[1]Age by Underwriting Class'!$H4:$K4,'WL Base'!$B12:$E12)</f>
        <v>13653196.31032867</v>
      </c>
      <c r="L54" s="20">
        <f>'[1]Age distribution'!AK40*SUMPRODUCT('[1]Age by Underwriting Class'!$H4:$K4,'T20 Base'!$B29:$E29)+'[1]Age distribution'!N40*SUMPRODUCT('[1]Age by Underwriting Class'!$H4:$K4,'WL Base'!$B12:$E12)</f>
        <v>13705169.94264273</v>
      </c>
      <c r="M54" s="20">
        <f>'[1]Age distribution'!AL40*SUMPRODUCT('[1]Age by Underwriting Class'!$H4:$K4,'T20 Base'!$B29:$E29)+'[1]Age distribution'!O40*SUMPRODUCT('[1]Age by Underwriting Class'!$H4:$K4,'WL Base'!$B12:$E12)</f>
        <v>13758234.280626005</v>
      </c>
      <c r="N54" s="20">
        <f>'[1]Age distribution'!AM40*SUMPRODUCT('[1]Age by Underwriting Class'!$H4:$K4,'T20 Base'!$B29:$E29)+'[1]Age distribution'!P40*SUMPRODUCT('[1]Age by Underwriting Class'!$H4:$K4,'WL Base'!$B12:$E12)</f>
        <v>13811085.429383934</v>
      </c>
      <c r="O54" s="20">
        <f>'[1]Age distribution'!AN40*SUMPRODUCT('[1]Age by Underwriting Class'!$H4:$K4,'T20 Base'!$B29:$E29)+'[1]Age distribution'!Q40*SUMPRODUCT('[1]Age by Underwriting Class'!$H4:$K4,'WL Base'!$B12:$E12)</f>
        <v>13862654.614859954</v>
      </c>
      <c r="P54" s="20">
        <f>'[1]Age distribution'!AO40*SUMPRODUCT('[1]Age by Underwriting Class'!$H4:$K4,'T20 Base'!$B29:$E29)+'[1]Age distribution'!R40*SUMPRODUCT('[1]Age by Underwriting Class'!$H4:$K4,'WL Base'!$B12:$E12)</f>
        <v>13912053.769344587</v>
      </c>
      <c r="Q54" s="20">
        <f>'[1]Age distribution'!AP40*SUMPRODUCT('[1]Age by Underwriting Class'!$H4:$K4,'T20 Base'!$B29:$E29)+'[1]Age distribution'!S40*SUMPRODUCT('[1]Age by Underwriting Class'!$H4:$K4,'WL Base'!$B12:$E12)</f>
        <v>13958535.749685245</v>
      </c>
      <c r="R54" s="20">
        <f>'[1]Age distribution'!AQ40*SUMPRODUCT('[1]Age by Underwriting Class'!$H4:$K4,'T20 Base'!$B29:$E29)+'[1]Age distribution'!T40*SUMPRODUCT('[1]Age by Underwriting Class'!$H4:$K4,'WL Base'!$B12:$E12)</f>
        <v>14001464.757773306</v>
      </c>
      <c r="S54" s="20">
        <f>'[1]Age distribution'!AR40*SUMPRODUCT('[1]Age by Underwriting Class'!$H4:$K4,'T20 Base'!$B29:$E29)+'[1]Age distribution'!U40*SUMPRODUCT('[1]Age by Underwriting Class'!$H4:$K4,'WL Base'!$B12:$E12)</f>
        <v>14040294.012338838</v>
      </c>
      <c r="T54" s="20">
        <f>'[1]Age distribution'!AS40*SUMPRODUCT('[1]Age by Underwriting Class'!$H4:$K4,'T20 Base'!$B29:$E29)+'[1]Age distribution'!V40*SUMPRODUCT('[1]Age by Underwriting Class'!$H4:$K4,'WL Base'!$B12:$E12)</f>
        <v>14074548.664019991</v>
      </c>
      <c r="U54" s="20">
        <f>'[1]Age distribution'!AT40*SUMPRODUCT('[1]Age by Underwriting Class'!$H4:$K4,'T20 Base'!$B29:$E29)+'[1]Age distribution'!W40*SUMPRODUCT('[1]Age by Underwriting Class'!$H4:$K4,'WL Base'!$B12:$E12)</f>
        <v>14103812.560872061</v>
      </c>
    </row>
    <row r="55" spans="1:21" x14ac:dyDescent="0.15">
      <c r="A55">
        <v>29</v>
      </c>
      <c r="B55" s="20">
        <f>'[1]Age distribution'!AA41*SUMPRODUCT('[1]Age by Underwriting Class'!$H5:$K5,'T20 Base'!$B30:$E30)+'[1]Age distribution'!D41*SUMPRODUCT('[1]Age by Underwriting Class'!$H5:$K5,'WL Base'!$B13:$E13)</f>
        <v>14811708.282748956</v>
      </c>
      <c r="C55" s="20">
        <f>'[1]Age distribution'!AB41*SUMPRODUCT('[1]Age by Underwriting Class'!$H5:$K5,'T20 Base'!$B30:$E30)+'[1]Age distribution'!E41*SUMPRODUCT('[1]Age by Underwriting Class'!$H5:$K5,'WL Base'!$B13:$E13)</f>
        <v>14646917.145930782</v>
      </c>
      <c r="D55" s="20">
        <f>'[1]Age distribution'!AC41*SUMPRODUCT('[1]Age by Underwriting Class'!$H5:$K5,'T20 Base'!$B30:$E30)+'[1]Age distribution'!F41*SUMPRODUCT('[1]Age by Underwriting Class'!$H5:$K5,'WL Base'!$B13:$E13)</f>
        <v>14553944.764439754</v>
      </c>
      <c r="E55" s="20">
        <f>'[1]Age distribution'!AD41*SUMPRODUCT('[1]Age by Underwriting Class'!$H5:$K5,'T20 Base'!$B30:$E30)+'[1]Age distribution'!G41*SUMPRODUCT('[1]Age by Underwriting Class'!$H5:$K5,'WL Base'!$B13:$E13)</f>
        <v>14509105.025332969</v>
      </c>
      <c r="F55" s="20">
        <f>'[1]Age distribution'!AE41*SUMPRODUCT('[1]Age by Underwriting Class'!$H5:$K5,'T20 Base'!$B30:$E30)+'[1]Age distribution'!H41*SUMPRODUCT('[1]Age by Underwriting Class'!$H5:$K5,'WL Base'!$B13:$E13)</f>
        <v>14497545.611465272</v>
      </c>
      <c r="G55" s="20">
        <f>'[1]Age distribution'!AF41*SUMPRODUCT('[1]Age by Underwriting Class'!$H5:$K5,'T20 Base'!$B30:$E30)+'[1]Age distribution'!I41*SUMPRODUCT('[1]Age by Underwriting Class'!$H5:$K5,'WL Base'!$B13:$E13)</f>
        <v>14509392.836179584</v>
      </c>
      <c r="H55" s="20">
        <f>'[1]Age distribution'!AG41*SUMPRODUCT('[1]Age by Underwriting Class'!$H5:$K5,'T20 Base'!$B30:$E30)+'[1]Age distribution'!J41*SUMPRODUCT('[1]Age by Underwriting Class'!$H5:$K5,'WL Base'!$B13:$E13)</f>
        <v>14537778.679284528</v>
      </c>
      <c r="I55" s="20">
        <f>'[1]Age distribution'!AH41*SUMPRODUCT('[1]Age by Underwriting Class'!$H5:$K5,'T20 Base'!$B30:$E30)+'[1]Age distribution'!K41*SUMPRODUCT('[1]Age by Underwriting Class'!$H5:$K5,'WL Base'!$B13:$E13)</f>
        <v>14577749.071996806</v>
      </c>
      <c r="J55" s="20">
        <f>'[1]Age distribution'!AI41*SUMPRODUCT('[1]Age by Underwriting Class'!$H5:$K5,'T20 Base'!$B30:$E30)+'[1]Age distribution'!L41*SUMPRODUCT('[1]Age by Underwriting Class'!$H5:$K5,'WL Base'!$B13:$E13)</f>
        <v>14625621.829226205</v>
      </c>
      <c r="K55" s="20">
        <f>'[1]Age distribution'!AJ41*SUMPRODUCT('[1]Age by Underwriting Class'!$H5:$K5,'T20 Base'!$B30:$E30)+'[1]Age distribution'!M41*SUMPRODUCT('[1]Age by Underwriting Class'!$H5:$K5,'WL Base'!$B13:$E13)</f>
        <v>14678590.049863989</v>
      </c>
      <c r="L55" s="20">
        <f>'[1]Age distribution'!AK41*SUMPRODUCT('[1]Age by Underwriting Class'!$H5:$K5,'T20 Base'!$B30:$E30)+'[1]Age distribution'!N41*SUMPRODUCT('[1]Age by Underwriting Class'!$H5:$K5,'WL Base'!$B13:$E13)</f>
        <v>14734467.049271323</v>
      </c>
      <c r="M55" s="20">
        <f>'[1]Age distribution'!AL41*SUMPRODUCT('[1]Age by Underwriting Class'!$H5:$K5,'T20 Base'!$B30:$E30)+'[1]Age distribution'!O41*SUMPRODUCT('[1]Age by Underwriting Class'!$H5:$K5,'WL Base'!$B13:$E13)</f>
        <v>14791516.669434968</v>
      </c>
      <c r="N55" s="20">
        <f>'[1]Age distribution'!AM41*SUMPRODUCT('[1]Age by Underwriting Class'!$H5:$K5,'T20 Base'!$B30:$E30)+'[1]Age distribution'!P41*SUMPRODUCT('[1]Age by Underwriting Class'!$H5:$K5,'WL Base'!$B13:$E13)</f>
        <v>14848337.089258209</v>
      </c>
      <c r="O55" s="20">
        <f>'[1]Age distribution'!AN41*SUMPRODUCT('[1]Age by Underwriting Class'!$H5:$K5,'T20 Base'!$B30:$E30)+'[1]Age distribution'!Q41*SUMPRODUCT('[1]Age by Underwriting Class'!$H5:$K5,'WL Base'!$B13:$E13)</f>
        <v>14903779.266723661</v>
      </c>
      <c r="P55" s="20">
        <f>'[1]Age distribution'!AO41*SUMPRODUCT('[1]Age by Underwriting Class'!$H5:$K5,'T20 Base'!$B30:$E30)+'[1]Age distribution'!R41*SUMPRODUCT('[1]Age by Underwriting Class'!$H5:$K5,'WL Base'!$B13:$E13)</f>
        <v>14956888.437719854</v>
      </c>
      <c r="Q55" s="20">
        <f>'[1]Age distribution'!AP41*SUMPRODUCT('[1]Age by Underwriting Class'!$H5:$K5,'T20 Base'!$B30:$E30)+'[1]Age distribution'!S41*SUMPRODUCT('[1]Age by Underwriting Class'!$H5:$K5,'WL Base'!$B13:$E13)</f>
        <v>15006861.346525844</v>
      </c>
      <c r="R55" s="20">
        <f>'[1]Age distribution'!AQ41*SUMPRODUCT('[1]Age by Underwriting Class'!$H5:$K5,'T20 Base'!$B30:$E30)+'[1]Age distribution'!T41*SUMPRODUCT('[1]Age by Underwriting Class'!$H5:$K5,'WL Base'!$B13:$E13)</f>
        <v>15053014.444793044</v>
      </c>
      <c r="S55" s="20">
        <f>'[1]Age distribution'!AR41*SUMPRODUCT('[1]Age by Underwriting Class'!$H5:$K5,'T20 Base'!$B30:$E30)+'[1]Age distribution'!U41*SUMPRODUCT('[1]Age by Underwriting Class'!$H5:$K5,'WL Base'!$B13:$E13)</f>
        <v>15094759.886428425</v>
      </c>
      <c r="T55" s="20">
        <f>'[1]Age distribution'!AS41*SUMPRODUCT('[1]Age by Underwriting Class'!$H5:$K5,'T20 Base'!$B30:$E30)+'[1]Age distribution'!V41*SUMPRODUCT('[1]Age by Underwriting Class'!$H5:$K5,'WL Base'!$B13:$E13)</f>
        <v>15131587.159537226</v>
      </c>
      <c r="U55" s="20">
        <f>'[1]Age distribution'!AT41*SUMPRODUCT('[1]Age by Underwriting Class'!$H5:$K5,'T20 Base'!$B30:$E30)+'[1]Age distribution'!W41*SUMPRODUCT('[1]Age by Underwriting Class'!$H5:$K5,'WL Base'!$B13:$E13)</f>
        <v>15163048.857984211</v>
      </c>
    </row>
    <row r="56" spans="1:21" x14ac:dyDescent="0.15">
      <c r="A56">
        <v>30</v>
      </c>
      <c r="B56" s="20">
        <f>'[1]Age distribution'!AA42*SUMPRODUCT('[1]Age by Underwriting Class'!$H6:$K6,'T20 Base'!$B31:$E31)+'[1]Age distribution'!D42*SUMPRODUCT('[1]Age by Underwriting Class'!$H6:$K6,'WL Base'!$B14:$E14)</f>
        <v>15879294.348566398</v>
      </c>
      <c r="C56" s="20">
        <f>'[1]Age distribution'!AB42*SUMPRODUCT('[1]Age by Underwriting Class'!$H6:$K6,'T20 Base'!$B31:$E31)+'[1]Age distribution'!E42*SUMPRODUCT('[1]Age by Underwriting Class'!$H6:$K6,'WL Base'!$B14:$E14)</f>
        <v>15702625.532409765</v>
      </c>
      <c r="D56" s="20">
        <f>'[1]Age distribution'!AC42*SUMPRODUCT('[1]Age by Underwriting Class'!$H6:$K6,'T20 Base'!$B31:$E31)+'[1]Age distribution'!F42*SUMPRODUCT('[1]Age by Underwriting Class'!$H6:$K6,'WL Base'!$B14:$E14)</f>
        <v>15602951.964459287</v>
      </c>
      <c r="E56" s="20">
        <f>'[1]Age distribution'!AD42*SUMPRODUCT('[1]Age by Underwriting Class'!$H6:$K6,'T20 Base'!$B31:$E31)+'[1]Age distribution'!G42*SUMPRODUCT('[1]Age by Underwriting Class'!$H6:$K6,'WL Base'!$B14:$E14)</f>
        <v>15554880.303702988</v>
      </c>
      <c r="F56" s="20">
        <f>'[1]Age distribution'!AE42*SUMPRODUCT('[1]Age by Underwriting Class'!$H6:$K6,'T20 Base'!$B31:$E31)+'[1]Age distribution'!H42*SUMPRODUCT('[1]Age by Underwriting Class'!$H6:$K6,'WL Base'!$B14:$E14)</f>
        <v>15542487.719957881</v>
      </c>
      <c r="G56" s="20">
        <f>'[1]Age distribution'!AF42*SUMPRODUCT('[1]Age by Underwriting Class'!$H6:$K6,'T20 Base'!$B31:$E31)+'[1]Age distribution'!I42*SUMPRODUCT('[1]Age by Underwriting Class'!$H6:$K6,'WL Base'!$B14:$E14)</f>
        <v>15555188.859141894</v>
      </c>
      <c r="H56" s="20">
        <f>'[1]Age distribution'!AG42*SUMPRODUCT('[1]Age by Underwriting Class'!$H6:$K6,'T20 Base'!$B31:$E31)+'[1]Age distribution'!J42*SUMPRODUCT('[1]Age by Underwriting Class'!$H6:$K6,'WL Base'!$B14:$E14)</f>
        <v>15585620.673581596</v>
      </c>
      <c r="I56" s="20">
        <f>'[1]Age distribution'!AH42*SUMPRODUCT('[1]Age by Underwriting Class'!$H6:$K6,'T20 Base'!$B31:$E31)+'[1]Age distribution'!K42*SUMPRODUCT('[1]Age by Underwriting Class'!$H6:$K6,'WL Base'!$B14:$E14)</f>
        <v>15628472.019219106</v>
      </c>
      <c r="J56" s="20">
        <f>'[1]Age distribution'!AI42*SUMPRODUCT('[1]Age by Underwriting Class'!$H6:$K6,'T20 Base'!$B31:$E31)+'[1]Age distribution'!L42*SUMPRODUCT('[1]Age by Underwriting Class'!$H6:$K6,'WL Base'!$B14:$E14)</f>
        <v>15679795.30947108</v>
      </c>
      <c r="K56" s="20">
        <f>'[1]Age distribution'!AJ42*SUMPRODUCT('[1]Age by Underwriting Class'!$H6:$K6,'T20 Base'!$B31:$E31)+'[1]Age distribution'!M42*SUMPRODUCT('[1]Age by Underwriting Class'!$H6:$K6,'WL Base'!$B14:$E14)</f>
        <v>15736581.32973093</v>
      </c>
      <c r="L56" s="20">
        <f>'[1]Age distribution'!AK42*SUMPRODUCT('[1]Age by Underwriting Class'!$H6:$K6,'T20 Base'!$B31:$E31)+'[1]Age distribution'!N42*SUMPRODUCT('[1]Age by Underwriting Class'!$H6:$K6,'WL Base'!$B14:$E14)</f>
        <v>15796485.785312003</v>
      </c>
      <c r="M56" s="20">
        <f>'[1]Age distribution'!AL42*SUMPRODUCT('[1]Age by Underwriting Class'!$H6:$K6,'T20 Base'!$B31:$E31)+'[1]Age distribution'!O42*SUMPRODUCT('[1]Age by Underwriting Class'!$H6:$K6,'WL Base'!$B14:$E14)</f>
        <v>15857647.380838936</v>
      </c>
      <c r="N56" s="20">
        <f>'[1]Age distribution'!AM42*SUMPRODUCT('[1]Age by Underwriting Class'!$H6:$K6,'T20 Base'!$B31:$E31)+'[1]Age distribution'!P42*SUMPRODUCT('[1]Age by Underwriting Class'!$H6:$K6,'WL Base'!$B14:$E14)</f>
        <v>15918563.255912794</v>
      </c>
      <c r="O56" s="20">
        <f>'[1]Age distribution'!AN42*SUMPRODUCT('[1]Age by Underwriting Class'!$H6:$K6,'T20 Base'!$B31:$E31)+'[1]Age distribution'!Q42*SUMPRODUCT('[1]Age by Underwriting Class'!$H6:$K6,'WL Base'!$B14:$E14)</f>
        <v>15978001.548815493</v>
      </c>
      <c r="P56" s="20">
        <f>'[1]Age distribution'!AO42*SUMPRODUCT('[1]Age by Underwriting Class'!$H6:$K6,'T20 Base'!$B31:$E31)+'[1]Age distribution'!R42*SUMPRODUCT('[1]Age by Underwriting Class'!$H6:$K6,'WL Base'!$B14:$E14)</f>
        <v>16034938.678737173</v>
      </c>
      <c r="Q56" s="20">
        <f>'[1]Age distribution'!AP42*SUMPRODUCT('[1]Age by Underwriting Class'!$H6:$K6,'T20 Base'!$B31:$E31)+'[1]Age distribution'!S42*SUMPRODUCT('[1]Age by Underwriting Class'!$H6:$K6,'WL Base'!$B14:$E14)</f>
        <v>16088513.49355503</v>
      </c>
      <c r="R56" s="20">
        <f>'[1]Age distribution'!AQ42*SUMPRODUCT('[1]Age by Underwriting Class'!$H6:$K6,'T20 Base'!$B31:$E31)+'[1]Age distribution'!T42*SUMPRODUCT('[1]Age by Underwriting Class'!$H6:$K6,'WL Base'!$B14:$E14)</f>
        <v>16137993.176687645</v>
      </c>
      <c r="S56" s="20">
        <f>'[1]Age distribution'!AR42*SUMPRODUCT('[1]Age by Underwriting Class'!$H6:$K6,'T20 Base'!$B31:$E31)+'[1]Age distribution'!U42*SUMPRODUCT('[1]Age by Underwriting Class'!$H6:$K6,'WL Base'!$B14:$E14)</f>
        <v>16182747.511757232</v>
      </c>
      <c r="T56" s="20">
        <f>'[1]Age distribution'!AS42*SUMPRODUCT('[1]Age by Underwriting Class'!$H6:$K6,'T20 Base'!$B31:$E31)+'[1]Age distribution'!V42*SUMPRODUCT('[1]Age by Underwriting Class'!$H6:$K6,'WL Base'!$B14:$E14)</f>
        <v>16222229.19061468</v>
      </c>
      <c r="U56" s="20">
        <f>'[1]Age distribution'!AT42*SUMPRODUCT('[1]Age by Underwriting Class'!$H6:$K6,'T20 Base'!$B31:$E31)+'[1]Age distribution'!W42*SUMPRODUCT('[1]Age by Underwriting Class'!$H6:$K6,'WL Base'!$B14:$E14)</f>
        <v>16255958.559355177</v>
      </c>
    </row>
    <row r="57" spans="1:21" x14ac:dyDescent="0.15">
      <c r="A57">
        <v>31</v>
      </c>
      <c r="B57" s="20">
        <f>'[1]Age distribution'!AA43*SUMPRODUCT('[1]Age by Underwriting Class'!$H7:$K7,'T20 Base'!$B32:$E32)+'[1]Age distribution'!D43*SUMPRODUCT('[1]Age by Underwriting Class'!$H7:$K7,'WL Base'!$B15:$E15)</f>
        <v>17283173.760248419</v>
      </c>
      <c r="C57" s="20">
        <f>'[1]Age distribution'!AB43*SUMPRODUCT('[1]Age by Underwriting Class'!$H7:$K7,'T20 Base'!$B32:$E32)+'[1]Age distribution'!E43*SUMPRODUCT('[1]Age by Underwriting Class'!$H7:$K7,'WL Base'!$B15:$E15)</f>
        <v>17090885.754205622</v>
      </c>
      <c r="D57" s="20">
        <f>'[1]Age distribution'!AC43*SUMPRODUCT('[1]Age by Underwriting Class'!$H7:$K7,'T20 Base'!$B32:$E32)+'[1]Age distribution'!F43*SUMPRODUCT('[1]Age by Underwriting Class'!$H7:$K7,'WL Base'!$B15:$E15)</f>
        <v>16982400.102615722</v>
      </c>
      <c r="E57" s="20">
        <f>'[1]Age distribution'!AD43*SUMPRODUCT('[1]Age by Underwriting Class'!$H7:$K7,'T20 Base'!$B32:$E32)+'[1]Age distribution'!G43*SUMPRODUCT('[1]Age by Underwriting Class'!$H7:$K7,'WL Base'!$B15:$E15)</f>
        <v>16930078.453582883</v>
      </c>
      <c r="F57" s="20">
        <f>'[1]Age distribution'!AE43*SUMPRODUCT('[1]Age by Underwriting Class'!$H7:$K7,'T20 Base'!$B32:$E32)+'[1]Age distribution'!H43*SUMPRODUCT('[1]Age by Underwriting Class'!$H7:$K7,'WL Base'!$B15:$E15)</f>
        <v>16916590.248533994</v>
      </c>
      <c r="G57" s="20">
        <f>'[1]Age distribution'!AF43*SUMPRODUCT('[1]Age by Underwriting Class'!$H7:$K7,'T20 Base'!$B32:$E32)+'[1]Age distribution'!I43*SUMPRODUCT('[1]Age by Underwriting Class'!$H7:$K7,'WL Base'!$B15:$E15)</f>
        <v>16930414.288233228</v>
      </c>
      <c r="H57" s="20">
        <f>'[1]Age distribution'!AG43*SUMPRODUCT('[1]Age by Underwriting Class'!$H7:$K7,'T20 Base'!$B32:$E32)+'[1]Age distribution'!J43*SUMPRODUCT('[1]Age by Underwriting Class'!$H7:$K7,'WL Base'!$B15:$E15)</f>
        <v>16963536.562136319</v>
      </c>
      <c r="I57" s="20">
        <f>'[1]Age distribution'!AH43*SUMPRODUCT('[1]Age by Underwriting Class'!$H7:$K7,'T20 Base'!$B32:$E32)+'[1]Age distribution'!K43*SUMPRODUCT('[1]Age by Underwriting Class'!$H7:$K7,'WL Base'!$B15:$E15)</f>
        <v>17010176.370950013</v>
      </c>
      <c r="J57" s="20">
        <f>'[1]Age distribution'!AI43*SUMPRODUCT('[1]Age by Underwriting Class'!$H7:$K7,'T20 Base'!$B32:$E32)+'[1]Age distribution'!L43*SUMPRODUCT('[1]Age by Underwriting Class'!$H7:$K7,'WL Base'!$B15:$E15)</f>
        <v>17066037.124198951</v>
      </c>
      <c r="K57" s="20">
        <f>'[1]Age distribution'!AJ43*SUMPRODUCT('[1]Age by Underwriting Class'!$H7:$K7,'T20 Base'!$B32:$E32)+'[1]Age distribution'!M43*SUMPRODUCT('[1]Age by Underwriting Class'!$H7:$K7,'WL Base'!$B15:$E15)</f>
        <v>17127843.564319044</v>
      </c>
      <c r="L57" s="20">
        <f>'[1]Age distribution'!AK43*SUMPRODUCT('[1]Age by Underwriting Class'!$H7:$K7,'T20 Base'!$B32:$E32)+'[1]Age distribution'!N43*SUMPRODUCT('[1]Age by Underwriting Class'!$H7:$K7,'WL Base'!$B15:$E15)</f>
        <v>17193044.138859324</v>
      </c>
      <c r="M57" s="20">
        <f>'[1]Age distribution'!AL43*SUMPRODUCT('[1]Age by Underwriting Class'!$H7:$K7,'T20 Base'!$B32:$E32)+'[1]Age distribution'!O43*SUMPRODUCT('[1]Age by Underwriting Class'!$H7:$K7,'WL Base'!$B15:$E15)</f>
        <v>17259612.99637543</v>
      </c>
      <c r="N57" s="20">
        <f>'[1]Age distribution'!AM43*SUMPRODUCT('[1]Age by Underwriting Class'!$H7:$K7,'T20 Base'!$B32:$E32)+'[1]Age distribution'!P43*SUMPRODUCT('[1]Age by Underwriting Class'!$H7:$K7,'WL Base'!$B15:$E15)</f>
        <v>17325914.409432501</v>
      </c>
      <c r="O57" s="20">
        <f>'[1]Age distribution'!AN43*SUMPRODUCT('[1]Age by Underwriting Class'!$H7:$K7,'T20 Base'!$B32:$E32)+'[1]Age distribution'!Q43*SUMPRODUCT('[1]Age by Underwriting Class'!$H7:$K7,'WL Base'!$B15:$E15)</f>
        <v>17390607.608116269</v>
      </c>
      <c r="P57" s="20">
        <f>'[1]Age distribution'!AO43*SUMPRODUCT('[1]Age by Underwriting Class'!$H7:$K7,'T20 Base'!$B32:$E32)+'[1]Age distribution'!R43*SUMPRODUCT('[1]Age by Underwriting Class'!$H7:$K7,'WL Base'!$B15:$E15)</f>
        <v>17452578.517417733</v>
      </c>
      <c r="Q57" s="20">
        <f>'[1]Age distribution'!AP43*SUMPRODUCT('[1]Age by Underwriting Class'!$H7:$K7,'T20 Base'!$B32:$E32)+'[1]Age distribution'!S43*SUMPRODUCT('[1]Age by Underwriting Class'!$H7:$K7,'WL Base'!$B15:$E15)</f>
        <v>17510889.851243075</v>
      </c>
      <c r="R57" s="20">
        <f>'[1]Age distribution'!AQ43*SUMPRODUCT('[1]Age by Underwriting Class'!$H7:$K7,'T20 Base'!$B32:$E32)+'[1]Age distribution'!T43*SUMPRODUCT('[1]Age by Underwriting Class'!$H7:$K7,'WL Base'!$B15:$E15)</f>
        <v>17564744.005112339</v>
      </c>
      <c r="S57" s="20">
        <f>'[1]Age distribution'!AR43*SUMPRODUCT('[1]Age by Underwriting Class'!$H7:$K7,'T20 Base'!$B32:$E32)+'[1]Age distribution'!U43*SUMPRODUCT('[1]Age by Underwriting Class'!$H7:$K7,'WL Base'!$B15:$E15)</f>
        <v>17613455.045575034</v>
      </c>
      <c r="T57" s="20">
        <f>'[1]Age distribution'!AS43*SUMPRODUCT('[1]Age by Underwriting Class'!$H7:$K7,'T20 Base'!$B32:$E32)+'[1]Age distribution'!V43*SUMPRODUCT('[1]Age by Underwriting Class'!$H7:$K7,'WL Base'!$B15:$E15)</f>
        <v>17656427.277278844</v>
      </c>
      <c r="U57" s="20">
        <f>'[1]Age distribution'!AT43*SUMPRODUCT('[1]Age by Underwriting Class'!$H7:$K7,'T20 Base'!$B32:$E32)+'[1]Age distribution'!W43*SUMPRODUCT('[1]Age by Underwriting Class'!$H7:$K7,'WL Base'!$B15:$E15)</f>
        <v>17693138.640389141</v>
      </c>
    </row>
    <row r="58" spans="1:21" x14ac:dyDescent="0.15">
      <c r="A58">
        <v>32</v>
      </c>
      <c r="B58" s="20">
        <f>'[1]Age distribution'!AA44*SUMPRODUCT('[1]Age by Underwriting Class'!$H8:$K8,'T20 Base'!$B33:$E33)+'[1]Age distribution'!D44*SUMPRODUCT('[1]Age by Underwriting Class'!$H8:$K8,'WL Base'!$B16:$E16)</f>
        <v>18708904.228505738</v>
      </c>
      <c r="C58" s="20">
        <f>'[1]Age distribution'!AB44*SUMPRODUCT('[1]Age by Underwriting Class'!$H8:$K8,'T20 Base'!$B33:$E33)+'[1]Age distribution'!E44*SUMPRODUCT('[1]Age by Underwriting Class'!$H8:$K8,'WL Base'!$B16:$E16)</f>
        <v>18500753.923518389</v>
      </c>
      <c r="D58" s="20">
        <f>'[1]Age distribution'!AC44*SUMPRODUCT('[1]Age by Underwriting Class'!$H8:$K8,'T20 Base'!$B33:$E33)+'[1]Age distribution'!F44*SUMPRODUCT('[1]Age by Underwriting Class'!$H8:$K8,'WL Base'!$B16:$E16)</f>
        <v>18383319.030256443</v>
      </c>
      <c r="E58" s="20">
        <f>'[1]Age distribution'!AD44*SUMPRODUCT('[1]Age by Underwriting Class'!$H8:$K8,'T20 Base'!$B33:$E33)+'[1]Age distribution'!G44*SUMPRODUCT('[1]Age by Underwriting Class'!$H8:$K8,'WL Base'!$B16:$E16)</f>
        <v>18326681.242867861</v>
      </c>
      <c r="F58" s="20">
        <f>'[1]Age distribution'!AE44*SUMPRODUCT('[1]Age by Underwriting Class'!$H8:$K8,'T20 Base'!$B33:$E33)+'[1]Age distribution'!H44*SUMPRODUCT('[1]Age by Underwriting Class'!$H8:$K8,'WL Base'!$B16:$E16)</f>
        <v>18312080.363424383</v>
      </c>
      <c r="G58" s="20">
        <f>'[1]Age distribution'!AF44*SUMPRODUCT('[1]Age by Underwriting Class'!$H8:$K8,'T20 Base'!$B33:$E33)+'[1]Age distribution'!I44*SUMPRODUCT('[1]Age by Underwriting Class'!$H8:$K8,'WL Base'!$B16:$E16)</f>
        <v>18327044.781324226</v>
      </c>
      <c r="H58" s="20">
        <f>'[1]Age distribution'!AG44*SUMPRODUCT('[1]Age by Underwriting Class'!$H8:$K8,'T20 Base'!$B33:$E33)+'[1]Age distribution'!J44*SUMPRODUCT('[1]Age by Underwriting Class'!$H8:$K8,'WL Base'!$B16:$E16)</f>
        <v>18362899.391066596</v>
      </c>
      <c r="I58" s="20">
        <f>'[1]Age distribution'!AH44*SUMPRODUCT('[1]Age by Underwriting Class'!$H8:$K8,'T20 Base'!$B33:$E33)+'[1]Age distribution'!K44*SUMPRODUCT('[1]Age by Underwriting Class'!$H8:$K8,'WL Base'!$B16:$E16)</f>
        <v>18413386.629604824</v>
      </c>
      <c r="J58" s="20">
        <f>'[1]Age distribution'!AI44*SUMPRODUCT('[1]Age by Underwriting Class'!$H8:$K8,'T20 Base'!$B33:$E33)+'[1]Age distribution'!L44*SUMPRODUCT('[1]Age by Underwriting Class'!$H8:$K8,'WL Base'!$B16:$E16)</f>
        <v>18473855.470407099</v>
      </c>
      <c r="K58" s="20">
        <f>'[1]Age distribution'!AJ44*SUMPRODUCT('[1]Age by Underwriting Class'!$H8:$K8,'T20 Base'!$B33:$E33)+'[1]Age distribution'!M44*SUMPRODUCT('[1]Age by Underwriting Class'!$H8:$K8,'WL Base'!$B16:$E16)</f>
        <v>18540760.472055074</v>
      </c>
      <c r="L58" s="20">
        <f>'[1]Age distribution'!AK44*SUMPRODUCT('[1]Age by Underwriting Class'!$H8:$K8,'T20 Base'!$B33:$E33)+'[1]Age distribution'!N44*SUMPRODUCT('[1]Age by Underwriting Class'!$H8:$K8,'WL Base'!$B16:$E16)</f>
        <v>18611339.59841457</v>
      </c>
      <c r="M58" s="20">
        <f>'[1]Age distribution'!AL44*SUMPRODUCT('[1]Age by Underwriting Class'!$H8:$K8,'T20 Base'!$B33:$E33)+'[1]Age distribution'!O44*SUMPRODUCT('[1]Age by Underwriting Class'!$H8:$K8,'WL Base'!$B16:$E16)</f>
        <v>18683399.880695269</v>
      </c>
      <c r="N58" s="20">
        <f>'[1]Age distribution'!AM44*SUMPRODUCT('[1]Age by Underwriting Class'!$H8:$K8,'T20 Base'!$B33:$E33)+'[1]Age distribution'!P44*SUMPRODUCT('[1]Age by Underwriting Class'!$H8:$K8,'WL Base'!$B16:$E16)</f>
        <v>18755170.656381868</v>
      </c>
      <c r="O58" s="20">
        <f>'[1]Age distribution'!AN44*SUMPRODUCT('[1]Age by Underwriting Class'!$H8:$K8,'T20 Base'!$B33:$E33)+'[1]Age distribution'!Q44*SUMPRODUCT('[1]Age by Underwriting Class'!$H8:$K8,'WL Base'!$B16:$E16)</f>
        <v>18825200.552233182</v>
      </c>
      <c r="P58" s="20">
        <f>'[1]Age distribution'!AO44*SUMPRODUCT('[1]Age by Underwriting Class'!$H8:$K8,'T20 Base'!$B33:$E33)+'[1]Age distribution'!R44*SUMPRODUCT('[1]Age by Underwriting Class'!$H8:$K8,'WL Base'!$B16:$E16)</f>
        <v>18892283.590519883</v>
      </c>
      <c r="Q58" s="20">
        <f>'[1]Age distribution'!AP44*SUMPRODUCT('[1]Age by Underwriting Class'!$H8:$K8,'T20 Base'!$B33:$E33)+'[1]Age distribution'!S44*SUMPRODUCT('[1]Age by Underwriting Class'!$H8:$K8,'WL Base'!$B16:$E16)</f>
        <v>18955405.166169602</v>
      </c>
      <c r="R58" s="20">
        <f>'[1]Age distribution'!AQ44*SUMPRODUCT('[1]Age by Underwriting Class'!$H8:$K8,'T20 Base'!$B33:$E33)+'[1]Age distribution'!T44*SUMPRODUCT('[1]Age by Underwriting Class'!$H8:$K8,'WL Base'!$B16:$E16)</f>
        <v>19013701.878395263</v>
      </c>
      <c r="S58" s="20">
        <f>'[1]Age distribution'!AR44*SUMPRODUCT('[1]Age by Underwriting Class'!$H8:$K8,'T20 Base'!$B33:$E33)+'[1]Age distribution'!U44*SUMPRODUCT('[1]Age by Underwriting Class'!$H8:$K8,'WL Base'!$B16:$E16)</f>
        <v>19066431.20945039</v>
      </c>
      <c r="T58" s="20">
        <f>'[1]Age distribution'!AS44*SUMPRODUCT('[1]Age by Underwriting Class'!$H8:$K8,'T20 Base'!$B33:$E33)+'[1]Age distribution'!V44*SUMPRODUCT('[1]Age by Underwriting Class'!$H8:$K8,'WL Base'!$B16:$E16)</f>
        <v>19112948.3236439</v>
      </c>
      <c r="U58" s="20">
        <f>'[1]Age distribution'!AT44*SUMPRODUCT('[1]Age by Underwriting Class'!$H8:$K8,'T20 Base'!$B33:$E33)+'[1]Age distribution'!W44*SUMPRODUCT('[1]Age by Underwriting Class'!$H8:$K8,'WL Base'!$B16:$E16)</f>
        <v>19152688.095172908</v>
      </c>
    </row>
    <row r="59" spans="1:21" x14ac:dyDescent="0.15">
      <c r="A59">
        <v>33</v>
      </c>
      <c r="B59" s="20">
        <f>'[1]Age distribution'!AA45*SUMPRODUCT('[1]Age by Underwriting Class'!$H9:$K9,'T20 Base'!$B34:$E34)+'[1]Age distribution'!D45*SUMPRODUCT('[1]Age by Underwriting Class'!$H9:$K9,'WL Base'!$B17:$E17)</f>
        <v>20253865.863249507</v>
      </c>
      <c r="C59" s="20">
        <f>'[1]Age distribution'!AB45*SUMPRODUCT('[1]Age by Underwriting Class'!$H9:$K9,'T20 Base'!$B34:$E34)+'[1]Age distribution'!E45*SUMPRODUCT('[1]Age by Underwriting Class'!$H9:$K9,'WL Base'!$B17:$E17)</f>
        <v>20028526.724991225</v>
      </c>
      <c r="D59" s="20">
        <f>'[1]Age distribution'!AC45*SUMPRODUCT('[1]Age by Underwriting Class'!$H9:$K9,'T20 Base'!$B34:$E34)+'[1]Age distribution'!F45*SUMPRODUCT('[1]Age by Underwriting Class'!$H9:$K9,'WL Base'!$B17:$E17)</f>
        <v>19901394.181751814</v>
      </c>
      <c r="E59" s="20">
        <f>'[1]Age distribution'!AD45*SUMPRODUCT('[1]Age by Underwriting Class'!$H9:$K9,'T20 Base'!$B34:$E34)+'[1]Age distribution'!G45*SUMPRODUCT('[1]Age by Underwriting Class'!$H9:$K9,'WL Base'!$B17:$E17)</f>
        <v>19840079.305447526</v>
      </c>
      <c r="F59" s="20">
        <f>'[1]Age distribution'!AE45*SUMPRODUCT('[1]Age by Underwriting Class'!$H9:$K9,'T20 Base'!$B34:$E34)+'[1]Age distribution'!H45*SUMPRODUCT('[1]Age by Underwriting Class'!$H9:$K9,'WL Base'!$B17:$E17)</f>
        <v>19824272.700735576</v>
      </c>
      <c r="G59" s="20">
        <f>'[1]Age distribution'!AF45*SUMPRODUCT('[1]Age by Underwriting Class'!$H9:$K9,'T20 Base'!$B34:$E34)+'[1]Age distribution'!I45*SUMPRODUCT('[1]Age by Underwriting Class'!$H9:$K9,'WL Base'!$B17:$E17)</f>
        <v>19840472.864527281</v>
      </c>
      <c r="H59" s="20">
        <f>'[1]Age distribution'!AG45*SUMPRODUCT('[1]Age by Underwriting Class'!$H9:$K9,'T20 Base'!$B34:$E34)+'[1]Age distribution'!J45*SUMPRODUCT('[1]Age by Underwriting Class'!$H9:$K9,'WL Base'!$B17:$E17)</f>
        <v>19879288.310233325</v>
      </c>
      <c r="I59" s="20">
        <f>'[1]Age distribution'!AH45*SUMPRODUCT('[1]Age by Underwriting Class'!$H9:$K9,'T20 Base'!$B34:$E34)+'[1]Age distribution'!K45*SUMPRODUCT('[1]Age by Underwriting Class'!$H9:$K9,'WL Base'!$B17:$E17)</f>
        <v>19933944.731831819</v>
      </c>
      <c r="J59" s="20">
        <f>'[1]Age distribution'!AI45*SUMPRODUCT('[1]Age by Underwriting Class'!$H9:$K9,'T20 Base'!$B34:$E34)+'[1]Age distribution'!L45*SUMPRODUCT('[1]Age by Underwriting Class'!$H9:$K9,'WL Base'!$B17:$E17)</f>
        <v>19999407.025911529</v>
      </c>
      <c r="K59" s="20">
        <f>'[1]Age distribution'!AJ45*SUMPRODUCT('[1]Age by Underwriting Class'!$H9:$K9,'T20 Base'!$B34:$E34)+'[1]Age distribution'!M45*SUMPRODUCT('[1]Age by Underwriting Class'!$H9:$K9,'WL Base'!$B17:$E17)</f>
        <v>20071836.972230561</v>
      </c>
      <c r="L59" s="20">
        <f>'[1]Age distribution'!AK45*SUMPRODUCT('[1]Age by Underwriting Class'!$H9:$K9,'T20 Base'!$B34:$E34)+'[1]Age distribution'!N45*SUMPRODUCT('[1]Age by Underwriting Class'!$H9:$K9,'WL Base'!$B17:$E17)</f>
        <v>20148244.448615652</v>
      </c>
      <c r="M59" s="20">
        <f>'[1]Age distribution'!AL45*SUMPRODUCT('[1]Age by Underwriting Class'!$H9:$K9,'T20 Base'!$B34:$E34)+'[1]Age distribution'!O45*SUMPRODUCT('[1]Age by Underwriting Class'!$H9:$K9,'WL Base'!$B17:$E17)</f>
        <v>20226255.393220171</v>
      </c>
      <c r="N59" s="20">
        <f>'[1]Age distribution'!AM45*SUMPRODUCT('[1]Age by Underwriting Class'!$H9:$K9,'T20 Base'!$B34:$E34)+'[1]Age distribution'!P45*SUMPRODUCT('[1]Age by Underwriting Class'!$H9:$K9,'WL Base'!$B17:$E17)</f>
        <v>20303952.924080525</v>
      </c>
      <c r="O59" s="20">
        <f>'[1]Age distribution'!AN45*SUMPRODUCT('[1]Age by Underwriting Class'!$H9:$K9,'T20 Base'!$B34:$E34)+'[1]Age distribution'!Q45*SUMPRODUCT('[1]Age by Underwriting Class'!$H9:$K9,'WL Base'!$B17:$E17)</f>
        <v>20379765.815079708</v>
      </c>
      <c r="P59" s="20">
        <f>'[1]Age distribution'!AO45*SUMPRODUCT('[1]Age by Underwriting Class'!$H9:$K9,'T20 Base'!$B34:$E34)+'[1]Age distribution'!R45*SUMPRODUCT('[1]Age by Underwriting Class'!$H9:$K9,'WL Base'!$B17:$E17)</f>
        <v>20452388.500115849</v>
      </c>
      <c r="Q59" s="20">
        <f>'[1]Age distribution'!AP45*SUMPRODUCT('[1]Age by Underwriting Class'!$H9:$K9,'T20 Base'!$B34:$E34)+'[1]Age distribution'!S45*SUMPRODUCT('[1]Age by Underwriting Class'!$H9:$K9,'WL Base'!$B17:$E17)</f>
        <v>20520722.589096777</v>
      </c>
      <c r="R59" s="20">
        <f>'[1]Age distribution'!AQ45*SUMPRODUCT('[1]Age by Underwriting Class'!$H9:$K9,'T20 Base'!$B34:$E34)+'[1]Age distribution'!T45*SUMPRODUCT('[1]Age by Underwriting Class'!$H9:$K9,'WL Base'!$B17:$E17)</f>
        <v>20583833.382506471</v>
      </c>
      <c r="S59" s="20">
        <f>'[1]Age distribution'!AR45*SUMPRODUCT('[1]Age by Underwriting Class'!$H9:$K9,'T20 Base'!$B34:$E34)+'[1]Age distribution'!U45*SUMPRODUCT('[1]Age by Underwriting Class'!$H9:$K9,'WL Base'!$B17:$E17)</f>
        <v>20640917.04626387</v>
      </c>
      <c r="T59" s="20">
        <f>'[1]Age distribution'!AS45*SUMPRODUCT('[1]Age by Underwriting Class'!$H9:$K9,'T20 Base'!$B34:$E34)+'[1]Age distribution'!V45*SUMPRODUCT('[1]Age by Underwriting Class'!$H9:$K9,'WL Base'!$B17:$E17)</f>
        <v>20691275.494824708</v>
      </c>
      <c r="U59" s="20">
        <f>'[1]Age distribution'!AT45*SUMPRODUCT('[1]Age by Underwriting Class'!$H9:$K9,'T20 Base'!$B34:$E34)+'[1]Age distribution'!W45*SUMPRODUCT('[1]Age by Underwriting Class'!$H9:$K9,'WL Base'!$B17:$E17)</f>
        <v>20734296.934891645</v>
      </c>
    </row>
    <row r="60" spans="1:21" x14ac:dyDescent="0.15">
      <c r="A60">
        <v>34</v>
      </c>
      <c r="B60" s="20">
        <f>'[1]Age distribution'!AA46*SUMPRODUCT('[1]Age by Underwriting Class'!$H10:$K10,'T20 Base'!$B35:$E35)+'[1]Age distribution'!D46*SUMPRODUCT('[1]Age by Underwriting Class'!$H10:$K10,'WL Base'!$B18:$E18)</f>
        <v>21924977.06081856</v>
      </c>
      <c r="C60" s="20">
        <f>'[1]Age distribution'!AB46*SUMPRODUCT('[1]Age by Underwriting Class'!$H10:$K10,'T20 Base'!$B35:$E35)+'[1]Age distribution'!E46*SUMPRODUCT('[1]Age by Underwriting Class'!$H10:$K10,'WL Base'!$B18:$E18)</f>
        <v>21681045.582720738</v>
      </c>
      <c r="D60" s="20">
        <f>'[1]Age distribution'!AC46*SUMPRODUCT('[1]Age by Underwriting Class'!$H10:$K10,'T20 Base'!$B35:$E35)+'[1]Age distribution'!F46*SUMPRODUCT('[1]Age by Underwriting Class'!$H10:$K10,'WL Base'!$B18:$E18)</f>
        <v>21543423.554756917</v>
      </c>
      <c r="E60" s="20">
        <f>'[1]Age distribution'!AD46*SUMPRODUCT('[1]Age by Underwriting Class'!$H10:$K10,'T20 Base'!$B35:$E35)+'[1]Age distribution'!G46*SUMPRODUCT('[1]Age by Underwriting Class'!$H10:$K10,'WL Base'!$B18:$E18)</f>
        <v>21477049.694796793</v>
      </c>
      <c r="F60" s="20">
        <f>'[1]Age distribution'!AE46*SUMPRODUCT('[1]Age by Underwriting Class'!$H10:$K10,'T20 Base'!$B35:$E35)+'[1]Age distribution'!H46*SUMPRODUCT('[1]Age by Underwriting Class'!$H10:$K10,'WL Base'!$B18:$E18)</f>
        <v>21459938.914659373</v>
      </c>
      <c r="G60" s="20">
        <f>'[1]Age distribution'!AF46*SUMPRODUCT('[1]Age by Underwriting Class'!$H10:$K10,'T20 Base'!$B35:$E35)+'[1]Age distribution'!I46*SUMPRODUCT('[1]Age by Underwriting Class'!$H10:$K10,'WL Base'!$B18:$E18)</f>
        <v>21477475.725750785</v>
      </c>
      <c r="H60" s="20">
        <f>'[1]Age distribution'!AG46*SUMPRODUCT('[1]Age by Underwriting Class'!$H10:$K10,'T20 Base'!$B35:$E35)+'[1]Age distribution'!J46*SUMPRODUCT('[1]Age by Underwriting Class'!$H10:$K10,'WL Base'!$B18:$E18)</f>
        <v>21519493.766279757</v>
      </c>
      <c r="I60" s="20">
        <f>'[1]Age distribution'!AH46*SUMPRODUCT('[1]Age by Underwriting Class'!$H10:$K10,'T20 Base'!$B35:$E35)+'[1]Age distribution'!K46*SUMPRODUCT('[1]Age by Underwriting Class'!$H10:$K10,'WL Base'!$B18:$E18)</f>
        <v>21578659.794032902</v>
      </c>
      <c r="J60" s="20">
        <f>'[1]Age distribution'!AI46*SUMPRODUCT('[1]Age by Underwriting Class'!$H10:$K10,'T20 Base'!$B35:$E35)+'[1]Age distribution'!L46*SUMPRODUCT('[1]Age by Underwriting Class'!$H10:$K10,'WL Base'!$B18:$E18)</f>
        <v>21649523.267985813</v>
      </c>
      <c r="K60" s="20">
        <f>'[1]Age distribution'!AJ46*SUMPRODUCT('[1]Age by Underwriting Class'!$H10:$K10,'T20 Base'!$B35:$E35)+'[1]Age distribution'!M46*SUMPRODUCT('[1]Age by Underwriting Class'!$H10:$K10,'WL Base'!$B18:$E18)</f>
        <v>21727929.283029221</v>
      </c>
      <c r="L60" s="20">
        <f>'[1]Age distribution'!AK46*SUMPRODUCT('[1]Age by Underwriting Class'!$H10:$K10,'T20 Base'!$B35:$E35)+'[1]Age distribution'!N46*SUMPRODUCT('[1]Age by Underwriting Class'!$H10:$K10,'WL Base'!$B18:$E18)</f>
        <v>21810641.007217042</v>
      </c>
      <c r="M60" s="20">
        <f>'[1]Age distribution'!AL46*SUMPRODUCT('[1]Age by Underwriting Class'!$H10:$K10,'T20 Base'!$B35:$E35)+'[1]Age distribution'!O46*SUMPRODUCT('[1]Age by Underwriting Class'!$H10:$K10,'WL Base'!$B18:$E18)</f>
        <v>21895088.498994417</v>
      </c>
      <c r="N60" s="20">
        <f>'[1]Age distribution'!AM46*SUMPRODUCT('[1]Age by Underwriting Class'!$H10:$K10,'T20 Base'!$B35:$E35)+'[1]Age distribution'!P46*SUMPRODUCT('[1]Age by Underwriting Class'!$H10:$K10,'WL Base'!$B18:$E18)</f>
        <v>21979196.717805449</v>
      </c>
      <c r="O60" s="20">
        <f>'[1]Age distribution'!AN46*SUMPRODUCT('[1]Age by Underwriting Class'!$H10:$K10,'T20 Base'!$B35:$E35)+'[1]Age distribution'!Q46*SUMPRODUCT('[1]Age by Underwriting Class'!$H10:$K10,'WL Base'!$B18:$E18)</f>
        <v>22061264.798402719</v>
      </c>
      <c r="P60" s="20">
        <f>'[1]Age distribution'!AO46*SUMPRODUCT('[1]Age by Underwriting Class'!$H10:$K10,'T20 Base'!$B35:$E35)+'[1]Age distribution'!R46*SUMPRODUCT('[1]Age by Underwriting Class'!$H10:$K10,'WL Base'!$B18:$E18)</f>
        <v>22139879.454699103</v>
      </c>
      <c r="Q60" s="20">
        <f>'[1]Age distribution'!AP46*SUMPRODUCT('[1]Age by Underwriting Class'!$H10:$K10,'T20 Base'!$B35:$E35)+'[1]Age distribution'!S46*SUMPRODUCT('[1]Age by Underwriting Class'!$H10:$K10,'WL Base'!$B18:$E18)</f>
        <v>22213851.670348924</v>
      </c>
      <c r="R60" s="20">
        <f>'[1]Age distribution'!AQ46*SUMPRODUCT('[1]Age by Underwriting Class'!$H10:$K10,'T20 Base'!$B35:$E35)+'[1]Age distribution'!T46*SUMPRODUCT('[1]Age by Underwriting Class'!$H10:$K10,'WL Base'!$B18:$E18)</f>
        <v>22282169.625406988</v>
      </c>
      <c r="S60" s="20">
        <f>'[1]Age distribution'!AR46*SUMPRODUCT('[1]Age by Underwriting Class'!$H10:$K10,'T20 Base'!$B35:$E35)+'[1]Age distribution'!U46*SUMPRODUCT('[1]Age by Underwriting Class'!$H10:$K10,'WL Base'!$B18:$E18)</f>
        <v>22343963.162842203</v>
      </c>
      <c r="T60" s="20">
        <f>'[1]Age distribution'!AS46*SUMPRODUCT('[1]Age by Underwriting Class'!$H10:$K10,'T20 Base'!$B35:$E35)+'[1]Age distribution'!V46*SUMPRODUCT('[1]Age by Underwriting Class'!$H10:$K10,'WL Base'!$B18:$E18)</f>
        <v>22398476.599287838</v>
      </c>
      <c r="U60" s="20">
        <f>'[1]Age distribution'!AT46*SUMPRODUCT('[1]Age by Underwriting Class'!$H10:$K10,'T20 Base'!$B35:$E35)+'[1]Age distribution'!W46*SUMPRODUCT('[1]Age by Underwriting Class'!$H10:$K10,'WL Base'!$B18:$E18)</f>
        <v>22445047.663447127</v>
      </c>
    </row>
    <row r="61" spans="1:21" x14ac:dyDescent="0.15">
      <c r="A61">
        <v>35</v>
      </c>
      <c r="B61" s="20">
        <f>'[1]Age distribution'!AA47*SUMPRODUCT('[1]Age by Underwriting Class'!$H11:$K11,'T20 Base'!$B36:$E36)+'[1]Age distribution'!D47*SUMPRODUCT('[1]Age by Underwriting Class'!$H11:$K11,'WL Base'!$B19:$E19)</f>
        <v>6988334283.9073887</v>
      </c>
      <c r="C61" s="20">
        <f>'[1]Age distribution'!AB47*SUMPRODUCT('[1]Age by Underwriting Class'!$H11:$K11,'T20 Base'!$B36:$E36)+'[1]Age distribution'!E47*SUMPRODUCT('[1]Age by Underwriting Class'!$H11:$K11,'WL Base'!$B19:$E19)</f>
        <v>7926309378.2901497</v>
      </c>
      <c r="D61" s="20">
        <f>'[1]Age distribution'!AC47*SUMPRODUCT('[1]Age by Underwriting Class'!$H11:$K11,'T20 Base'!$B36:$E36)+'[1]Age distribution'!F47*SUMPRODUCT('[1]Age by Underwriting Class'!$H11:$K11,'WL Base'!$B19:$E19)</f>
        <v>8844136932.2465935</v>
      </c>
      <c r="E61" s="20">
        <f>'[1]Age distribution'!AD47*SUMPRODUCT('[1]Age by Underwriting Class'!$H11:$K11,'T20 Base'!$B36:$E36)+'[1]Age distribution'!G47*SUMPRODUCT('[1]Age by Underwriting Class'!$H11:$K11,'WL Base'!$B19:$E19)</f>
        <v>9754712570.8216114</v>
      </c>
      <c r="F61" s="20">
        <f>'[1]Age distribution'!AE47*SUMPRODUCT('[1]Age by Underwriting Class'!$H11:$K11,'T20 Base'!$B36:$E36)+'[1]Age distribution'!H47*SUMPRODUCT('[1]Age by Underwriting Class'!$H11:$K11,'WL Base'!$B19:$E19)</f>
        <v>10666002529.667227</v>
      </c>
      <c r="G61" s="20">
        <f>'[1]Age distribution'!AF47*SUMPRODUCT('[1]Age by Underwriting Class'!$H11:$K11,'T20 Base'!$B36:$E36)+'[1]Age distribution'!I47*SUMPRODUCT('[1]Age by Underwriting Class'!$H11:$K11,'WL Base'!$B19:$E19)</f>
        <v>11583302690.489687</v>
      </c>
      <c r="H61" s="20">
        <f>'[1]Age distribution'!AG47*SUMPRODUCT('[1]Age by Underwriting Class'!$H11:$K11,'T20 Base'!$B36:$E36)+'[1]Age distribution'!J47*SUMPRODUCT('[1]Age by Underwriting Class'!$H11:$K11,'WL Base'!$B19:$E19)</f>
        <v>12510296806.253101</v>
      </c>
      <c r="I61" s="20">
        <f>'[1]Age distribution'!AH47*SUMPRODUCT('[1]Age by Underwriting Class'!$H11:$K11,'T20 Base'!$B36:$E36)+'[1]Age distribution'!K47*SUMPRODUCT('[1]Age by Underwriting Class'!$H11:$K11,'WL Base'!$B19:$E19)</f>
        <v>13449642056.909817</v>
      </c>
      <c r="J61" s="20">
        <f>'[1]Age distribution'!AI47*SUMPRODUCT('[1]Age by Underwriting Class'!$H11:$K11,'T20 Base'!$B36:$E36)+'[1]Age distribution'!L47*SUMPRODUCT('[1]Age by Underwriting Class'!$H11:$K11,'WL Base'!$B19:$E19)</f>
        <v>14403313430.864418</v>
      </c>
      <c r="K61" s="20">
        <f>'[1]Age distribution'!AJ47*SUMPRODUCT('[1]Age by Underwriting Class'!$H11:$K11,'T20 Base'!$B36:$E36)+'[1]Age distribution'!M47*SUMPRODUCT('[1]Age by Underwriting Class'!$H11:$K11,'WL Base'!$B19:$E19)</f>
        <v>15372816446.445505</v>
      </c>
      <c r="L61" s="20">
        <f>'[1]Age distribution'!AK47*SUMPRODUCT('[1]Age by Underwriting Class'!$H11:$K11,'T20 Base'!$B36:$E36)+'[1]Age distribution'!N47*SUMPRODUCT('[1]Age by Underwriting Class'!$H11:$K11,'WL Base'!$B19:$E19)</f>
        <v>16359323960.720387</v>
      </c>
      <c r="M61" s="20">
        <f>'[1]Age distribution'!AL47*SUMPRODUCT('[1]Age by Underwriting Class'!$H11:$K11,'T20 Base'!$B36:$E36)+'[1]Age distribution'!O47*SUMPRODUCT('[1]Age by Underwriting Class'!$H11:$K11,'WL Base'!$B19:$E19)</f>
        <v>17363767184.874992</v>
      </c>
      <c r="N61" s="20">
        <f>'[1]Age distribution'!AM47*SUMPRODUCT('[1]Age by Underwriting Class'!$H11:$K11,'T20 Base'!$B36:$E36)+'[1]Age distribution'!P47*SUMPRODUCT('[1]Age by Underwriting Class'!$H11:$K11,'WL Base'!$B19:$E19)</f>
        <v>18386898004.092571</v>
      </c>
      <c r="O61" s="20">
        <f>'[1]Age distribution'!AN47*SUMPRODUCT('[1]Age by Underwriting Class'!$H11:$K11,'T20 Base'!$B36:$E36)+'[1]Age distribution'!Q47*SUMPRODUCT('[1]Age by Underwriting Class'!$H11:$K11,'WL Base'!$B19:$E19)</f>
        <v>19429332722.172398</v>
      </c>
      <c r="P61" s="20">
        <f>'[1]Age distribution'!AO47*SUMPRODUCT('[1]Age by Underwriting Class'!$H11:$K11,'T20 Base'!$B36:$E36)+'[1]Age distribution'!R47*SUMPRODUCT('[1]Age by Underwriting Class'!$H11:$K11,'WL Base'!$B19:$E19)</f>
        <v>20491583439.403595</v>
      </c>
      <c r="Q61" s="20">
        <f>'[1]Age distribution'!AP47*SUMPRODUCT('[1]Age by Underwriting Class'!$H11:$K11,'T20 Base'!$B36:$E36)+'[1]Age distribution'!S47*SUMPRODUCT('[1]Age by Underwriting Class'!$H11:$K11,'WL Base'!$B19:$E19)</f>
        <v>21574080992.557232</v>
      </c>
      <c r="R61" s="20">
        <f>'[1]Age distribution'!AQ47*SUMPRODUCT('[1]Age by Underwriting Class'!$H11:$K11,'T20 Base'!$B36:$E36)+'[1]Age distribution'!T47*SUMPRODUCT('[1]Age by Underwriting Class'!$H11:$K11,'WL Base'!$B19:$E19)</f>
        <v>22677192011.780735</v>
      </c>
      <c r="S61" s="20">
        <f>'[1]Age distribution'!AR47*SUMPRODUCT('[1]Age by Underwriting Class'!$H11:$K11,'T20 Base'!$B36:$E36)+'[1]Age distribution'!U47*SUMPRODUCT('[1]Age by Underwriting Class'!$H11:$K11,'WL Base'!$B19:$E19)</f>
        <v>23801231796.057964</v>
      </c>
      <c r="T61" s="20">
        <f>'[1]Age distribution'!AS47*SUMPRODUCT('[1]Age by Underwriting Class'!$H11:$K11,'T20 Base'!$B36:$E36)+'[1]Age distribution'!V47*SUMPRODUCT('[1]Age by Underwriting Class'!$H11:$K11,'WL Base'!$B19:$E19)</f>
        <v>24946474165.158424</v>
      </c>
      <c r="U61" s="20">
        <f>'[1]Age distribution'!AT47*SUMPRODUCT('[1]Age by Underwriting Class'!$H11:$K11,'T20 Base'!$B36:$E36)+'[1]Age distribution'!W47*SUMPRODUCT('[1]Age by Underwriting Class'!$H11:$K11,'WL Base'!$B19:$E19)</f>
        <v>26113159091.247417</v>
      </c>
    </row>
    <row r="62" spans="1:21" x14ac:dyDescent="0.15">
      <c r="A62">
        <v>36</v>
      </c>
      <c r="B62" s="20">
        <f>'[1]Age distribution'!AA48*SUMPRODUCT('[1]Age by Underwriting Class'!$H12:$K12,'T20 Base'!$B37:$E37)+'[1]Age distribution'!D48*SUMPRODUCT('[1]Age by Underwriting Class'!$H12:$K12,'WL Base'!$B20:$E20)</f>
        <v>7087885196.9473572</v>
      </c>
      <c r="C62" s="20">
        <f>'[1]Age distribution'!AB48*SUMPRODUCT('[1]Age by Underwriting Class'!$H12:$K12,'T20 Base'!$B37:$E37)+'[1]Age distribution'!E48*SUMPRODUCT('[1]Age by Underwriting Class'!$H12:$K12,'WL Base'!$B20:$E20)</f>
        <v>8038743896.3207636</v>
      </c>
      <c r="D62" s="20">
        <f>'[1]Age distribution'!AC48*SUMPRODUCT('[1]Age by Underwriting Class'!$H12:$K12,'T20 Base'!$B37:$E37)+'[1]Age distribution'!F48*SUMPRODUCT('[1]Age by Underwriting Class'!$H12:$K12,'WL Base'!$B20:$E20)</f>
        <v>8969376277.431591</v>
      </c>
      <c r="E62" s="20">
        <f>'[1]Age distribution'!AD48*SUMPRODUCT('[1]Age by Underwriting Class'!$H12:$K12,'T20 Base'!$B37:$E37)+'[1]Age distribution'!G48*SUMPRODUCT('[1]Age by Underwriting Class'!$H12:$K12,'WL Base'!$B20:$E20)</f>
        <v>9892661253.8949051</v>
      </c>
      <c r="F62" s="20">
        <f>'[1]Age distribution'!AE48*SUMPRODUCT('[1]Age by Underwriting Class'!$H12:$K12,'T20 Base'!$B37:$E37)+'[1]Age distribution'!H48*SUMPRODUCT('[1]Age by Underwriting Class'!$H12:$K12,'WL Base'!$B20:$E20)</f>
        <v>10816674515.882296</v>
      </c>
      <c r="G62" s="20">
        <f>'[1]Age distribution'!AF48*SUMPRODUCT('[1]Age by Underwriting Class'!$H12:$K12,'T20 Base'!$B37:$E37)+'[1]Age distribution'!I48*SUMPRODUCT('[1]Age by Underwriting Class'!$H12:$K12,'WL Base'!$B20:$E20)</f>
        <v>11746784709.47872</v>
      </c>
      <c r="H62" s="20">
        <f>'[1]Age distribution'!AG48*SUMPRODUCT('[1]Age by Underwriting Class'!$H12:$K12,'T20 Base'!$B37:$E37)+'[1]Age distribution'!J48*SUMPRODUCT('[1]Age by Underwriting Class'!$H12:$K12,'WL Base'!$B20:$E20)</f>
        <v>12686726201.693428</v>
      </c>
      <c r="I62" s="20">
        <f>'[1]Age distribution'!AH48*SUMPRODUCT('[1]Age by Underwriting Class'!$H12:$K12,'T20 Base'!$B37:$E37)+'[1]Age distribution'!K48*SUMPRODUCT('[1]Age by Underwriting Class'!$H12:$K12,'WL Base'!$B20:$E20)</f>
        <v>13639192681.611542</v>
      </c>
      <c r="J62" s="20">
        <f>'[1]Age distribution'!AI48*SUMPRODUCT('[1]Age by Underwriting Class'!$H12:$K12,'T20 Base'!$B37:$E37)+'[1]Age distribution'!L48*SUMPRODUCT('[1]Age by Underwriting Class'!$H12:$K12,'WL Base'!$B20:$E20)</f>
        <v>14606186273.591988</v>
      </c>
      <c r="K62" s="20">
        <f>'[1]Age distribution'!AJ48*SUMPRODUCT('[1]Age by Underwriting Class'!$H12:$K12,'T20 Base'!$B37:$E37)+'[1]Age distribution'!M48*SUMPRODUCT('[1]Age by Underwriting Class'!$H12:$K12,'WL Base'!$B20:$E20)</f>
        <v>15589233181.490707</v>
      </c>
      <c r="L62" s="20">
        <f>'[1]Age distribution'!AK48*SUMPRODUCT('[1]Age by Underwriting Class'!$H12:$K12,'T20 Base'!$B37:$E37)+'[1]Age distribution'!N48*SUMPRODUCT('[1]Age by Underwriting Class'!$H12:$K12,'WL Base'!$B20:$E20)</f>
        <v>16589522377.201685</v>
      </c>
      <c r="M62" s="20">
        <f>'[1]Age distribution'!AL48*SUMPRODUCT('[1]Age by Underwriting Class'!$H12:$K12,'T20 Base'!$B37:$E37)+'[1]Age distribution'!O48*SUMPRODUCT('[1]Age by Underwriting Class'!$H12:$K12,'WL Base'!$B20:$E20)</f>
        <v>17607997866.570396</v>
      </c>
      <c r="N62" s="20">
        <f>'[1]Age distribution'!AM48*SUMPRODUCT('[1]Age by Underwriting Class'!$H12:$K12,'T20 Base'!$B37:$E37)+'[1]Age distribution'!P48*SUMPRODUCT('[1]Age by Underwriting Class'!$H12:$K12,'WL Base'!$B20:$E20)</f>
        <v>18645421865.535427</v>
      </c>
      <c r="O62" s="20">
        <f>'[1]Age distribution'!AN48*SUMPRODUCT('[1]Age by Underwriting Class'!$H12:$K12,'T20 Base'!$B37:$E37)+'[1]Age distribution'!Q48*SUMPRODUCT('[1]Age by Underwriting Class'!$H12:$K12,'WL Base'!$B20:$E20)</f>
        <v>19702419145.7897</v>
      </c>
      <c r="P62" s="20">
        <f>'[1]Age distribution'!AO48*SUMPRODUCT('[1]Age by Underwriting Class'!$H12:$K12,'T20 Base'!$B37:$E37)+'[1]Age distribution'!R48*SUMPRODUCT('[1]Age by Underwriting Class'!$H12:$K12,'WL Base'!$B20:$E20)</f>
        <v>20779508843.780132</v>
      </c>
      <c r="Q62" s="20">
        <f>'[1]Age distribution'!AP48*SUMPRODUCT('[1]Age by Underwriting Class'!$H12:$K12,'T20 Base'!$B37:$E37)+'[1]Age distribution'!S48*SUMPRODUCT('[1]Age by Underwriting Class'!$H12:$K12,'WL Base'!$B20:$E20)</f>
        <v>21877127715.890755</v>
      </c>
      <c r="R62" s="20">
        <f>'[1]Age distribution'!AQ48*SUMPRODUCT('[1]Age by Underwriting Class'!$H12:$K12,'T20 Base'!$B37:$E37)+'[1]Age distribution'!T48*SUMPRODUCT('[1]Age by Underwriting Class'!$H12:$K12,'WL Base'!$B20:$E20)</f>
        <v>22995647429.695499</v>
      </c>
      <c r="S62" s="20">
        <f>'[1]Age distribution'!AR48*SUMPRODUCT('[1]Age by Underwriting Class'!$H12:$K12,'T20 Base'!$B37:$E37)+'[1]Age distribution'!U48*SUMPRODUCT('[1]Age by Underwriting Class'!$H12:$K12,'WL Base'!$B20:$E20)</f>
        <v>24135387616.3246</v>
      </c>
      <c r="T62" s="20">
        <f>'[1]Age distribution'!AS48*SUMPRODUCT('[1]Age by Underwriting Class'!$H12:$K12,'T20 Base'!$B37:$E37)+'[1]Age distribution'!V48*SUMPRODUCT('[1]Age by Underwriting Class'!$H12:$K12,'WL Base'!$B20:$E20)</f>
        <v>25296625857.777615</v>
      </c>
      <c r="U62" s="20">
        <f>'[1]Age distribution'!AT48*SUMPRODUCT('[1]Age by Underwriting Class'!$H12:$K12,'T20 Base'!$B37:$E37)+'[1]Age distribution'!W48*SUMPRODUCT('[1]Age by Underwriting Class'!$H12:$K12,'WL Base'!$B20:$E20)</f>
        <v>26479605423.390457</v>
      </c>
    </row>
    <row r="63" spans="1:21" x14ac:dyDescent="0.15">
      <c r="A63">
        <v>37</v>
      </c>
      <c r="B63" s="20">
        <f>'[1]Age distribution'!AA49*SUMPRODUCT('[1]Age by Underwriting Class'!$H13:$K13,'T20 Base'!$B38:$E38)+'[1]Age distribution'!D49*SUMPRODUCT('[1]Age by Underwriting Class'!$H13:$K13,'WL Base'!$B21:$E21)</f>
        <v>7191527564.4586334</v>
      </c>
      <c r="C63" s="20">
        <f>'[1]Age distribution'!AB49*SUMPRODUCT('[1]Age by Underwriting Class'!$H13:$K13,'T20 Base'!$B38:$E38)+'[1]Age distribution'!E49*SUMPRODUCT('[1]Age by Underwriting Class'!$H13:$K13,'WL Base'!$B21:$E21)</f>
        <v>8155988015.6567783</v>
      </c>
      <c r="D63" s="20">
        <f>'[1]Age distribution'!AC49*SUMPRODUCT('[1]Age by Underwriting Class'!$H13:$K13,'T20 Base'!$B38:$E38)+'[1]Age distribution'!F49*SUMPRODUCT('[1]Age by Underwriting Class'!$H13:$K13,'WL Base'!$B21:$E21)</f>
        <v>9099942409.3334599</v>
      </c>
      <c r="E63" s="20">
        <f>'[1]Age distribution'!AD49*SUMPRODUCT('[1]Age by Underwriting Class'!$H13:$K13,'T20 Base'!$B38:$E38)+'[1]Age distribution'!G49*SUMPRODUCT('[1]Age by Underwriting Class'!$H13:$K13,'WL Base'!$B21:$E21)</f>
        <v>10036450875.666481</v>
      </c>
      <c r="F63" s="20">
        <f>'[1]Age distribution'!AE49*SUMPRODUCT('[1]Age by Underwriting Class'!$H13:$K13,'T20 Base'!$B38:$E38)+'[1]Age distribution'!H49*SUMPRODUCT('[1]Age by Underwriting Class'!$H13:$K13,'WL Base'!$B21:$E21)</f>
        <v>10973702736.214243</v>
      </c>
      <c r="G63" s="20">
        <f>'[1]Age distribution'!AF49*SUMPRODUCT('[1]Age by Underwriting Class'!$H13:$K13,'T20 Base'!$B38:$E38)+'[1]Age distribution'!I49*SUMPRODUCT('[1]Age by Underwriting Class'!$H13:$K13,'WL Base'!$B21:$E21)</f>
        <v>11917142178.184126</v>
      </c>
      <c r="H63" s="20">
        <f>'[1]Age distribution'!AG49*SUMPRODUCT('[1]Age by Underwriting Class'!$H13:$K13,'T20 Base'!$B38:$E38)+'[1]Age distribution'!J49*SUMPRODUCT('[1]Age by Underwriting Class'!$H13:$K13,'WL Base'!$B21:$E21)</f>
        <v>12870556114.100756</v>
      </c>
      <c r="I63" s="20">
        <f>'[1]Age distribution'!AH49*SUMPRODUCT('[1]Age by Underwriting Class'!$H13:$K13,'T20 Base'!$B38:$E38)+'[1]Age distribution'!K49*SUMPRODUCT('[1]Age by Underwriting Class'!$H13:$K13,'WL Base'!$B21:$E21)</f>
        <v>13836676135.398144</v>
      </c>
      <c r="J63" s="20">
        <f>'[1]Age distribution'!AI49*SUMPRODUCT('[1]Age by Underwriting Class'!$H13:$K13,'T20 Base'!$B38:$E38)+'[1]Age distribution'!L49*SUMPRODUCT('[1]Age by Underwriting Class'!$H13:$K13,'WL Base'!$B21:$E21)</f>
        <v>14817532537.918098</v>
      </c>
      <c r="K63" s="20">
        <f>'[1]Age distribution'!AJ49*SUMPRODUCT('[1]Age by Underwriting Class'!$H13:$K13,'T20 Base'!$B38:$E38)+'[1]Age distribution'!M49*SUMPRODUCT('[1]Age by Underwriting Class'!$H13:$K13,'WL Base'!$B21:$E21)</f>
        <v>15814673000.419271</v>
      </c>
      <c r="L63" s="20">
        <f>'[1]Age distribution'!AK49*SUMPRODUCT('[1]Age by Underwriting Class'!$H13:$K13,'T20 Base'!$B38:$E38)+'[1]Age distribution'!N49*SUMPRODUCT('[1]Age by Underwriting Class'!$H13:$K13,'WL Base'!$B21:$E21)</f>
        <v>16829303224.576296</v>
      </c>
      <c r="M63" s="20">
        <f>'[1]Age distribution'!AL49*SUMPRODUCT('[1]Age by Underwriting Class'!$H13:$K13,'T20 Base'!$B38:$E38)+'[1]Age distribution'!O49*SUMPRODUCT('[1]Age by Underwriting Class'!$H13:$K13,'WL Base'!$B21:$E21)</f>
        <v>17862380499.148071</v>
      </c>
      <c r="N63" s="20">
        <f>'[1]Age distribution'!AM49*SUMPRODUCT('[1]Age by Underwriting Class'!$H13:$K13,'T20 Base'!$B38:$E38)+'[1]Age distribution'!P49*SUMPRODUCT('[1]Age by Underwriting Class'!$H13:$K13,'WL Base'!$B21:$E21)</f>
        <v>18914677765.057957</v>
      </c>
      <c r="O63" s="20">
        <f>'[1]Age distribution'!AN49*SUMPRODUCT('[1]Age by Underwriting Class'!$H13:$K13,'T20 Base'!$B38:$E38)+'[1]Age distribution'!Q49*SUMPRODUCT('[1]Age by Underwriting Class'!$H13:$K13,'WL Base'!$B21:$E21)</f>
        <v>19986828585.033741</v>
      </c>
      <c r="P63" s="20">
        <f>'[1]Age distribution'!AO49*SUMPRODUCT('[1]Age by Underwriting Class'!$H13:$K13,'T20 Base'!$B38:$E38)+'[1]Age distribution'!R49*SUMPRODUCT('[1]Age by Underwriting Class'!$H13:$K13,'WL Base'!$B21:$E21)</f>
        <v>21079359400.185257</v>
      </c>
      <c r="Q63" s="20">
        <f>'[1]Age distribution'!AP49*SUMPRODUCT('[1]Age by Underwriting Class'!$H13:$K13,'T20 Base'!$B38:$E38)+'[1]Age distribution'!S49*SUMPRODUCT('[1]Age by Underwriting Class'!$H13:$K13,'WL Base'!$B21:$E21)</f>
        <v>22192713112.406391</v>
      </c>
      <c r="R63" s="20">
        <f>'[1]Age distribution'!AQ49*SUMPRODUCT('[1]Age by Underwriting Class'!$H13:$K13,'T20 Base'!$B38:$E38)+'[1]Age distribution'!T49*SUMPRODUCT('[1]Age by Underwriting Class'!$H13:$K13,'WL Base'!$B21:$E21)</f>
        <v>23327266618.929596</v>
      </c>
      <c r="S63" s="20">
        <f>'[1]Age distribution'!AR49*SUMPRODUCT('[1]Age by Underwriting Class'!$H13:$K13,'T20 Base'!$B38:$E38)+'[1]Age distribution'!U49*SUMPRODUCT('[1]Age by Underwriting Class'!$H13:$K13,'WL Base'!$B21:$E21)</f>
        <v>24483344048.349438</v>
      </c>
      <c r="T63" s="20">
        <f>'[1]Age distribution'!AS49*SUMPRODUCT('[1]Age by Underwriting Class'!$H13:$K13,'T20 Base'!$B38:$E38)+'[1]Age distribution'!V49*SUMPRODUCT('[1]Age by Underwriting Class'!$H13:$K13,'WL Base'!$B21:$E21)</f>
        <v>25661226888.465099</v>
      </c>
      <c r="U63" s="20">
        <f>'[1]Age distribution'!AT49*SUMPRODUCT('[1]Age by Underwriting Class'!$H13:$K13,'T20 Base'!$B38:$E38)+'[1]Age distribution'!W49*SUMPRODUCT('[1]Age by Underwriting Class'!$H13:$K13,'WL Base'!$B21:$E21)</f>
        <v>26861161831.605625</v>
      </c>
    </row>
    <row r="64" spans="1:21" x14ac:dyDescent="0.15">
      <c r="A64">
        <v>38</v>
      </c>
      <c r="B64" s="20">
        <f>'[1]Age distribution'!AA50*SUMPRODUCT('[1]Age by Underwriting Class'!$H14:$K14,'T20 Base'!$B39:$E39)+'[1]Age distribution'!D50*SUMPRODUCT('[1]Age by Underwriting Class'!$H14:$K14,'WL Base'!$B22:$E22)</f>
        <v>7288278384.0665121</v>
      </c>
      <c r="C64" s="20">
        <f>'[1]Age distribution'!AB50*SUMPRODUCT('[1]Age by Underwriting Class'!$H14:$K14,'T20 Base'!$B39:$E39)+'[1]Age distribution'!E50*SUMPRODUCT('[1]Age by Underwriting Class'!$H14:$K14,'WL Base'!$B22:$E22)</f>
        <v>8265415083.7227135</v>
      </c>
      <c r="D64" s="20">
        <f>'[1]Age distribution'!AC50*SUMPRODUCT('[1]Age by Underwriting Class'!$H14:$K14,'T20 Base'!$B39:$E39)+'[1]Age distribution'!F50*SUMPRODUCT('[1]Age by Underwriting Class'!$H14:$K14,'WL Base'!$B22:$E22)</f>
        <v>9221785704.8011761</v>
      </c>
      <c r="E64" s="20">
        <f>'[1]Age distribution'!AD50*SUMPRODUCT('[1]Age by Underwriting Class'!$H14:$K14,'T20 Base'!$B39:$E39)+'[1]Age distribution'!G50*SUMPRODUCT('[1]Age by Underwriting Class'!$H14:$K14,'WL Base'!$B22:$E22)</f>
        <v>10170619048.745272</v>
      </c>
      <c r="F64" s="20">
        <f>'[1]Age distribution'!AE50*SUMPRODUCT('[1]Age by Underwriting Class'!$H14:$K14,'T20 Base'!$B39:$E39)+'[1]Age distribution'!H50*SUMPRODUCT('[1]Age by Underwriting Class'!$H14:$K14,'WL Base'!$B22:$E22)</f>
        <v>11120210202.00338</v>
      </c>
      <c r="G64" s="20">
        <f>'[1]Age distribution'!AF50*SUMPRODUCT('[1]Age by Underwriting Class'!$H14:$K14,'T20 Base'!$B39:$E39)+'[1]Age distribution'!I50*SUMPRODUCT('[1]Age by Underwriting Class'!$H14:$K14,'WL Base'!$B22:$E22)</f>
        <v>12076073663.329075</v>
      </c>
      <c r="H64" s="20">
        <f>'[1]Age distribution'!AG50*SUMPRODUCT('[1]Age by Underwriting Class'!$H14:$K14,'T20 Base'!$B39:$E39)+'[1]Age distribution'!J50*SUMPRODUCT('[1]Age by Underwriting Class'!$H14:$K14,'WL Base'!$B22:$E22)</f>
        <v>13042045253.130701</v>
      </c>
      <c r="I64" s="20">
        <f>'[1]Age distribution'!AH50*SUMPRODUCT('[1]Age by Underwriting Class'!$H14:$K14,'T20 Base'!$B39:$E39)+'[1]Age distribution'!K50*SUMPRODUCT('[1]Age by Underwriting Class'!$H14:$K14,'WL Base'!$B22:$E22)</f>
        <v>14020891841.279615</v>
      </c>
      <c r="J64" s="20">
        <f>'[1]Age distribution'!AI50*SUMPRODUCT('[1]Age by Underwriting Class'!$H14:$K14,'T20 Base'!$B39:$E39)+'[1]Age distribution'!L50*SUMPRODUCT('[1]Age by Underwriting Class'!$H14:$K14,'WL Base'!$B22:$E22)</f>
        <v>15014669944.83935</v>
      </c>
      <c r="K64" s="20">
        <f>'[1]Age distribution'!AJ50*SUMPRODUCT('[1]Age by Underwriting Class'!$H14:$K14,'T20 Base'!$B39:$E39)+'[1]Age distribution'!M50*SUMPRODUCT('[1]Age by Underwriting Class'!$H14:$K14,'WL Base'!$B22:$E22)</f>
        <v>16024947230.802311</v>
      </c>
      <c r="L64" s="20">
        <f>'[1]Age distribution'!AK50*SUMPRODUCT('[1]Age by Underwriting Class'!$H14:$K14,'T20 Base'!$B39:$E39)+'[1]Age distribution'!N50*SUMPRODUCT('[1]Age by Underwriting Class'!$H14:$K14,'WL Base'!$B22:$E22)</f>
        <v>17052944972.451122</v>
      </c>
      <c r="M64" s="20">
        <f>'[1]Age distribution'!AL50*SUMPRODUCT('[1]Age by Underwriting Class'!$H14:$K14,'T20 Base'!$B39:$E39)+'[1]Age distribution'!O50*SUMPRODUCT('[1]Age by Underwriting Class'!$H14:$K14,'WL Base'!$B22:$E22)</f>
        <v>18099632821.905857</v>
      </c>
      <c r="N64" s="20">
        <f>'[1]Age distribution'!AM50*SUMPRODUCT('[1]Age by Underwriting Class'!$H14:$K14,'T20 Base'!$B39:$E39)+'[1]Age distribution'!P50*SUMPRODUCT('[1]Age by Underwriting Class'!$H14:$K14,'WL Base'!$B22:$E22)</f>
        <v>19165793702.603226</v>
      </c>
      <c r="O64" s="20">
        <f>'[1]Age distribution'!AN50*SUMPRODUCT('[1]Age by Underwriting Class'!$H14:$K14,'T20 Base'!$B39:$E39)+'[1]Age distribution'!Q50*SUMPRODUCT('[1]Age by Underwriting Class'!$H14:$K14,'WL Base'!$B22:$E22)</f>
        <v>20252069359.718334</v>
      </c>
      <c r="P64" s="20">
        <f>'[1]Age distribution'!AO50*SUMPRODUCT('[1]Age by Underwriting Class'!$H14:$K14,'T20 Base'!$B39:$E39)+'[1]Age distribution'!R50*SUMPRODUCT('[1]Age by Underwriting Class'!$H14:$K14,'WL Base'!$B22:$E22)</f>
        <v>21358993033.335217</v>
      </c>
      <c r="Q64" s="20">
        <f>'[1]Age distribution'!AP50*SUMPRODUCT('[1]Age by Underwriting Class'!$H14:$K14,'T20 Base'!$B39:$E39)+'[1]Age distribution'!S50*SUMPRODUCT('[1]Age by Underwriting Class'!$H14:$K14,'WL Base'!$B22:$E22)</f>
        <v>22487013345.415012</v>
      </c>
      <c r="R64" s="20">
        <f>'[1]Age distribution'!AQ50*SUMPRODUCT('[1]Age by Underwriting Class'!$H14:$K14,'T20 Base'!$B39:$E39)+'[1]Age distribution'!T50*SUMPRODUCT('[1]Age by Underwriting Class'!$H14:$K14,'WL Base'!$B22:$E22)</f>
        <v>23636512060.808823</v>
      </c>
      <c r="S64" s="20">
        <f>'[1]Age distribution'!AR50*SUMPRODUCT('[1]Age by Underwriting Class'!$H14:$K14,'T20 Base'!$B39:$E39)+'[1]Age distribution'!U50*SUMPRODUCT('[1]Age by Underwriting Class'!$H14:$K14,'WL Base'!$B22:$E22)</f>
        <v>24807817494.224186</v>
      </c>
      <c r="T64" s="20">
        <f>'[1]Age distribution'!AS50*SUMPRODUCT('[1]Age by Underwriting Class'!$H14:$K14,'T20 Base'!$B39:$E39)+'[1]Age distribution'!V50*SUMPRODUCT('[1]Age by Underwriting Class'!$H14:$K14,'WL Base'!$B22:$E22)</f>
        <v>26001214768.868401</v>
      </c>
      <c r="U64" s="20">
        <f>'[1]Age distribution'!AT50*SUMPRODUCT('[1]Age by Underwriting Class'!$H14:$K14,'T20 Base'!$B39:$E39)+'[1]Age distribution'!W50*SUMPRODUCT('[1]Age by Underwriting Class'!$H14:$K14,'WL Base'!$B22:$E22)</f>
        <v>27216953763.095974</v>
      </c>
    </row>
    <row r="65" spans="1:21" x14ac:dyDescent="0.15">
      <c r="A65">
        <v>39</v>
      </c>
      <c r="B65" s="20">
        <f>'[1]Age distribution'!AA51*SUMPRODUCT('[1]Age by Underwriting Class'!$H15:$K15,'T20 Base'!$B40:$E40)+'[1]Age distribution'!D51*SUMPRODUCT('[1]Age by Underwriting Class'!$H15:$K15,'WL Base'!$B23:$E23)</f>
        <v>7394434897.2123394</v>
      </c>
      <c r="C65" s="20">
        <f>'[1]Age distribution'!AB51*SUMPRODUCT('[1]Age by Underwriting Class'!$H15:$K15,'T20 Base'!$B40:$E40)+'[1]Age distribution'!E51*SUMPRODUCT('[1]Age by Underwriting Class'!$H15:$K15,'WL Base'!$B23:$E23)</f>
        <v>8385434085.6615191</v>
      </c>
      <c r="D65" s="20">
        <f>'[1]Age distribution'!AC51*SUMPRODUCT('[1]Age by Underwriting Class'!$H15:$K15,'T20 Base'!$B40:$E40)+'[1]Age distribution'!F51*SUMPRODUCT('[1]Age by Underwriting Class'!$H15:$K15,'WL Base'!$B23:$E23)</f>
        <v>9355384339.9459057</v>
      </c>
      <c r="E65" s="20">
        <f>'[1]Age distribution'!AD51*SUMPRODUCT('[1]Age by Underwriting Class'!$H15:$K15,'T20 Base'!$B40:$E40)+'[1]Age distribution'!G51*SUMPRODUCT('[1]Age by Underwriting Class'!$H15:$K15,'WL Base'!$B23:$E23)</f>
        <v>10317698446.482571</v>
      </c>
      <c r="F65" s="20">
        <f>'[1]Age distribution'!AE51*SUMPRODUCT('[1]Age by Underwriting Class'!$H15:$K15,'T20 Base'!$B40:$E40)+'[1]Age distribution'!H51*SUMPRODUCT('[1]Age by Underwriting Class'!$H15:$K15,'WL Base'!$B23:$E23)</f>
        <v>11280786859.031778</v>
      </c>
      <c r="G65" s="20">
        <f>'[1]Age distribution'!AF51*SUMPRODUCT('[1]Age by Underwriting Class'!$H15:$K15,'T20 Base'!$B40:$E40)+'[1]Age distribution'!I51*SUMPRODUCT('[1]Age by Underwriting Class'!$H15:$K15,'WL Base'!$B23:$E23)</f>
        <v>12250240771.49688</v>
      </c>
      <c r="H65" s="20">
        <f>'[1]Age distribution'!AG51*SUMPRODUCT('[1]Age by Underwriting Class'!$H15:$K15,'T20 Base'!$B40:$E40)+'[1]Age distribution'!J51*SUMPRODUCT('[1]Age by Underwriting Class'!$H15:$K15,'WL Base'!$B23:$E23)</f>
        <v>13229949352.529446</v>
      </c>
      <c r="I65" s="20">
        <f>'[1]Age distribution'!AH51*SUMPRODUCT('[1]Age by Underwriting Class'!$H15:$K15,'T20 Base'!$B40:$E40)+'[1]Age distribution'!K51*SUMPRODUCT('[1]Age by Underwriting Class'!$H15:$K15,'WL Base'!$B23:$E23)</f>
        <v>14222717953.376686</v>
      </c>
      <c r="J65" s="20">
        <f>'[1]Age distribution'!AI51*SUMPRODUCT('[1]Age by Underwriting Class'!$H15:$K15,'T20 Base'!$B40:$E40)+'[1]Age distribution'!L51*SUMPRODUCT('[1]Age by Underwriting Class'!$H15:$K15,'WL Base'!$B23:$E23)</f>
        <v>15230631692.955412</v>
      </c>
      <c r="K65" s="20">
        <f>'[1]Age distribution'!AJ51*SUMPRODUCT('[1]Age by Underwriting Class'!$H15:$K15,'T20 Base'!$B40:$E40)+'[1]Age distribution'!M51*SUMPRODUCT('[1]Age by Underwriting Class'!$H15:$K15,'WL Base'!$B23:$E23)</f>
        <v>16255280041.228729</v>
      </c>
      <c r="L65" s="20">
        <f>'[1]Age distribution'!AK51*SUMPRODUCT('[1]Age by Underwriting Class'!$H15:$K15,'T20 Base'!$B40:$E40)+'[1]Age distribution'!N51*SUMPRODUCT('[1]Age by Underwriting Class'!$H15:$K15,'WL Base'!$B23:$E23)</f>
        <v>17297901256.837593</v>
      </c>
      <c r="M65" s="20">
        <f>'[1]Age distribution'!AL51*SUMPRODUCT('[1]Age by Underwriting Class'!$H15:$K15,'T20 Base'!$B40:$E40)+'[1]Age distribution'!O51*SUMPRODUCT('[1]Age by Underwriting Class'!$H15:$K15,'WL Base'!$B23:$E23)</f>
        <v>18359478477.736042</v>
      </c>
      <c r="N65" s="20">
        <f>'[1]Age distribution'!AM51*SUMPRODUCT('[1]Age by Underwriting Class'!$H15:$K15,'T20 Base'!$B40:$E40)+'[1]Age distribution'!P51*SUMPRODUCT('[1]Age by Underwriting Class'!$H15:$K15,'WL Base'!$B23:$E23)</f>
        <v>19440805516.18911</v>
      </c>
      <c r="O65" s="20">
        <f>'[1]Age distribution'!AN51*SUMPRODUCT('[1]Age by Underwriting Class'!$H15:$K15,'T20 Base'!$B40:$E40)+'[1]Age distribution'!Q51*SUMPRODUCT('[1]Age by Underwriting Class'!$H15:$K15,'WL Base'!$B23:$E23)</f>
        <v>20542533042.70575</v>
      </c>
      <c r="P65" s="20">
        <f>'[1]Age distribution'!AO51*SUMPRODUCT('[1]Age by Underwriting Class'!$H15:$K15,'T20 Base'!$B40:$E40)+'[1]Age distribution'!R51*SUMPRODUCT('[1]Age by Underwriting Class'!$H15:$K15,'WL Base'!$B23:$E23)</f>
        <v>21665201713.624832</v>
      </c>
      <c r="Q65" s="20">
        <f>'[1]Age distribution'!AP51*SUMPRODUCT('[1]Age by Underwriting Class'!$H15:$K15,'T20 Base'!$B40:$E40)+'[1]Age distribution'!S51*SUMPRODUCT('[1]Age by Underwriting Class'!$H15:$K15,'WL Base'!$B23:$E23)</f>
        <v>22809266390.301155</v>
      </c>
      <c r="R65" s="20">
        <f>'[1]Age distribution'!AQ51*SUMPRODUCT('[1]Age by Underwriting Class'!$H15:$K15,'T20 Base'!$B40:$E40)+'[1]Age distribution'!T51*SUMPRODUCT('[1]Age by Underwriting Class'!$H15:$K15,'WL Base'!$B23:$E23)</f>
        <v>23975114147.136829</v>
      </c>
      <c r="S65" s="20">
        <f>'[1]Age distribution'!AR51*SUMPRODUCT('[1]Age by Underwriting Class'!$H15:$K15,'T20 Base'!$B40:$E40)+'[1]Age distribution'!U51*SUMPRODUCT('[1]Age by Underwriting Class'!$H15:$K15,'WL Base'!$B23:$E23)</f>
        <v>25163077865.010639</v>
      </c>
      <c r="T65" s="20">
        <f>'[1]Age distribution'!AS51*SUMPRODUCT('[1]Age by Underwriting Class'!$H15:$K15,'T20 Base'!$B40:$E40)+'[1]Age distribution'!V51*SUMPRODUCT('[1]Age by Underwriting Class'!$H15:$K15,'WL Base'!$B23:$E23)</f>
        <v>26373446632.59766</v>
      </c>
      <c r="U65" s="20">
        <f>'[1]Age distribution'!AT51*SUMPRODUCT('[1]Age by Underwriting Class'!$H15:$K15,'T20 Base'!$B40:$E40)+'[1]Age distribution'!W51*SUMPRODUCT('[1]Age by Underwriting Class'!$H15:$K15,'WL Base'!$B23:$E23)</f>
        <v>27606473803.537956</v>
      </c>
    </row>
    <row r="66" spans="1:21" x14ac:dyDescent="0.15">
      <c r="A66">
        <v>40</v>
      </c>
      <c r="B66" s="20">
        <f>'[1]Age distribution'!AA52*SUMPRODUCT('[1]Age by Underwriting Class'!$H16:$K16,'T20 Base'!$B41:$E41)+'[1]Age distribution'!D52*SUMPRODUCT('[1]Age by Underwriting Class'!$H16:$K16,'WL Base'!$B24:$E24)</f>
        <v>7497488079.5863085</v>
      </c>
      <c r="C66" s="20">
        <f>'[1]Age distribution'!AB52*SUMPRODUCT('[1]Age by Underwriting Class'!$H16:$K16,'T20 Base'!$B41:$E41)+'[1]Age distribution'!E52*SUMPRODUCT('[1]Age by Underwriting Class'!$H16:$K16,'WL Base'!$B24:$E24)</f>
        <v>8501912225.0598764</v>
      </c>
      <c r="D66" s="20">
        <f>'[1]Age distribution'!AC52*SUMPRODUCT('[1]Age by Underwriting Class'!$H16:$K16,'T20 Base'!$B41:$E41)+'[1]Age distribution'!F52*SUMPRODUCT('[1]Age by Underwriting Class'!$H16:$K16,'WL Base'!$B24:$E24)</f>
        <v>9485014561.1993046</v>
      </c>
      <c r="E66" s="20">
        <f>'[1]Age distribution'!AD52*SUMPRODUCT('[1]Age by Underwriting Class'!$H16:$K16,'T20 Base'!$B41:$E41)+'[1]Age distribution'!G52*SUMPRODUCT('[1]Age by Underwriting Class'!$H16:$K16,'WL Base'!$B24:$E24)</f>
        <v>10460385721.757961</v>
      </c>
      <c r="F66" s="20">
        <f>'[1]Age distribution'!AE52*SUMPRODUCT('[1]Age by Underwriting Class'!$H16:$K16,'T20 Base'!$B41:$E41)+'[1]Age distribution'!H52*SUMPRODUCT('[1]Age by Underwriting Class'!$H16:$K16,'WL Base'!$B24:$E24)</f>
        <v>11436547679.218018</v>
      </c>
      <c r="G66" s="20">
        <f>'[1]Age distribution'!AF52*SUMPRODUCT('[1]Age by Underwriting Class'!$H16:$K16,'T20 Base'!$B41:$E41)+'[1]Age distribution'!I52*SUMPRODUCT('[1]Age by Underwriting Class'!$H16:$K16,'WL Base'!$B24:$E24)</f>
        <v>12419165764.124653</v>
      </c>
      <c r="H66" s="20">
        <f>'[1]Age distribution'!AG52*SUMPRODUCT('[1]Age by Underwriting Class'!$H16:$K16,'T20 Base'!$B41:$E41)+'[1]Age distribution'!J52*SUMPRODUCT('[1]Age by Underwriting Class'!$H16:$K16,'WL Base'!$B24:$E24)</f>
        <v>13412180713.704641</v>
      </c>
      <c r="I66" s="20">
        <f>'[1]Age distribution'!AH52*SUMPRODUCT('[1]Age by Underwriting Class'!$H16:$K16,'T20 Base'!$B41:$E41)+'[1]Age distribution'!K52*SUMPRODUCT('[1]Age by Underwriting Class'!$H16:$K16,'WL Base'!$B24:$E24)</f>
        <v>14418435076.86355</v>
      </c>
      <c r="J66" s="20">
        <f>'[1]Age distribution'!AI52*SUMPRODUCT('[1]Age by Underwriting Class'!$H16:$K16,'T20 Base'!$B41:$E41)+'[1]Age distribution'!L52*SUMPRODUCT('[1]Age by Underwriting Class'!$H16:$K16,'WL Base'!$B24:$E24)</f>
        <v>15440041620.229385</v>
      </c>
      <c r="K66" s="20">
        <f>'[1]Age distribution'!AJ52*SUMPRODUCT('[1]Age by Underwriting Class'!$H16:$K16,'T20 Base'!$B41:$E41)+'[1]Age distribution'!M52*SUMPRODUCT('[1]Age by Underwriting Class'!$H16:$K16,'WL Base'!$B24:$E24)</f>
        <v>16478610889.400873</v>
      </c>
      <c r="L66" s="20">
        <f>'[1]Age distribution'!AK52*SUMPRODUCT('[1]Age by Underwriting Class'!$H16:$K16,'T20 Base'!$B41:$E41)+'[1]Age distribution'!N52*SUMPRODUCT('[1]Age by Underwriting Class'!$H16:$K16,'WL Base'!$B24:$E24)</f>
        <v>17535397561.755089</v>
      </c>
      <c r="M66" s="20">
        <f>'[1]Age distribution'!AL52*SUMPRODUCT('[1]Age by Underwriting Class'!$H16:$K16,'T20 Base'!$B41:$E41)+'[1]Age distribution'!O52*SUMPRODUCT('[1]Age by Underwriting Class'!$H16:$K16,'WL Base'!$B24:$E24)</f>
        <v>18611397811.200047</v>
      </c>
      <c r="N66" s="20">
        <f>'[1]Age distribution'!AM52*SUMPRODUCT('[1]Age by Underwriting Class'!$H16:$K16,'T20 Base'!$B41:$E41)+'[1]Age distribution'!P52*SUMPRODUCT('[1]Age by Underwriting Class'!$H16:$K16,'WL Base'!$B24:$E24)</f>
        <v>19707415975.583797</v>
      </c>
      <c r="O66" s="20">
        <f>'[1]Age distribution'!AN52*SUMPRODUCT('[1]Age by Underwriting Class'!$H16:$K16,'T20 Base'!$B41:$E41)+'[1]Age distribution'!Q52*SUMPRODUCT('[1]Age by Underwriting Class'!$H16:$K16,'WL Base'!$B24:$E24)</f>
        <v>20824111353.004902</v>
      </c>
      <c r="P66" s="20">
        <f>'[1]Age distribution'!AO52*SUMPRODUCT('[1]Age by Underwriting Class'!$H16:$K16,'T20 Base'!$B41:$E41)+'[1]Age distribution'!R52*SUMPRODUCT('[1]Age by Underwriting Class'!$H16:$K16,'WL Base'!$B24:$E24)</f>
        <v>21962031768.654903</v>
      </c>
      <c r="Q66" s="20">
        <f>'[1]Age distribution'!AP52*SUMPRODUCT('[1]Age by Underwriting Class'!$H16:$K16,'T20 Base'!$B41:$E41)+'[1]Age distribution'!S52*SUMPRODUCT('[1]Age by Underwriting Class'!$H16:$K16,'WL Base'!$B24:$E24)</f>
        <v>23121638115.139519</v>
      </c>
      <c r="R66" s="20">
        <f>'[1]Age distribution'!AQ52*SUMPRODUCT('[1]Age by Underwriting Class'!$H16:$K16,'T20 Base'!$B41:$E41)+'[1]Age distribution'!T52*SUMPRODUCT('[1]Age by Underwriting Class'!$H16:$K16,'WL Base'!$B24:$E24)</f>
        <v>24303322599.28817</v>
      </c>
      <c r="S66" s="20">
        <f>'[1]Age distribution'!AR52*SUMPRODUCT('[1]Age by Underwriting Class'!$H16:$K16,'T20 Base'!$B41:$E41)+'[1]Age distribution'!U52*SUMPRODUCT('[1]Age by Underwriting Class'!$H16:$K16,'WL Base'!$B24:$E24)</f>
        <v>25507422515.825935</v>
      </c>
      <c r="T66" s="20">
        <f>'[1]Age distribution'!AS52*SUMPRODUCT('[1]Age by Underwriting Class'!$H16:$K16,'T20 Base'!$B41:$E41)+'[1]Age distribution'!V52*SUMPRODUCT('[1]Age by Underwriting Class'!$H16:$K16,'WL Base'!$B24:$E24)</f>
        <v>26734230786.60984</v>
      </c>
      <c r="U66" s="20">
        <f>'[1]Age distribution'!AT52*SUMPRODUCT('[1]Age by Underwriting Class'!$H16:$K16,'T20 Base'!$B41:$E41)+'[1]Age distribution'!W52*SUMPRODUCT('[1]Age by Underwriting Class'!$H16:$K16,'WL Base'!$B24:$E24)</f>
        <v>27984004124.631882</v>
      </c>
    </row>
    <row r="67" spans="1:21" x14ac:dyDescent="0.15">
      <c r="A67">
        <v>41</v>
      </c>
      <c r="B67" s="20">
        <f>'[1]Age distribution'!AA53*SUMPRODUCT('[1]Age by Underwriting Class'!$H17:$K17,'T20 Base'!$B42:$E42)+'[1]Age distribution'!D53*SUMPRODUCT('[1]Age by Underwriting Class'!$H17:$K17,'WL Base'!$B25:$E25)</f>
        <v>7600778180.6320314</v>
      </c>
      <c r="C67" s="20">
        <f>'[1]Age distribution'!AB53*SUMPRODUCT('[1]Age by Underwriting Class'!$H17:$K17,'T20 Base'!$B42:$E42)+'[1]Age distribution'!E53*SUMPRODUCT('[1]Age by Underwriting Class'!$H17:$K17,'WL Base'!$B25:$E25)</f>
        <v>8618614218.683075</v>
      </c>
      <c r="D67" s="20">
        <f>'[1]Age distribution'!AC53*SUMPRODUCT('[1]Age by Underwriting Class'!$H17:$K17,'T20 Base'!$B42:$E42)+'[1]Age distribution'!F53*SUMPRODUCT('[1]Age by Underwriting Class'!$H17:$K17,'WL Base'!$B25:$E25)</f>
        <v>9614857273.9030209</v>
      </c>
      <c r="E67" s="20">
        <f>'[1]Age distribution'!AD53*SUMPRODUCT('[1]Age by Underwriting Class'!$H17:$K17,'T20 Base'!$B42:$E42)+'[1]Age distribution'!G53*SUMPRODUCT('[1]Age by Underwriting Class'!$H17:$K17,'WL Base'!$B25:$E25)</f>
        <v>10603275203.289122</v>
      </c>
      <c r="F67" s="20">
        <f>'[1]Age distribution'!AE53*SUMPRODUCT('[1]Age by Underwriting Class'!$H17:$K17,'T20 Base'!$B42:$E42)+'[1]Age distribution'!H53*SUMPRODUCT('[1]Age by Underwriting Class'!$H17:$K17,'WL Base'!$B25:$E25)</f>
        <v>11592501106.709869</v>
      </c>
      <c r="G67" s="20">
        <f>'[1]Age distribution'!AF53*SUMPRODUCT('[1]Age by Underwriting Class'!$H17:$K17,'T20 Base'!$B42:$E42)+'[1]Age distribution'!I53*SUMPRODUCT('[1]Age by Underwriting Class'!$H17:$K17,'WL Base'!$B25:$E25)</f>
        <v>12588274191.195898</v>
      </c>
      <c r="H67" s="20">
        <f>'[1]Age distribution'!AG53*SUMPRODUCT('[1]Age by Underwriting Class'!$H17:$K17,'T20 Base'!$B42:$E42)+'[1]Age distribution'!J53*SUMPRODUCT('[1]Age by Underwriting Class'!$H17:$K17,'WL Base'!$B25:$E25)</f>
        <v>13594586581.587492</v>
      </c>
      <c r="I67" s="20">
        <f>'[1]Age distribution'!AH53*SUMPRODUCT('[1]Age by Underwriting Class'!$H17:$K17,'T20 Base'!$B42:$E42)+'[1]Age distribution'!K53*SUMPRODUCT('[1]Age by Underwriting Class'!$H17:$K17,'WL Base'!$B25:$E25)</f>
        <v>14614317893.916521</v>
      </c>
      <c r="J67" s="20">
        <f>'[1]Age distribution'!AI53*SUMPRODUCT('[1]Age by Underwriting Class'!$H17:$K17,'T20 Base'!$B42:$E42)+'[1]Age distribution'!L53*SUMPRODUCT('[1]Age by Underwriting Class'!$H17:$K17,'WL Base'!$B25:$E25)</f>
        <v>15649608445.502316</v>
      </c>
      <c r="K67" s="20">
        <f>'[1]Age distribution'!AJ53*SUMPRODUCT('[1]Age by Underwriting Class'!$H17:$K17,'T20 Base'!$B42:$E42)+'[1]Age distribution'!M53*SUMPRODUCT('[1]Age by Underwriting Class'!$H17:$K17,'WL Base'!$B25:$E25)</f>
        <v>16702089783.621706</v>
      </c>
      <c r="L67" s="20">
        <f>'[1]Age distribution'!AK53*SUMPRODUCT('[1]Age by Underwriting Class'!$H17:$K17,'T20 Base'!$B42:$E42)+'[1]Age distribution'!N53*SUMPRODUCT('[1]Age by Underwriting Class'!$H17:$K17,'WL Base'!$B25:$E25)</f>
        <v>17773032946.772144</v>
      </c>
      <c r="M67" s="20">
        <f>'[1]Age distribution'!AL53*SUMPRODUCT('[1]Age by Underwriting Class'!$H17:$K17,'T20 Base'!$B42:$E42)+'[1]Age distribution'!O53*SUMPRODUCT('[1]Age by Underwriting Class'!$H17:$K17,'WL Base'!$B25:$E25)</f>
        <v>18863447099.070545</v>
      </c>
      <c r="N67" s="20">
        <f>'[1]Age distribution'!AM53*SUMPRODUCT('[1]Age by Underwriting Class'!$H17:$K17,'T20 Base'!$B42:$E42)+'[1]Age distribution'!P53*SUMPRODUCT('[1]Age by Underwriting Class'!$H17:$K17,'WL Base'!$B25:$E25)</f>
        <v>19974147067.012138</v>
      </c>
      <c r="O67" s="20">
        <f>'[1]Age distribution'!AN53*SUMPRODUCT('[1]Age by Underwriting Class'!$H17:$K17,'T20 Base'!$B42:$E42)+'[1]Age distribution'!Q53*SUMPRODUCT('[1]Age by Underwriting Class'!$H17:$K17,'WL Base'!$B25:$E25)</f>
        <v>21105800746.009632</v>
      </c>
      <c r="P67" s="20">
        <f>'[1]Age distribution'!AO53*SUMPRODUCT('[1]Age by Underwriting Class'!$H17:$K17,'T20 Base'!$B42:$E42)+'[1]Age distribution'!R53*SUMPRODUCT('[1]Age by Underwriting Class'!$H17:$K17,'WL Base'!$B25:$E25)</f>
        <v>22258963104.950687</v>
      </c>
      <c r="Q67" s="20">
        <f>'[1]Age distribution'!AP53*SUMPRODUCT('[1]Age by Underwriting Class'!$H17:$K17,'T20 Base'!$B42:$E42)+'[1]Age distribution'!S53*SUMPRODUCT('[1]Age by Underwriting Class'!$H17:$K17,'WL Base'!$B25:$E25)</f>
        <v>23434101046.527386</v>
      </c>
      <c r="R67" s="20">
        <f>'[1]Age distribution'!AQ53*SUMPRODUCT('[1]Age by Underwriting Class'!$H17:$K17,'T20 Base'!$B42:$E42)+'[1]Age distribution'!T53*SUMPRODUCT('[1]Age by Underwriting Class'!$H17:$K17,'WL Base'!$B25:$E25)</f>
        <v>24631611891.986019</v>
      </c>
      <c r="S67" s="20">
        <f>'[1]Age distribution'!AR53*SUMPRODUCT('[1]Age by Underwriting Class'!$H17:$K17,'T20 Base'!$B42:$E42)+'[1]Age distribution'!U53*SUMPRODUCT('[1]Age by Underwriting Class'!$H17:$K17,'WL Base'!$B25:$E25)</f>
        <v>25851837334.409126</v>
      </c>
      <c r="T67" s="20">
        <f>'[1]Age distribution'!AS53*SUMPRODUCT('[1]Age by Underwriting Class'!$H17:$K17,'T20 Base'!$B42:$E42)+'[1]Age distribution'!V53*SUMPRODUCT('[1]Age by Underwriting Class'!$H17:$K17,'WL Base'!$B25:$E25)</f>
        <v>27095074115.384487</v>
      </c>
      <c r="U67" s="20">
        <f>'[1]Age distribution'!AT53*SUMPRODUCT('[1]Age by Underwriting Class'!$H17:$K17,'T20 Base'!$B42:$E42)+'[1]Age distribution'!W53*SUMPRODUCT('[1]Age by Underwriting Class'!$H17:$K17,'WL Base'!$B25:$E25)</f>
        <v>28361582295.467571</v>
      </c>
    </row>
    <row r="68" spans="1:21" x14ac:dyDescent="0.15">
      <c r="A68">
        <v>42</v>
      </c>
      <c r="B68" s="20">
        <f>'[1]Age distribution'!AA54*SUMPRODUCT('[1]Age by Underwriting Class'!$H18:$K18,'T20 Base'!$B43:$E43)+'[1]Age distribution'!D54*SUMPRODUCT('[1]Age by Underwriting Class'!$H18:$K18,'WL Base'!$B26:$E26)</f>
        <v>7707882577.6605434</v>
      </c>
      <c r="C68" s="20">
        <f>'[1]Age distribution'!AB54*SUMPRODUCT('[1]Age by Underwriting Class'!$H18:$K18,'T20 Base'!$B43:$E43)+'[1]Age distribution'!E54*SUMPRODUCT('[1]Age by Underwriting Class'!$H18:$K18,'WL Base'!$B26:$E26)</f>
        <v>8739571622.6138191</v>
      </c>
      <c r="D68" s="20">
        <f>'[1]Age distribution'!AC54*SUMPRODUCT('[1]Age by Underwriting Class'!$H18:$K18,'T20 Base'!$B43:$E43)+'[1]Age distribution'!F54*SUMPRODUCT('[1]Age by Underwriting Class'!$H18:$K18,'WL Base'!$B26:$E26)</f>
        <v>9749389368.8196297</v>
      </c>
      <c r="E68" s="20">
        <f>'[1]Age distribution'!AD54*SUMPRODUCT('[1]Age by Underwriting Class'!$H18:$K18,'T20 Base'!$B43:$E43)+'[1]Age distribution'!G54*SUMPRODUCT('[1]Age by Underwriting Class'!$H18:$K18,'WL Base'!$B26:$E26)</f>
        <v>10751286167.46233</v>
      </c>
      <c r="F68" s="20">
        <f>'[1]Age distribution'!AE54*SUMPRODUCT('[1]Age by Underwriting Class'!$H18:$K18,'T20 Base'!$B43:$E43)+'[1]Age distribution'!H54*SUMPRODUCT('[1]Age by Underwriting Class'!$H18:$K18,'WL Base'!$B26:$E26)</f>
        <v>11754009550.928347</v>
      </c>
      <c r="G68" s="20">
        <f>'[1]Age distribution'!AF54*SUMPRODUCT('[1]Age by Underwriting Class'!$H18:$K18,'T20 Base'!$B43:$E43)+'[1]Age distribution'!I54*SUMPRODUCT('[1]Age by Underwriting Class'!$H18:$K18,'WL Base'!$B26:$E26)</f>
        <v>12763374799.955492</v>
      </c>
      <c r="H68" s="20">
        <f>'[1]Age distribution'!AG54*SUMPRODUCT('[1]Age by Underwriting Class'!$H18:$K18,'T20 Base'!$B43:$E43)+'[1]Age distribution'!J54*SUMPRODUCT('[1]Age by Underwriting Class'!$H18:$K18,'WL Base'!$B26:$E26)</f>
        <v>13783426955.359116</v>
      </c>
      <c r="I68" s="20">
        <f>'[1]Age distribution'!AH54*SUMPRODUCT('[1]Age by Underwriting Class'!$H18:$K18,'T20 Base'!$B43:$E43)+'[1]Age distribution'!K54*SUMPRODUCT('[1]Age by Underwriting Class'!$H18:$K18,'WL Base'!$B26:$E26)</f>
        <v>14817083802.741486</v>
      </c>
      <c r="J68" s="20">
        <f>'[1]Age distribution'!AI54*SUMPRODUCT('[1]Age by Underwriting Class'!$H18:$K18,'T20 Base'!$B43:$E43)+'[1]Age distribution'!L54*SUMPRODUCT('[1]Age by Underwriting Class'!$H18:$K18,'WL Base'!$B26:$E26)</f>
        <v>15866514029.521173</v>
      </c>
      <c r="K68" s="20">
        <f>'[1]Age distribution'!AJ54*SUMPRODUCT('[1]Age by Underwriting Class'!$H18:$K18,'T20 Base'!$B43:$E43)+'[1]Age distribution'!M54*SUMPRODUCT('[1]Age by Underwriting Class'!$H18:$K18,'WL Base'!$B26:$E26)</f>
        <v>16933370809.281418</v>
      </c>
      <c r="L68" s="20">
        <f>'[1]Age distribution'!AK54*SUMPRODUCT('[1]Age by Underwriting Class'!$H18:$K18,'T20 Base'!$B43:$E43)+'[1]Age distribution'!N54*SUMPRODUCT('[1]Age by Underwriting Class'!$H18:$K18,'WL Base'!$B26:$E26)</f>
        <v>18018942028.249676</v>
      </c>
      <c r="M68" s="20">
        <f>'[1]Age distribution'!AL54*SUMPRODUCT('[1]Age by Underwriting Class'!$H18:$K18,'T20 Base'!$B43:$E43)+'[1]Age distribution'!O54*SUMPRODUCT('[1]Age by Underwriting Class'!$H18:$K18,'WL Base'!$B26:$E26)</f>
        <v>19124250227.104301</v>
      </c>
      <c r="N68" s="20">
        <f>'[1]Age distribution'!AM54*SUMPRODUCT('[1]Age by Underwriting Class'!$H18:$K18,'T20 Base'!$B43:$E43)+'[1]Age distribution'!P54*SUMPRODUCT('[1]Age by Underwriting Class'!$H18:$K18,'WL Base'!$B26:$E26)</f>
        <v>20250121032.939274</v>
      </c>
      <c r="O68" s="20">
        <f>'[1]Age distribution'!AN54*SUMPRODUCT('[1]Age by Underwriting Class'!$H18:$K18,'T20 Base'!$B43:$E43)+'[1]Age distribution'!Q54*SUMPRODUCT('[1]Age by Underwriting Class'!$H18:$K18,'WL Base'!$B26:$E26)</f>
        <v>21397231194.181271</v>
      </c>
      <c r="P68" s="20">
        <f>'[1]Age distribution'!AO54*SUMPRODUCT('[1]Age by Underwriting Class'!$H18:$K18,'T20 Base'!$B43:$E43)+'[1]Age distribution'!R54*SUMPRODUCT('[1]Age by Underwriting Class'!$H18:$K18,'WL Base'!$B26:$E26)</f>
        <v>22566143035.880646</v>
      </c>
      <c r="Q68" s="20">
        <f>'[1]Age distribution'!AP54*SUMPRODUCT('[1]Age by Underwriting Class'!$H18:$K18,'T20 Base'!$B43:$E43)+'[1]Age distribution'!S54*SUMPRODUCT('[1]Age by Underwriting Class'!$H18:$K18,'WL Base'!$B26:$E26)</f>
        <v>23757329649.566807</v>
      </c>
      <c r="R68" s="20">
        <f>'[1]Age distribution'!AQ54*SUMPRODUCT('[1]Age by Underwriting Class'!$H18:$K18,'T20 Base'!$B43:$E43)+'[1]Age distribution'!T54*SUMPRODUCT('[1]Age by Underwriting Class'!$H18:$K18,'WL Base'!$B26:$E26)</f>
        <v>24971193623.015026</v>
      </c>
      <c r="S68" s="20">
        <f>'[1]Age distribution'!AR54*SUMPRODUCT('[1]Age by Underwriting Class'!$H18:$K18,'T20 Base'!$B43:$E43)+'[1]Age distribution'!U54*SUMPRODUCT('[1]Age by Underwriting Class'!$H18:$K18,'WL Base'!$B26:$E26)</f>
        <v>26208081178.480488</v>
      </c>
      <c r="T68" s="20">
        <f>'[1]Age distribution'!AS54*SUMPRODUCT('[1]Age by Underwriting Class'!$H18:$K18,'T20 Base'!$B43:$E43)+'[1]Age distribution'!V54*SUMPRODUCT('[1]Age by Underwriting Class'!$H18:$K18,'WL Base'!$B26:$E26)</f>
        <v>27468292990.887497</v>
      </c>
      <c r="U68" s="20">
        <f>'[1]Age distribution'!AT54*SUMPRODUCT('[1]Age by Underwriting Class'!$H18:$K18,'T20 Base'!$B43:$E43)+'[1]Age distribution'!W54*SUMPRODUCT('[1]Age by Underwriting Class'!$H18:$K18,'WL Base'!$B26:$E26)</f>
        <v>28752092567.917671</v>
      </c>
    </row>
    <row r="69" spans="1:21" x14ac:dyDescent="0.15">
      <c r="A69">
        <v>43</v>
      </c>
      <c r="B69" s="20">
        <f>'[1]Age distribution'!AA55*SUMPRODUCT('[1]Age by Underwriting Class'!$H19:$K19,'T20 Base'!$B44:$E44)+'[1]Age distribution'!D55*SUMPRODUCT('[1]Age by Underwriting Class'!$H19:$K19,'WL Base'!$B27:$E27)</f>
        <v>7811166750.9610472</v>
      </c>
      <c r="C69" s="20">
        <f>'[1]Age distribution'!AB55*SUMPRODUCT('[1]Age by Underwriting Class'!$H19:$K19,'T20 Base'!$B44:$E44)+'[1]Age distribution'!E55*SUMPRODUCT('[1]Age by Underwriting Class'!$H19:$K19,'WL Base'!$B27:$E27)</f>
        <v>8856176359.7708378</v>
      </c>
      <c r="D69" s="20">
        <f>'[1]Age distribution'!AC55*SUMPRODUCT('[1]Age by Underwriting Class'!$H19:$K19,'T20 Base'!$B44:$E44)+'[1]Age distribution'!F55*SUMPRODUCT('[1]Age by Underwriting Class'!$H19:$K19,'WL Base'!$B27:$E27)</f>
        <v>9879048313.1935921</v>
      </c>
      <c r="E69" s="20">
        <f>'[1]Age distribution'!AD55*SUMPRODUCT('[1]Age by Underwriting Class'!$H19:$K19,'T20 Base'!$B44:$E44)+'[1]Age distribution'!G55*SUMPRODUCT('[1]Age by Underwriting Class'!$H19:$K19,'WL Base'!$B27:$E27)</f>
        <v>10893908046.017445</v>
      </c>
      <c r="F69" s="20">
        <f>'[1]Age distribution'!AE55*SUMPRODUCT('[1]Age by Underwriting Class'!$H19:$K19,'T20 Base'!$B44:$E44)+'[1]Age distribution'!H55*SUMPRODUCT('[1]Age by Underwriting Class'!$H19:$K19,'WL Base'!$B27:$E27)</f>
        <v>11909612876.359234</v>
      </c>
      <c r="G69" s="20">
        <f>'[1]Age distribution'!AF55*SUMPRODUCT('[1]Age by Underwriting Class'!$H19:$K19,'T20 Base'!$B44:$E44)+'[1]Age distribution'!I55*SUMPRODUCT('[1]Age by Underwriting Class'!$H19:$K19,'WL Base'!$B27:$E27)</f>
        <v>12932051069.521477</v>
      </c>
      <c r="H69" s="20">
        <f>'[1]Age distribution'!AG55*SUMPRODUCT('[1]Age by Underwriting Class'!$H19:$K19,'T20 Base'!$B44:$E44)+'[1]Age distribution'!J55*SUMPRODUCT('[1]Age by Underwriting Class'!$H19:$K19,'WL Base'!$B27:$E27)</f>
        <v>13965318433.523443</v>
      </c>
      <c r="I69" s="20">
        <f>'[1]Age distribution'!AH55*SUMPRODUCT('[1]Age by Underwriting Class'!$H19:$K19,'T20 Base'!$B44:$E44)+'[1]Age distribution'!K55*SUMPRODUCT('[1]Age by Underwriting Class'!$H19:$K19,'WL Base'!$B27:$E27)</f>
        <v>15012369373.577301</v>
      </c>
      <c r="J69" s="20">
        <f>'[1]Age distribution'!AI55*SUMPRODUCT('[1]Age by Underwriting Class'!$H19:$K19,'T20 Base'!$B44:$E44)+'[1]Age distribution'!L55*SUMPRODUCT('[1]Age by Underwriting Class'!$H19:$K19,'WL Base'!$B27:$E27)</f>
        <v>16075399795.169724</v>
      </c>
      <c r="K69" s="20">
        <f>'[1]Age distribution'!AJ55*SUMPRODUCT('[1]Age by Underwriting Class'!$H19:$K19,'T20 Base'!$B44:$E44)+'[1]Age distribution'!M55*SUMPRODUCT('[1]Age by Underwriting Class'!$H19:$K19,'WL Base'!$B27:$E27)</f>
        <v>17156083620.00598</v>
      </c>
      <c r="L69" s="20">
        <f>'[1]Age distribution'!AK55*SUMPRODUCT('[1]Age by Underwriting Class'!$H19:$K19,'T20 Base'!$B44:$E44)+'[1]Age distribution'!N55*SUMPRODUCT('[1]Age by Underwriting Class'!$H19:$K19,'WL Base'!$B27:$E27)</f>
        <v>18255724897.903889</v>
      </c>
      <c r="M69" s="20">
        <f>'[1]Age distribution'!AL55*SUMPRODUCT('[1]Age by Underwriting Class'!$H19:$K19,'T20 Base'!$B44:$E44)+'[1]Age distribution'!O55*SUMPRODUCT('[1]Age by Underwriting Class'!$H19:$K19,'WL Base'!$B27:$E27)</f>
        <v>19375359002.918152</v>
      </c>
      <c r="N69" s="20">
        <f>'[1]Age distribution'!AM55*SUMPRODUCT('[1]Age by Underwriting Class'!$H19:$K19,'T20 Base'!$B44:$E44)+'[1]Age distribution'!P55*SUMPRODUCT('[1]Age by Underwriting Class'!$H19:$K19,'WL Base'!$B27:$E27)</f>
        <v>20515821924.159096</v>
      </c>
      <c r="O69" s="20">
        <f>'[1]Age distribution'!AN55*SUMPRODUCT('[1]Age by Underwriting Class'!$H19:$K19,'T20 Base'!$B44:$E44)+'[1]Age distribution'!Q55*SUMPRODUCT('[1]Age by Underwriting Class'!$H19:$K19,'WL Base'!$B27:$E27)</f>
        <v>21677798903.571007</v>
      </c>
      <c r="P69" s="20">
        <f>'[1]Age distribution'!AO55*SUMPRODUCT('[1]Age by Underwriting Class'!$H19:$K19,'T20 Base'!$B44:$E44)+'[1]Age distribution'!R55*SUMPRODUCT('[1]Age by Underwriting Class'!$H19:$K19,'WL Base'!$B27:$E27)</f>
        <v>22861859323.653538</v>
      </c>
      <c r="Q69" s="20">
        <f>'[1]Age distribution'!AP55*SUMPRODUCT('[1]Age by Underwriting Class'!$H19:$K19,'T20 Base'!$B44:$E44)+'[1]Age distribution'!S55*SUMPRODUCT('[1]Age by Underwriting Class'!$H19:$K19,'WL Base'!$B27:$E27)</f>
        <v>24068482213.461891</v>
      </c>
      <c r="R69" s="20">
        <f>'[1]Age distribution'!AQ55*SUMPRODUCT('[1]Age by Underwriting Class'!$H19:$K19,'T20 Base'!$B44:$E44)+'[1]Age distribution'!T55*SUMPRODUCT('[1]Age by Underwriting Class'!$H19:$K19,'WL Base'!$B27:$E27)</f>
        <v>25298075213.441166</v>
      </c>
      <c r="S69" s="20">
        <f>'[1]Age distribution'!AR55*SUMPRODUCT('[1]Age by Underwriting Class'!$H19:$K19,'T20 Base'!$B44:$E44)+'[1]Age distribution'!U55*SUMPRODUCT('[1]Age by Underwriting Class'!$H19:$K19,'WL Base'!$B27:$E27)</f>
        <v>26550988891.102032</v>
      </c>
      <c r="T69" s="20">
        <f>'[1]Age distribution'!AS55*SUMPRODUCT('[1]Age by Underwriting Class'!$H19:$K19,'T20 Base'!$B44:$E44)+'[1]Age distribution'!V55*SUMPRODUCT('[1]Age by Underwriting Class'!$H19:$K19,'WL Base'!$B27:$E27)</f>
        <v>27827527694.983444</v>
      </c>
      <c r="U69" s="20">
        <f>'[1]Age distribution'!AT55*SUMPRODUCT('[1]Age by Underwriting Class'!$H19:$K19,'T20 Base'!$B44:$E44)+'[1]Age distribution'!W55*SUMPRODUCT('[1]Age by Underwriting Class'!$H19:$K19,'WL Base'!$B27:$E27)</f>
        <v>29127958439.91489</v>
      </c>
    </row>
    <row r="70" spans="1:21" x14ac:dyDescent="0.15">
      <c r="A70">
        <v>44</v>
      </c>
      <c r="B70" s="20">
        <f>'[1]Age distribution'!AA56*SUMPRODUCT('[1]Age by Underwriting Class'!$H20:$K20,'T20 Base'!$B45:$E45)+'[1]Age distribution'!D56*SUMPRODUCT('[1]Age by Underwriting Class'!$H20:$K20,'WL Base'!$B28:$E28)</f>
        <v>7921282859.0120707</v>
      </c>
      <c r="C70" s="20">
        <f>'[1]Age distribution'!AB56*SUMPRODUCT('[1]Age by Underwriting Class'!$H20:$K20,'T20 Base'!$B45:$E45)+'[1]Age distribution'!E56*SUMPRODUCT('[1]Age by Underwriting Class'!$H20:$K20,'WL Base'!$B28:$E28)</f>
        <v>8980428995.61479</v>
      </c>
      <c r="D70" s="20">
        <f>'[1]Age distribution'!AC56*SUMPRODUCT('[1]Age by Underwriting Class'!$H20:$K20,'T20 Base'!$B45:$E45)+'[1]Age distribution'!F56*SUMPRODUCT('[1]Age by Underwriting Class'!$H20:$K20,'WL Base'!$B28:$E28)</f>
        <v>10017156955.706907</v>
      </c>
      <c r="E70" s="20">
        <f>'[1]Age distribution'!AD56*SUMPRODUCT('[1]Age by Underwriting Class'!$H20:$K20,'T20 Base'!$B45:$E45)+'[1]Age distribution'!G56*SUMPRODUCT('[1]Age by Underwriting Class'!$H20:$K20,'WL Base'!$B28:$E28)</f>
        <v>11045777306.923628</v>
      </c>
      <c r="F70" s="20">
        <f>'[1]Age distribution'!AE56*SUMPRODUCT('[1]Age by Underwriting Class'!$H20:$K20,'T20 Base'!$B45:$E45)+'[1]Age distribution'!H56*SUMPRODUCT('[1]Age by Underwriting Class'!$H20:$K20,'WL Base'!$B28:$E28)</f>
        <v>12075263454.464771</v>
      </c>
      <c r="G70" s="20">
        <f>'[1]Age distribution'!AF56*SUMPRODUCT('[1]Age by Underwriting Class'!$H20:$K20,'T20 Base'!$B45:$E45)+'[1]Age distribution'!I56*SUMPRODUCT('[1]Age by Underwriting Class'!$H20:$K20,'WL Base'!$B28:$E28)</f>
        <v>13111580837.27997</v>
      </c>
      <c r="H70" s="20">
        <f>'[1]Age distribution'!AG56*SUMPRODUCT('[1]Age by Underwriting Class'!$H20:$K20,'T20 Base'!$B45:$E45)+'[1]Age distribution'!J56*SUMPRODUCT('[1]Age by Underwriting Class'!$H20:$K20,'WL Base'!$B28:$E28)</f>
        <v>14158878944.468832</v>
      </c>
      <c r="I70" s="20">
        <f>'[1]Age distribution'!AH56*SUMPRODUCT('[1]Age by Underwriting Class'!$H20:$K20,'T20 Base'!$B45:$E45)+'[1]Age distribution'!K56*SUMPRODUCT('[1]Age by Underwriting Class'!$H20:$K20,'WL Base'!$B28:$E28)</f>
        <v>15220150902.702831</v>
      </c>
      <c r="J70" s="20">
        <f>'[1]Age distribution'!AI56*SUMPRODUCT('[1]Age by Underwriting Class'!$H20:$K20,'T20 Base'!$B45:$E45)+'[1]Age distribution'!L56*SUMPRODUCT('[1]Age by Underwriting Class'!$H20:$K20,'WL Base'!$B28:$E28)</f>
        <v>16297621397.7675</v>
      </c>
      <c r="K70" s="20">
        <f>'[1]Age distribution'!AJ56*SUMPRODUCT('[1]Age by Underwriting Class'!$H20:$K20,'T20 Base'!$B45:$E45)+'[1]Age distribution'!M56*SUMPRODUCT('[1]Age by Underwriting Class'!$H20:$K20,'WL Base'!$B28:$E28)</f>
        <v>17392986290.366489</v>
      </c>
      <c r="L70" s="20">
        <f>'[1]Age distribution'!AK56*SUMPRODUCT('[1]Age by Underwriting Class'!$H20:$K20,'T20 Base'!$B45:$E45)+'[1]Age distribution'!N56*SUMPRODUCT('[1]Age by Underwriting Class'!$H20:$K20,'WL Base'!$B28:$E28)</f>
        <v>18507566721.646782</v>
      </c>
      <c r="M70" s="20">
        <f>'[1]Age distribution'!AL56*SUMPRODUCT('[1]Age by Underwriting Class'!$H20:$K20,'T20 Base'!$B45:$E45)+'[1]Age distribution'!O56*SUMPRODUCT('[1]Age by Underwriting Class'!$H20:$K20,'WL Base'!$B28:$E28)</f>
        <v>19642411635.63451</v>
      </c>
      <c r="N70" s="20">
        <f>'[1]Age distribution'!AM56*SUMPRODUCT('[1]Age by Underwriting Class'!$H20:$K20,'T20 Base'!$B45:$E45)+'[1]Age distribution'!P56*SUMPRODUCT('[1]Age by Underwriting Class'!$H20:$K20,'WL Base'!$B28:$E28)</f>
        <v>20798367978.203201</v>
      </c>
      <c r="O70" s="20">
        <f>'[1]Age distribution'!AN56*SUMPRODUCT('[1]Age by Underwriting Class'!$H20:$K20,'T20 Base'!$B45:$E45)+'[1]Age distribution'!Q56*SUMPRODUCT('[1]Age by Underwriting Class'!$H20:$K20,'WL Base'!$B28:$E28)</f>
        <v>21976129972.315704</v>
      </c>
      <c r="P70" s="20">
        <f>'[1]Age distribution'!AO56*SUMPRODUCT('[1]Age by Underwriting Class'!$H20:$K20,'T20 Base'!$B45:$E45)+'[1]Age distribution'!R56*SUMPRODUCT('[1]Age by Underwriting Class'!$H20:$K20,'WL Base'!$B28:$E28)</f>
        <v>23176274462.996189</v>
      </c>
      <c r="Q70" s="20">
        <f>'[1]Age distribution'!AP56*SUMPRODUCT('[1]Age by Underwriting Class'!$H20:$K20,'T20 Base'!$B45:$E45)+'[1]Age distribution'!S56*SUMPRODUCT('[1]Age by Underwriting Class'!$H20:$K20,'WL Base'!$B28:$E28)</f>
        <v>24399286757.62077</v>
      </c>
      <c r="R70" s="20">
        <f>'[1]Age distribution'!AQ56*SUMPRODUCT('[1]Age by Underwriting Class'!$H20:$K20,'T20 Base'!$B45:$E45)+'[1]Age distribution'!T56*SUMPRODUCT('[1]Age by Underwriting Class'!$H20:$K20,'WL Base'!$B28:$E28)</f>
        <v>25645579839.311596</v>
      </c>
      <c r="S70" s="20">
        <f>'[1]Age distribution'!AR56*SUMPRODUCT('[1]Age by Underwriting Class'!$H20:$K20,'T20 Base'!$B45:$E45)+'[1]Age distribution'!U56*SUMPRODUCT('[1]Age by Underwriting Class'!$H20:$K20,'WL Base'!$B28:$E28)</f>
        <v>26915508870.238716</v>
      </c>
      <c r="T70" s="20">
        <f>'[1]Age distribution'!AS56*SUMPRODUCT('[1]Age by Underwriting Class'!$H20:$K20,'T20 Base'!$B45:$E45)+'[1]Age distribution'!V56*SUMPRODUCT('[1]Age by Underwriting Class'!$H20:$K20,'WL Base'!$B28:$E28)</f>
        <v>28209382289.149204</v>
      </c>
      <c r="U70" s="20">
        <f>'[1]Age distribution'!AT56*SUMPRODUCT('[1]Age by Underwriting Class'!$H20:$K20,'T20 Base'!$B45:$E45)+'[1]Age distribution'!W56*SUMPRODUCT('[1]Age by Underwriting Class'!$H20:$K20,'WL Base'!$B28:$E28)</f>
        <v>29527470407.840248</v>
      </c>
    </row>
    <row r="71" spans="1:21" x14ac:dyDescent="0.15">
      <c r="A71">
        <v>45</v>
      </c>
      <c r="B71" s="20">
        <f>'[1]Age distribution'!AA57*SUMPRODUCT('[1]Age by Underwriting Class'!$H21:$K21,'T20 Base'!$B46:$E46)+'[1]Age distribution'!D57*SUMPRODUCT('[1]Age by Underwriting Class'!$H21:$K21,'WL Base'!$B29:$E29)</f>
        <v>8024326693.5237427</v>
      </c>
      <c r="C71" s="20">
        <f>'[1]Age distribution'!AB57*SUMPRODUCT('[1]Age by Underwriting Class'!$H21:$K21,'T20 Base'!$B46:$E46)+'[1]Age distribution'!E57*SUMPRODUCT('[1]Age by Underwriting Class'!$H21:$K21,'WL Base'!$B29:$E29)</f>
        <v>9096665360.0201702</v>
      </c>
      <c r="D71" s="20">
        <f>'[1]Age distribution'!AC57*SUMPRODUCT('[1]Age by Underwriting Class'!$H21:$K21,'T20 Base'!$B46:$E46)+'[1]Age distribution'!F57*SUMPRODUCT('[1]Age by Underwriting Class'!$H21:$K21,'WL Base'!$B29:$E29)</f>
        <v>10146325257.940722</v>
      </c>
      <c r="E71" s="20">
        <f>'[1]Age distribution'!AD57*SUMPRODUCT('[1]Age by Underwriting Class'!$H21:$K21,'T20 Base'!$B46:$E46)+'[1]Age distribution'!G57*SUMPRODUCT('[1]Age by Underwriting Class'!$H21:$K21,'WL Base'!$B29:$E29)</f>
        <v>11187789349.30274</v>
      </c>
      <c r="F71" s="20">
        <f>'[1]Age distribution'!AE57*SUMPRODUCT('[1]Age by Underwriting Class'!$H21:$K21,'T20 Base'!$B46:$E46)+'[1]Age distribution'!H57*SUMPRODUCT('[1]Age by Underwriting Class'!$H21:$K21,'WL Base'!$B29:$E29)</f>
        <v>12230139138.766859</v>
      </c>
      <c r="G71" s="20">
        <f>'[1]Age distribution'!AF57*SUMPRODUCT('[1]Age by Underwriting Class'!$H21:$K21,'T20 Base'!$B46:$E46)+'[1]Age distribution'!I57*SUMPRODUCT('[1]Age by Underwriting Class'!$H21:$K21,'WL Base'!$B29:$E29)</f>
        <v>13279411928.830551</v>
      </c>
      <c r="H71" s="20">
        <f>'[1]Age distribution'!AG57*SUMPRODUCT('[1]Age by Underwriting Class'!$H21:$K21,'T20 Base'!$B46:$E46)+'[1]Age distribution'!J57*SUMPRODUCT('[1]Age by Underwriting Class'!$H21:$K21,'WL Base'!$B29:$E29)</f>
        <v>14339807196.031225</v>
      </c>
      <c r="I71" s="20">
        <f>'[1]Age distribution'!AH57*SUMPRODUCT('[1]Age by Underwriting Class'!$H21:$K21,'T20 Base'!$B46:$E46)+'[1]Age distribution'!K57*SUMPRODUCT('[1]Age by Underwriting Class'!$H21:$K21,'WL Base'!$B29:$E29)</f>
        <v>15414354124.186119</v>
      </c>
      <c r="J71" s="20">
        <f>'[1]Age distribution'!AI57*SUMPRODUCT('[1]Age by Underwriting Class'!$H21:$K21,'T20 Base'!$B46:$E46)+'[1]Age distribution'!L57*SUMPRODUCT('[1]Age by Underwriting Class'!$H21:$K21,'WL Base'!$B29:$E29)</f>
        <v>16505304199.089071</v>
      </c>
      <c r="K71" s="20">
        <f>'[1]Age distribution'!AJ57*SUMPRODUCT('[1]Age by Underwriting Class'!$H21:$K21,'T20 Base'!$B46:$E46)+'[1]Age distribution'!M57*SUMPRODUCT('[1]Age by Underwriting Class'!$H21:$K21,'WL Base'!$B29:$E29)</f>
        <v>17614373710.882008</v>
      </c>
      <c r="L71" s="20">
        <f>'[1]Age distribution'!AK57*SUMPRODUCT('[1]Age by Underwriting Class'!$H21:$K21,'T20 Base'!$B46:$E46)+'[1]Age distribution'!N57*SUMPRODUCT('[1]Age by Underwriting Class'!$H21:$K21,'WL Base'!$B29:$E29)</f>
        <v>18742899716.035301</v>
      </c>
      <c r="M71" s="20">
        <f>'[1]Age distribution'!AL57*SUMPRODUCT('[1]Age by Underwriting Class'!$H21:$K21,'T20 Base'!$B46:$E46)+'[1]Age distribution'!O57*SUMPRODUCT('[1]Age by Underwriting Class'!$H21:$K21,'WL Base'!$B29:$E29)</f>
        <v>19891943794.835358</v>
      </c>
      <c r="N71" s="20">
        <f>'[1]Age distribution'!AM57*SUMPRODUCT('[1]Age by Underwriting Class'!$H21:$K21,'T20 Base'!$B46:$E46)+'[1]Age distribution'!P57*SUMPRODUCT('[1]Age by Underwriting Class'!$H21:$K21,'WL Base'!$B29:$E29)</f>
        <v>21062363096.015175</v>
      </c>
      <c r="O71" s="20">
        <f>'[1]Age distribution'!AN57*SUMPRODUCT('[1]Age by Underwriting Class'!$H21:$K21,'T20 Base'!$B46:$E46)+'[1]Age distribution'!Q57*SUMPRODUCT('[1]Age by Underwriting Class'!$H21:$K21,'WL Base'!$B29:$E29)</f>
        <v>22254860205.59782</v>
      </c>
      <c r="P71" s="20">
        <f>'[1]Age distribution'!AO57*SUMPRODUCT('[1]Age by Underwriting Class'!$H21:$K21,'T20 Base'!$B46:$E46)+'[1]Age distribution'!R57*SUMPRODUCT('[1]Age by Underwriting Class'!$H21:$K21,'WL Base'!$B29:$E29)</f>
        <v>23470018917.656853</v>
      </c>
      <c r="Q71" s="20">
        <f>'[1]Age distribution'!AP57*SUMPRODUCT('[1]Age by Underwriting Class'!$H21:$K21,'T20 Base'!$B46:$E46)+'[1]Age distribution'!S57*SUMPRODUCT('[1]Age by Underwriting Class'!$H21:$K21,'WL Base'!$B29:$E29)</f>
        <v>24708330385.895912</v>
      </c>
      <c r="R71" s="20">
        <f>'[1]Age distribution'!AQ57*SUMPRODUCT('[1]Age by Underwriting Class'!$H21:$K21,'T20 Base'!$B46:$E46)+'[1]Age distribution'!T57*SUMPRODUCT('[1]Age by Underwriting Class'!$H21:$K21,'WL Base'!$B29:$E29)</f>
        <v>25970212568.499763</v>
      </c>
      <c r="S71" s="20">
        <f>'[1]Age distribution'!AR57*SUMPRODUCT('[1]Age by Underwriting Class'!$H21:$K21,'T20 Base'!$B46:$E46)+'[1]Age distribution'!U57*SUMPRODUCT('[1]Age by Underwriting Class'!$H21:$K21,'WL Base'!$B29:$E29)</f>
        <v>27256024906.152378</v>
      </c>
      <c r="T71" s="20">
        <f>'[1]Age distribution'!AS57*SUMPRODUCT('[1]Age by Underwriting Class'!$H21:$K21,'T20 Base'!$B46:$E46)+'[1]Age distribution'!V57*SUMPRODUCT('[1]Age by Underwriting Class'!$H21:$K21,'WL Base'!$B29:$E29)</f>
        <v>28566079553.254097</v>
      </c>
      <c r="U71" s="20">
        <f>'[1]Age distribution'!AT57*SUMPRODUCT('[1]Age by Underwriting Class'!$H21:$K21,'T20 Base'!$B46:$E46)+'[1]Age distribution'!W57*SUMPRODUCT('[1]Age by Underwriting Class'!$H21:$K21,'WL Base'!$B29:$E29)</f>
        <v>29900650077.953381</v>
      </c>
    </row>
    <row r="72" spans="1:21" x14ac:dyDescent="0.15">
      <c r="A72">
        <v>46</v>
      </c>
      <c r="B72" s="20">
        <f>'[1]Age distribution'!AA58*SUMPRODUCT('[1]Age by Underwriting Class'!$H22:$K22,'T20 Base'!$B47:$E47)+'[1]Age distribution'!D58*SUMPRODUCT('[1]Age by Underwriting Class'!$H22:$K22,'WL Base'!$B30:$E30)</f>
        <v>8136238598.3509846</v>
      </c>
      <c r="C72" s="20">
        <f>'[1]Age distribution'!AB58*SUMPRODUCT('[1]Age by Underwriting Class'!$H22:$K22,'T20 Base'!$B47:$E47)+'[1]Age distribution'!E58*SUMPRODUCT('[1]Age by Underwriting Class'!$H22:$K22,'WL Base'!$B30:$E30)</f>
        <v>9222822498.7592144</v>
      </c>
      <c r="D72" s="20">
        <f>'[1]Age distribution'!AC58*SUMPRODUCT('[1]Age by Underwriting Class'!$H22:$K22,'T20 Base'!$B47:$E47)+'[1]Age distribution'!F58*SUMPRODUCT('[1]Age by Underwriting Class'!$H22:$K22,'WL Base'!$B30:$E30)</f>
        <v>10286448994.187002</v>
      </c>
      <c r="E72" s="20">
        <f>'[1]Age distribution'!AD58*SUMPRODUCT('[1]Age by Underwriting Class'!$H22:$K22,'T20 Base'!$B47:$E47)+'[1]Age distribution'!G58*SUMPRODUCT('[1]Age by Underwriting Class'!$H22:$K22,'WL Base'!$B30:$E30)</f>
        <v>11341786333.760759</v>
      </c>
      <c r="F72" s="20">
        <f>'[1]Age distribution'!AE58*SUMPRODUCT('[1]Age by Underwriting Class'!$H22:$K22,'T20 Base'!$B47:$E47)+'[1]Age distribution'!H58*SUMPRODUCT('[1]Age by Underwriting Class'!$H22:$K22,'WL Base'!$B30:$E30)</f>
        <v>12398032205.953686</v>
      </c>
      <c r="G72" s="20">
        <f>'[1]Age distribution'!AF58*SUMPRODUCT('[1]Age by Underwriting Class'!$H22:$K22,'T20 Base'!$B47:$E47)+'[1]Age distribution'!I58*SUMPRODUCT('[1]Age by Underwriting Class'!$H22:$K22,'WL Base'!$B30:$E30)</f>
        <v>13461301151.215343</v>
      </c>
      <c r="H72" s="20">
        <f>'[1]Age distribution'!AG58*SUMPRODUCT('[1]Age by Underwriting Class'!$H22:$K22,'T20 Base'!$B47:$E47)+'[1]Age distribution'!J58*SUMPRODUCT('[1]Age by Underwriting Class'!$H22:$K22,'WL Base'!$B30:$E30)</f>
        <v>14535846371.893255</v>
      </c>
      <c r="I72" s="20">
        <f>'[1]Age distribution'!AH58*SUMPRODUCT('[1]Age by Underwriting Class'!$H22:$K22,'T20 Base'!$B47:$E47)+'[1]Age distribution'!K58*SUMPRODUCT('[1]Age by Underwriting Class'!$H22:$K22,'WL Base'!$B30:$E30)</f>
        <v>15624735805.528625</v>
      </c>
      <c r="J72" s="20">
        <f>'[1]Age distribution'!AI58*SUMPRODUCT('[1]Age by Underwriting Class'!$H22:$K22,'T20 Base'!$B47:$E47)+'[1]Age distribution'!L58*SUMPRODUCT('[1]Age by Underwriting Class'!$H22:$K22,'WL Base'!$B30:$E30)</f>
        <v>16730249742.195341</v>
      </c>
      <c r="K72" s="20">
        <f>'[1]Age distribution'!AJ58*SUMPRODUCT('[1]Age by Underwriting Class'!$H22:$K22,'T20 Base'!$B47:$E47)+'[1]Age distribution'!M58*SUMPRODUCT('[1]Age by Underwriting Class'!$H22:$K22,'WL Base'!$B30:$E30)</f>
        <v>17854126429.3144</v>
      </c>
      <c r="L72" s="20">
        <f>'[1]Age distribution'!AK58*SUMPRODUCT('[1]Age by Underwriting Class'!$H22:$K22,'T20 Base'!$B47:$E47)+'[1]Age distribution'!N58*SUMPRODUCT('[1]Age by Underwriting Class'!$H22:$K22,'WL Base'!$B30:$E30)</f>
        <v>18997720028.926682</v>
      </c>
      <c r="M72" s="20">
        <f>'[1]Age distribution'!AL58*SUMPRODUCT('[1]Age by Underwriting Class'!$H22:$K22,'T20 Base'!$B47:$E47)+'[1]Age distribution'!O58*SUMPRODUCT('[1]Age by Underwriting Class'!$H22:$K22,'WL Base'!$B30:$E30)</f>
        <v>20162105702.597202</v>
      </c>
      <c r="N72" s="20">
        <f>'[1]Age distribution'!AM58*SUMPRODUCT('[1]Age by Underwriting Class'!$H22:$K22,'T20 Base'!$B47:$E47)+'[1]Age distribution'!P58*SUMPRODUCT('[1]Age by Underwriting Class'!$H22:$K22,'WL Base'!$B30:$E30)</f>
        <v>21348151564.951908</v>
      </c>
      <c r="O72" s="20">
        <f>'[1]Age distribution'!AN58*SUMPRODUCT('[1]Age by Underwriting Class'!$H22:$K22,'T20 Base'!$B47:$E47)+'[1]Age distribution'!Q58*SUMPRODUCT('[1]Age by Underwriting Class'!$H22:$K22,'WL Base'!$B30:$E30)</f>
        <v>22556569190.515839</v>
      </c>
      <c r="P72" s="20">
        <f>'[1]Age distribution'!AO58*SUMPRODUCT('[1]Age by Underwriting Class'!$H22:$K22,'T20 Base'!$B47:$E47)+'[1]Age distribution'!R58*SUMPRODUCT('[1]Age by Underwriting Class'!$H22:$K22,'WL Base'!$B30:$E30)</f>
        <v>23787949842.105236</v>
      </c>
      <c r="Q72" s="20">
        <f>'[1]Age distribution'!AP58*SUMPRODUCT('[1]Age by Underwriting Class'!$H22:$K22,'T20 Base'!$B47:$E47)+'[1]Age distribution'!S58*SUMPRODUCT('[1]Age by Underwriting Class'!$H22:$K22,'WL Base'!$B30:$E30)</f>
        <v>25042790956.976063</v>
      </c>
      <c r="R72" s="20">
        <f>'[1]Age distribution'!AQ58*SUMPRODUCT('[1]Age by Underwriting Class'!$H22:$K22,'T20 Base'!$B47:$E47)+'[1]Age distribution'!T58*SUMPRODUCT('[1]Age by Underwriting Class'!$H22:$K22,'WL Base'!$B30:$E30)</f>
        <v>26321515840.441914</v>
      </c>
      <c r="S72" s="20">
        <f>'[1]Age distribution'!AR58*SUMPRODUCT('[1]Age by Underwriting Class'!$H22:$K22,'T20 Base'!$B47:$E47)+'[1]Age distribution'!U58*SUMPRODUCT('[1]Age by Underwriting Class'!$H22:$K22,'WL Base'!$B30:$E30)</f>
        <v>27624488531.674648</v>
      </c>
      <c r="T72" s="20">
        <f>'[1]Age distribution'!AS58*SUMPRODUCT('[1]Age by Underwriting Class'!$H22:$K22,'T20 Base'!$B47:$E47)+'[1]Age distribution'!V58*SUMPRODUCT('[1]Age by Underwriting Class'!$H22:$K22,'WL Base'!$B30:$E30)</f>
        <v>28952025178.607567</v>
      </c>
      <c r="U72" s="20">
        <f>'[1]Age distribution'!AT58*SUMPRODUCT('[1]Age by Underwriting Class'!$H22:$K22,'T20 Base'!$B47:$E47)+'[1]Age distribution'!W58*SUMPRODUCT('[1]Age by Underwriting Class'!$H22:$K22,'WL Base'!$B30:$E30)</f>
        <v>30304402849.270683</v>
      </c>
    </row>
    <row r="73" spans="1:21" x14ac:dyDescent="0.15">
      <c r="A73">
        <v>47</v>
      </c>
      <c r="B73" s="20">
        <f>'[1]Age distribution'!AA59*SUMPRODUCT('[1]Age by Underwriting Class'!$H23:$K23,'T20 Base'!$B48:$E48)+'[1]Age distribution'!D59*SUMPRODUCT('[1]Age by Underwriting Class'!$H23:$K23,'WL Base'!$B31:$E31)</f>
        <v>8249587224.3199921</v>
      </c>
      <c r="C73" s="20">
        <f>'[1]Age distribution'!AB59*SUMPRODUCT('[1]Age by Underwriting Class'!$H23:$K23,'T20 Base'!$B48:$E48)+'[1]Age distribution'!E59*SUMPRODUCT('[1]Age by Underwriting Class'!$H23:$K23,'WL Base'!$B31:$E31)</f>
        <v>9350520673.0525627</v>
      </c>
      <c r="D73" s="20">
        <f>'[1]Age distribution'!AC59*SUMPRODUCT('[1]Age by Underwriting Class'!$H23:$K23,'T20 Base'!$B48:$E48)+'[1]Age distribution'!F59*SUMPRODUCT('[1]Age by Underwriting Class'!$H23:$K23,'WL Base'!$B31:$E31)</f>
        <v>10428218668.688135</v>
      </c>
      <c r="E73" s="20">
        <f>'[1]Age distribution'!AD59*SUMPRODUCT('[1]Age by Underwriting Class'!$H23:$K23,'T20 Base'!$B48:$E48)+'[1]Age distribution'!G59*SUMPRODUCT('[1]Age by Underwriting Class'!$H23:$K23,'WL Base'!$B31:$E31)</f>
        <v>11497535278.728724</v>
      </c>
      <c r="F73" s="20">
        <f>'[1]Age distribution'!AE59*SUMPRODUCT('[1]Age by Underwriting Class'!$H23:$K23,'T20 Base'!$B48:$E48)+'[1]Age distribution'!H59*SUMPRODUCT('[1]Age by Underwriting Class'!$H23:$K23,'WL Base'!$B31:$E31)</f>
        <v>12567784708.589439</v>
      </c>
      <c r="G73" s="20">
        <f>'[1]Age distribution'!AF59*SUMPRODUCT('[1]Age by Underwriting Class'!$H23:$K23,'T20 Base'!$B48:$E48)+'[1]Age distribution'!I59*SUMPRODUCT('[1]Age by Underwriting Class'!$H23:$K23,'WL Base'!$B31:$E31)</f>
        <v>13645158958.13331</v>
      </c>
      <c r="H73" s="20">
        <f>'[1]Age distribution'!AG59*SUMPRODUCT('[1]Age by Underwriting Class'!$H23:$K23,'T20 Base'!$B48:$E48)+'[1]Age distribution'!J59*SUMPRODUCT('[1]Age by Underwriting Class'!$H23:$K23,'WL Base'!$B31:$E31)</f>
        <v>14733965109.563896</v>
      </c>
      <c r="I73" s="20">
        <f>'[1]Age distribution'!AH59*SUMPRODUCT('[1]Age by Underwriting Class'!$H23:$K23,'T20 Base'!$B48:$E48)+'[1]Age distribution'!K59*SUMPRODUCT('[1]Age by Underwriting Class'!$H23:$K23,'WL Base'!$B31:$E31)</f>
        <v>15837309965.263432</v>
      </c>
      <c r="J73" s="20">
        <f>'[1]Age distribution'!AI59*SUMPRODUCT('[1]Age by Underwriting Class'!$H23:$K23,'T20 Base'!$B48:$E48)+'[1]Age distribution'!L59*SUMPRODUCT('[1]Age by Underwriting Class'!$H23:$K23,'WL Base'!$B31:$E31)</f>
        <v>16957502702.175241</v>
      </c>
      <c r="K73" s="20">
        <f>'[1]Age distribution'!AJ59*SUMPRODUCT('[1]Age by Underwriting Class'!$H23:$K23,'T20 Base'!$B48:$E48)+'[1]Age distribution'!M59*SUMPRODUCT('[1]Age by Underwriting Class'!$H23:$K23,'WL Base'!$B31:$E31)</f>
        <v>18096303587.956638</v>
      </c>
      <c r="L73" s="20">
        <f>'[1]Age distribution'!AK59*SUMPRODUCT('[1]Age by Underwriting Class'!$H23:$K23,'T20 Base'!$B48:$E48)+'[1]Age distribution'!N59*SUMPRODUCT('[1]Age by Underwriting Class'!$H23:$K23,'WL Base'!$B31:$E31)</f>
        <v>19255083939.265156</v>
      </c>
      <c r="M73" s="20">
        <f>'[1]Age distribution'!AL59*SUMPRODUCT('[1]Age by Underwriting Class'!$H23:$K23,'T20 Base'!$B48:$E48)+'[1]Age distribution'!O59*SUMPRODUCT('[1]Age by Underwriting Class'!$H23:$K23,'WL Base'!$B31:$E31)</f>
        <v>20434932537.885509</v>
      </c>
      <c r="N73" s="20">
        <f>'[1]Age distribution'!AM59*SUMPRODUCT('[1]Age by Underwriting Class'!$H23:$K23,'T20 Base'!$B48:$E48)+'[1]Age distribution'!P59*SUMPRODUCT('[1]Age by Underwriting Class'!$H23:$K23,'WL Base'!$B31:$E31)</f>
        <v>21636728495.778629</v>
      </c>
      <c r="O73" s="20">
        <f>'[1]Age distribution'!AN59*SUMPRODUCT('[1]Age by Underwriting Class'!$H23:$K23,'T20 Base'!$B48:$E48)+'[1]Age distribution'!Q59*SUMPRODUCT('[1]Age by Underwriting Class'!$H23:$K23,'WL Base'!$B31:$E31)</f>
        <v>22861192401.743965</v>
      </c>
      <c r="P73" s="20">
        <f>'[1]Age distribution'!AO59*SUMPRODUCT('[1]Age by Underwriting Class'!$H23:$K23,'T20 Base'!$B48:$E48)+'[1]Age distribution'!R59*SUMPRODUCT('[1]Age by Underwriting Class'!$H23:$K23,'WL Base'!$B31:$E31)</f>
        <v>24108923008.755234</v>
      </c>
      <c r="Q73" s="20">
        <f>'[1]Age distribution'!AP59*SUMPRODUCT('[1]Age by Underwriting Class'!$H23:$K23,'T20 Base'!$B48:$E48)+'[1]Age distribution'!S59*SUMPRODUCT('[1]Age by Underwriting Class'!$H23:$K23,'WL Base'!$B31:$E31)</f>
        <v>25380424055.637325</v>
      </c>
      <c r="R73" s="20">
        <f>'[1]Age distribution'!AQ59*SUMPRODUCT('[1]Age by Underwriting Class'!$H23:$K23,'T20 Base'!$B48:$E48)+'[1]Age distribution'!T59*SUMPRODUCT('[1]Age by Underwriting Class'!$H23:$K23,'WL Base'!$B31:$E31)</f>
        <v>26676124210.164288</v>
      </c>
      <c r="S73" s="20">
        <f>'[1]Age distribution'!AR59*SUMPRODUCT('[1]Age by Underwriting Class'!$H23:$K23,'T20 Base'!$B48:$E48)+'[1]Age distribution'!U59*SUMPRODUCT('[1]Age by Underwriting Class'!$H23:$K23,'WL Base'!$B31:$E31)</f>
        <v>27996392123.180912</v>
      </c>
      <c r="T73" s="20">
        <f>'[1]Age distribution'!AS59*SUMPRODUCT('[1]Age by Underwriting Class'!$H23:$K23,'T20 Base'!$B48:$E48)+'[1]Age distribution'!V59*SUMPRODUCT('[1]Age by Underwriting Class'!$H23:$K23,'WL Base'!$B31:$E31)</f>
        <v>29341547947.603981</v>
      </c>
      <c r="U73" s="20">
        <f>'[1]Age distribution'!AT59*SUMPRODUCT('[1]Age by Underwriting Class'!$H23:$K23,'T20 Base'!$B48:$E48)+'[1]Age distribution'!W59*SUMPRODUCT('[1]Age by Underwriting Class'!$H23:$K23,'WL Base'!$B31:$E31)</f>
        <v>30711872261.380116</v>
      </c>
    </row>
    <row r="74" spans="1:21" x14ac:dyDescent="0.15">
      <c r="A74">
        <v>48</v>
      </c>
      <c r="B74" s="20">
        <f>'[1]Age distribution'!AA60*SUMPRODUCT('[1]Age by Underwriting Class'!$H24:$K24,'T20 Base'!$B49:$E49)+'[1]Age distribution'!D60*SUMPRODUCT('[1]Age by Underwriting Class'!$H24:$K24,'WL Base'!$B32:$E32)</f>
        <v>8354314331.9280787</v>
      </c>
      <c r="C74" s="20">
        <f>'[1]Age distribution'!AB60*SUMPRODUCT('[1]Age by Underwriting Class'!$H24:$K24,'T20 Base'!$B49:$E49)+'[1]Age distribution'!E60*SUMPRODUCT('[1]Age by Underwriting Class'!$H24:$K24,'WL Base'!$B32:$E32)</f>
        <v>9468462921.7278175</v>
      </c>
      <c r="D74" s="20">
        <f>'[1]Age distribution'!AC60*SUMPRODUCT('[1]Age by Underwriting Class'!$H24:$K24,'T20 Base'!$B49:$E49)+'[1]Age distribution'!F60*SUMPRODUCT('[1]Age by Underwriting Class'!$H24:$K24,'WL Base'!$B32:$E32)</f>
        <v>10559121436.472307</v>
      </c>
      <c r="E74" s="20">
        <f>'[1]Age distribution'!AD60*SUMPRODUCT('[1]Age by Underwriting Class'!$H24:$K24,'T20 Base'!$B49:$E49)+'[1]Age distribution'!G60*SUMPRODUCT('[1]Age by Underwriting Class'!$H24:$K24,'WL Base'!$B32:$E32)</f>
        <v>11641314618.313545</v>
      </c>
      <c r="F74" s="20">
        <f>'[1]Age distribution'!AE60*SUMPRODUCT('[1]Age by Underwriting Class'!$H24:$K24,'T20 Base'!$B49:$E49)+'[1]Age distribution'!H60*SUMPRODUCT('[1]Age by Underwriting Class'!$H24:$K24,'WL Base'!$B32:$E32)</f>
        <v>12724463693.773745</v>
      </c>
      <c r="G74" s="20">
        <f>'[1]Age distribution'!AF60*SUMPRODUCT('[1]Age by Underwriting Class'!$H24:$K24,'T20 Base'!$B49:$E49)+'[1]Age distribution'!I60*SUMPRODUCT('[1]Age by Underwriting Class'!$H24:$K24,'WL Base'!$B32:$E32)</f>
        <v>13814831809.383947</v>
      </c>
      <c r="H74" s="20">
        <f>'[1]Age distribution'!AG60*SUMPRODUCT('[1]Age by Underwriting Class'!$H24:$K24,'T20 Base'!$B49:$E49)+'[1]Age distribution'!J60*SUMPRODUCT('[1]Age by Underwriting Class'!$H24:$K24,'WL Base'!$B32:$E32)</f>
        <v>14916775536.132351</v>
      </c>
      <c r="I74" s="20">
        <f>'[1]Age distribution'!AH60*SUMPRODUCT('[1]Age by Underwriting Class'!$H24:$K24,'T20 Base'!$B49:$E49)+'[1]Age distribution'!K60*SUMPRODUCT('[1]Age by Underwriting Class'!$H24:$K24,'WL Base'!$B32:$E32)</f>
        <v>16033437373.856384</v>
      </c>
      <c r="J74" s="20">
        <f>'[1]Age distribution'!AI60*SUMPRODUCT('[1]Age by Underwriting Class'!$H24:$K24,'T20 Base'!$B49:$E49)+'[1]Age distribution'!L60*SUMPRODUCT('[1]Age by Underwriting Class'!$H24:$K24,'WL Base'!$B32:$E32)</f>
        <v>17167153032.162325</v>
      </c>
      <c r="K74" s="20">
        <f>'[1]Age distribution'!AJ60*SUMPRODUCT('[1]Age by Underwriting Class'!$H24:$K24,'T20 Base'!$B49:$E49)+'[1]Age distribution'!M60*SUMPRODUCT('[1]Age by Underwriting Class'!$H24:$K24,'WL Base'!$B32:$E32)</f>
        <v>18319703004.350479</v>
      </c>
      <c r="L74" s="20">
        <f>'[1]Age distribution'!AK60*SUMPRODUCT('[1]Age by Underwriting Class'!$H24:$K24,'T20 Base'!$B49:$E49)+'[1]Age distribution'!N60*SUMPRODUCT('[1]Age by Underwriting Class'!$H24:$K24,'WL Base'!$B32:$E32)</f>
        <v>19492474363.637356</v>
      </c>
      <c r="M74" s="20">
        <f>'[1]Age distribution'!AL60*SUMPRODUCT('[1]Age by Underwriting Class'!$H24:$K24,'T20 Base'!$B49:$E49)+'[1]Age distribution'!O60*SUMPRODUCT('[1]Age by Underwriting Class'!$H24:$K24,'WL Base'!$B32:$E32)</f>
        <v>20686568402.014038</v>
      </c>
      <c r="N74" s="20">
        <f>'[1]Age distribution'!AM60*SUMPRODUCT('[1]Age by Underwriting Class'!$H24:$K24,'T20 Base'!$B49:$E49)+'[1]Age distribution'!P60*SUMPRODUCT('[1]Age by Underwriting Class'!$H24:$K24,'WL Base'!$B32:$E32)</f>
        <v>21902874332.521606</v>
      </c>
      <c r="O74" s="20">
        <f>'[1]Age distribution'!AN60*SUMPRODUCT('[1]Age by Underwriting Class'!$H24:$K24,'T20 Base'!$B49:$E49)+'[1]Age distribution'!Q60*SUMPRODUCT('[1]Age by Underwriting Class'!$H24:$K24,'WL Base'!$B32:$E32)</f>
        <v>23142121023.593418</v>
      </c>
      <c r="P74" s="20">
        <f>'[1]Age distribution'!AO60*SUMPRODUCT('[1]Age by Underwriting Class'!$H24:$K24,'T20 Base'!$B49:$E49)+'[1]Age distribution'!R60*SUMPRODUCT('[1]Age by Underwriting Class'!$H24:$K24,'WL Base'!$B32:$E32)</f>
        <v>24404914107.931877</v>
      </c>
      <c r="Q74" s="20">
        <f>'[1]Age distribution'!AP60*SUMPRODUCT('[1]Age by Underwriting Class'!$H24:$K24,'T20 Base'!$B49:$E49)+'[1]Age distribution'!S60*SUMPRODUCT('[1]Age by Underwriting Class'!$H24:$K24,'WL Base'!$B32:$E32)</f>
        <v>25691763112.368935</v>
      </c>
      <c r="R74" s="20">
        <f>'[1]Age distribution'!AQ60*SUMPRODUCT('[1]Age by Underwriting Class'!$H24:$K24,'T20 Base'!$B49:$E49)+'[1]Age distribution'!T60*SUMPRODUCT('[1]Age by Underwriting Class'!$H24:$K24,'WL Base'!$B32:$E32)</f>
        <v>27003101630.112179</v>
      </c>
      <c r="S74" s="20">
        <f>'[1]Age distribution'!AR60*SUMPRODUCT('[1]Age by Underwriting Class'!$H24:$K24,'T20 Base'!$B49:$E49)+'[1]Age distribution'!U60*SUMPRODUCT('[1]Age by Underwriting Class'!$H24:$K24,'WL Base'!$B32:$E32)</f>
        <v>28339302547.839714</v>
      </c>
      <c r="T74" s="20">
        <f>'[1]Age distribution'!AS60*SUMPRODUCT('[1]Age by Underwriting Class'!$H24:$K24,'T20 Base'!$B49:$E49)+'[1]Age distribution'!V60*SUMPRODUCT('[1]Age by Underwriting Class'!$H24:$K24,'WL Base'!$B32:$E32)</f>
        <v>29700689697.055817</v>
      </c>
      <c r="U74" s="20">
        <f>'[1]Age distribution'!AT60*SUMPRODUCT('[1]Age by Underwriting Class'!$H24:$K24,'T20 Base'!$B49:$E49)+'[1]Age distribution'!W60*SUMPRODUCT('[1]Age by Underwriting Class'!$H24:$K24,'WL Base'!$B32:$E32)</f>
        <v>31087546879.574432</v>
      </c>
    </row>
    <row r="75" spans="1:21" x14ac:dyDescent="0.15">
      <c r="A75">
        <v>49</v>
      </c>
      <c r="B75" s="20">
        <f>'[1]Age distribution'!AA61*SUMPRODUCT('[1]Age by Underwriting Class'!$H25:$K25,'T20 Base'!$B50:$E50)+'[1]Age distribution'!D61*SUMPRODUCT('[1]Age by Underwriting Class'!$H25:$K25,'WL Base'!$B33:$E33)</f>
        <v>8469534412.938899</v>
      </c>
      <c r="C75" s="20">
        <f>'[1]Age distribution'!AB61*SUMPRODUCT('[1]Age by Underwriting Class'!$H25:$K25,'T20 Base'!$B50:$E50)+'[1]Age distribution'!E61*SUMPRODUCT('[1]Age by Underwriting Class'!$H25:$K25,'WL Base'!$B33:$E33)</f>
        <v>9598111664.2478638</v>
      </c>
      <c r="D75" s="20">
        <f>'[1]Age distribution'!AC61*SUMPRODUCT('[1]Age by Underwriting Class'!$H25:$K25,'T20 Base'!$B50:$E50)+'[1]Age distribution'!F61*SUMPRODUCT('[1]Age by Underwriting Class'!$H25:$K25,'WL Base'!$B33:$E33)</f>
        <v>10702924568.296242</v>
      </c>
      <c r="E75" s="20">
        <f>'[1]Age distribution'!AD61*SUMPRODUCT('[1]Age by Underwriting Class'!$H25:$K25,'T20 Base'!$B50:$E50)+'[1]Age distribution'!G61*SUMPRODUCT('[1]Age by Underwriting Class'!$H25:$K25,'WL Base'!$B33:$E33)</f>
        <v>11799183042.809122</v>
      </c>
      <c r="F75" s="20">
        <f>'[1]Age distribution'!AE61*SUMPRODUCT('[1]Age by Underwriting Class'!$H25:$K25,'T20 Base'!$B50:$E50)+'[1]Age distribution'!H61*SUMPRODUCT('[1]Age by Underwriting Class'!$H25:$K25,'WL Base'!$B33:$E33)</f>
        <v>12896424428.182945</v>
      </c>
      <c r="G75" s="20">
        <f>'[1]Age distribution'!AF61*SUMPRODUCT('[1]Age by Underwriting Class'!$H25:$K25,'T20 Base'!$B50:$E50)+'[1]Age distribution'!I61*SUMPRODUCT('[1]Age by Underwriting Class'!$H25:$K25,'WL Base'!$B33:$E33)</f>
        <v>14000989062.406454</v>
      </c>
      <c r="H75" s="20">
        <f>'[1]Age distribution'!AG61*SUMPRODUCT('[1]Age by Underwriting Class'!$H25:$K25,'T20 Base'!$B50:$E50)+'[1]Age distribution'!J61*SUMPRODUCT('[1]Age by Underwriting Class'!$H25:$K25,'WL Base'!$B33:$E33)</f>
        <v>15117287209.937016</v>
      </c>
      <c r="I75" s="20">
        <f>'[1]Age distribution'!AH61*SUMPRODUCT('[1]Age by Underwriting Class'!$H25:$K25,'T20 Base'!$B50:$E50)+'[1]Age distribution'!K61*SUMPRODUCT('[1]Age by Underwriting Class'!$H25:$K25,'WL Base'!$B33:$E33)</f>
        <v>16248500101.007727</v>
      </c>
      <c r="J75" s="20">
        <f>'[1]Age distribution'!AI61*SUMPRODUCT('[1]Age by Underwriting Class'!$H25:$K25,'T20 Base'!$B50:$E50)+'[1]Age distribution'!L61*SUMPRODUCT('[1]Age by Underwriting Class'!$H25:$K25,'WL Base'!$B33:$E33)</f>
        <v>17396992232.165798</v>
      </c>
      <c r="K75" s="20">
        <f>'[1]Age distribution'!AJ61*SUMPRODUCT('[1]Age by Underwriting Class'!$H25:$K25,'T20 Base'!$B50:$E50)+'[1]Age distribution'!M61*SUMPRODUCT('[1]Age by Underwriting Class'!$H25:$K25,'WL Base'!$B33:$E33)</f>
        <v>18564566040.773136</v>
      </c>
      <c r="L75" s="20">
        <f>'[1]Age distribution'!AK61*SUMPRODUCT('[1]Age by Underwriting Class'!$H25:$K25,'T20 Base'!$B50:$E50)+'[1]Age distribution'!N61*SUMPRODUCT('[1]Age by Underwriting Class'!$H25:$K25,'WL Base'!$B33:$E33)</f>
        <v>19752625695.319843</v>
      </c>
      <c r="M75" s="20">
        <f>'[1]Age distribution'!AL61*SUMPRODUCT('[1]Age by Underwriting Class'!$H25:$K25,'T20 Base'!$B50:$E50)+'[1]Age distribution'!O61*SUMPRODUCT('[1]Age by Underwriting Class'!$H25:$K25,'WL Base'!$B33:$E33)</f>
        <v>20962286060.9002</v>
      </c>
      <c r="N75" s="20">
        <f>'[1]Age distribution'!AM61*SUMPRODUCT('[1]Age by Underwriting Class'!$H25:$K25,'T20 Base'!$B50:$E50)+'[1]Age distribution'!P61*SUMPRODUCT('[1]Age by Underwriting Class'!$H25:$K25,'WL Base'!$B33:$E33)</f>
        <v>22194447309.847141</v>
      </c>
      <c r="O75" s="20">
        <f>'[1]Age distribution'!AN61*SUMPRODUCT('[1]Age by Underwriting Class'!$H25:$K25,'T20 Base'!$B50:$E50)+'[1]Age distribution'!Q61*SUMPRODUCT('[1]Age by Underwriting Class'!$H25:$K25,'WL Base'!$B33:$E33)</f>
        <v>23449847293.685291</v>
      </c>
      <c r="P75" s="20">
        <f>'[1]Age distribution'!AO61*SUMPRODUCT('[1]Age by Underwriting Class'!$H25:$K25,'T20 Base'!$B50:$E50)+'[1]Age distribution'!R61*SUMPRODUCT('[1]Age by Underwriting Class'!$H25:$K25,'WL Base'!$B33:$E33)</f>
        <v>24729099109.363804</v>
      </c>
      <c r="Q75" s="20">
        <f>'[1]Age distribution'!AP61*SUMPRODUCT('[1]Age by Underwriting Class'!$H25:$K25,'T20 Base'!$B50:$E50)+'[1]Age distribution'!S61*SUMPRODUCT('[1]Age by Underwriting Class'!$H25:$K25,'WL Base'!$B33:$E33)</f>
        <v>26032718563.484493</v>
      </c>
      <c r="R75" s="20">
        <f>'[1]Age distribution'!AQ61*SUMPRODUCT('[1]Age by Underwriting Class'!$H25:$K25,'T20 Base'!$B50:$E50)+'[1]Age distribution'!T61*SUMPRODUCT('[1]Age by Underwriting Class'!$H25:$K25,'WL Base'!$B33:$E33)</f>
        <v>27361144593.165016</v>
      </c>
      <c r="S75" s="20">
        <f>'[1]Age distribution'!AR61*SUMPRODUCT('[1]Age by Underwriting Class'!$H25:$K25,'T20 Base'!$B50:$E50)+'[1]Age distribution'!U61*SUMPRODUCT('[1]Age by Underwriting Class'!$H25:$K25,'WL Base'!$B33:$E33)</f>
        <v>28714754680.803223</v>
      </c>
      <c r="T75" s="20">
        <f>'[1]Age distribution'!AS61*SUMPRODUCT('[1]Age by Underwriting Class'!$H25:$K25,'T20 Base'!$B50:$E50)+'[1]Age distribution'!V61*SUMPRODUCT('[1]Age by Underwriting Class'!$H25:$K25,'WL Base'!$B33:$E33)</f>
        <v>30093876649.03241</v>
      </c>
      <c r="U75" s="20">
        <f>'[1]Age distribution'!AT61*SUMPRODUCT('[1]Age by Underwriting Class'!$H25:$K25,'T20 Base'!$B50:$E50)+'[1]Age distribution'!W61*SUMPRODUCT('[1]Age by Underwriting Class'!$H25:$K25,'WL Base'!$B33:$E33)</f>
        <v>31498797797.441261</v>
      </c>
    </row>
    <row r="76" spans="1:21" x14ac:dyDescent="0.15">
      <c r="A76">
        <v>50</v>
      </c>
      <c r="B76" s="20">
        <f>'[1]Age distribution'!AA62*SUMPRODUCT('[1]Age by Underwriting Class'!$H26:$K26,'T20 Base'!$B51:$E51)+'[1]Age distribution'!D62*SUMPRODUCT('[1]Age by Underwriting Class'!$H26:$K26,'WL Base'!$B34:$E34)</f>
        <v>8579184505.8880844</v>
      </c>
      <c r="C76" s="20">
        <f>'[1]Age distribution'!AB62*SUMPRODUCT('[1]Age by Underwriting Class'!$H26:$K26,'T20 Base'!$B51:$E51)+'[1]Age distribution'!E62*SUMPRODUCT('[1]Age by Underwriting Class'!$H26:$K26,'WL Base'!$B34:$E34)</f>
        <v>9721427146.516695</v>
      </c>
      <c r="D76" s="20">
        <f>'[1]Age distribution'!AC62*SUMPRODUCT('[1]Age by Underwriting Class'!$H26:$K26,'T20 Base'!$B51:$E51)+'[1]Age distribution'!F62*SUMPRODUCT('[1]Age by Underwriting Class'!$H26:$K26,'WL Base'!$B34:$E34)</f>
        <v>10839647913.053421</v>
      </c>
      <c r="E76" s="20">
        <f>'[1]Age distribution'!AD62*SUMPRODUCT('[1]Age by Underwriting Class'!$H26:$K26,'T20 Base'!$B51:$E51)+'[1]Age distribution'!G62*SUMPRODUCT('[1]Age by Underwriting Class'!$H26:$K26,'WL Base'!$B34:$E34)</f>
        <v>11949231400.693533</v>
      </c>
      <c r="F76" s="20">
        <f>'[1]Age distribution'!AE62*SUMPRODUCT('[1]Age by Underwriting Class'!$H26:$K26,'T20 Base'!$B51:$E51)+'[1]Age distribution'!H62*SUMPRODUCT('[1]Age by Underwriting Class'!$H26:$K26,'WL Base'!$B34:$E34)</f>
        <v>13059824480.898844</v>
      </c>
      <c r="G76" s="20">
        <f>'[1]Age distribution'!AF62*SUMPRODUCT('[1]Age by Underwriting Class'!$H26:$K26,'T20 Base'!$B51:$E51)+'[1]Age distribution'!I62*SUMPRODUCT('[1]Age by Underwriting Class'!$H26:$K26,'WL Base'!$B34:$E34)</f>
        <v>14177840306.923767</v>
      </c>
      <c r="H76" s="20">
        <f>'[1]Age distribution'!AG62*SUMPRODUCT('[1]Age by Underwriting Class'!$H26:$K26,'T20 Base'!$B51:$E51)+'[1]Age distribution'!J62*SUMPRODUCT('[1]Age by Underwriting Class'!$H26:$K26,'WL Base'!$B34:$E34)</f>
        <v>15307739792.667173</v>
      </c>
      <c r="I76" s="20">
        <f>'[1]Age distribution'!AH62*SUMPRODUCT('[1]Age by Underwriting Class'!$H26:$K26,'T20 Base'!$B51:$E51)+'[1]Age distribution'!K62*SUMPRODUCT('[1]Age by Underwriting Class'!$H26:$K26,'WL Base'!$B34:$E34)</f>
        <v>16452740703.027187</v>
      </c>
      <c r="J76" s="20">
        <f>'[1]Age distribution'!AI62*SUMPRODUCT('[1]Age by Underwriting Class'!$H26:$K26,'T20 Base'!$B51:$E51)+'[1]Age distribution'!L62*SUMPRODUCT('[1]Age by Underwriting Class'!$H26:$K26,'WL Base'!$B34:$E34)</f>
        <v>17615234689.482605</v>
      </c>
      <c r="K76" s="20">
        <f>'[1]Age distribution'!AJ62*SUMPRODUCT('[1]Age by Underwriting Class'!$H26:$K26,'T20 Base'!$B51:$E51)+'[1]Age distribution'!M62*SUMPRODUCT('[1]Age by Underwriting Class'!$H26:$K26,'WL Base'!$B34:$E34)</f>
        <v>18797044889.388859</v>
      </c>
      <c r="L76" s="20">
        <f>'[1]Age distribution'!AK62*SUMPRODUCT('[1]Age by Underwriting Class'!$H26:$K26,'T20 Base'!$B51:$E51)+'[1]Age distribution'!N62*SUMPRODUCT('[1]Age by Underwriting Class'!$H26:$K26,'WL Base'!$B34:$E34)</f>
        <v>19999591597.332451</v>
      </c>
      <c r="M76" s="20">
        <f>'[1]Age distribution'!AL62*SUMPRODUCT('[1]Age by Underwriting Class'!$H26:$K26,'T20 Base'!$B51:$E51)+'[1]Age distribution'!O62*SUMPRODUCT('[1]Age by Underwriting Class'!$H26:$K26,'WL Base'!$B34:$E34)</f>
        <v>21224002482.015011</v>
      </c>
      <c r="N76" s="20">
        <f>'[1]Age distribution'!AM62*SUMPRODUCT('[1]Age by Underwriting Class'!$H26:$K26,'T20 Base'!$B51:$E51)+'[1]Age distribution'!P62*SUMPRODUCT('[1]Age by Underwriting Class'!$H26:$K26,'WL Base'!$B34:$E34)</f>
        <v>22471188053.749512</v>
      </c>
      <c r="O76" s="20">
        <f>'[1]Age distribution'!AN62*SUMPRODUCT('[1]Age by Underwriting Class'!$H26:$K26,'T20 Base'!$B51:$E51)+'[1]Age distribution'!Q62*SUMPRODUCT('[1]Age by Underwriting Class'!$H26:$K26,'WL Base'!$B34:$E34)</f>
        <v>23741894637.876148</v>
      </c>
      <c r="P76" s="20">
        <f>'[1]Age distribution'!AO62*SUMPRODUCT('[1]Age by Underwriting Class'!$H26:$K26,'T20 Base'!$B51:$E51)+'[1]Age distribution'!R62*SUMPRODUCT('[1]Age by Underwriting Class'!$H26:$K26,'WL Base'!$B34:$E34)</f>
        <v>25036742372.422531</v>
      </c>
      <c r="Q76" s="20">
        <f>'[1]Age distribution'!AP62*SUMPRODUCT('[1]Age by Underwriting Class'!$H26:$K26,'T20 Base'!$B51:$E51)+'[1]Age distribution'!S62*SUMPRODUCT('[1]Age by Underwriting Class'!$H26:$K26,'WL Base'!$B34:$E34)</f>
        <v>26356252987.743259</v>
      </c>
      <c r="R76" s="20">
        <f>'[1]Age distribution'!AQ62*SUMPRODUCT('[1]Age by Underwriting Class'!$H26:$K26,'T20 Base'!$B51:$E51)+'[1]Age distribution'!T62*SUMPRODUCT('[1]Age by Underwriting Class'!$H26:$K26,'WL Base'!$B34:$E34)</f>
        <v>27700870461.905354</v>
      </c>
      <c r="S76" s="20">
        <f>'[1]Age distribution'!AR62*SUMPRODUCT('[1]Age by Underwriting Class'!$H26:$K26,'T20 Base'!$B51:$E51)+'[1]Age distribution'!U62*SUMPRODUCT('[1]Age by Underwriting Class'!$H26:$K26,'WL Base'!$B34:$E34)</f>
        <v>29070976612.482666</v>
      </c>
      <c r="T76" s="20">
        <f>'[1]Age distribution'!AS62*SUMPRODUCT('[1]Age by Underwriting Class'!$H26:$K26,'T20 Base'!$B51:$E51)+'[1]Age distribution'!V62*SUMPRODUCT('[1]Age by Underwriting Class'!$H26:$K26,'WL Base'!$B34:$E34)</f>
        <v>30466903026.969646</v>
      </c>
      <c r="U76" s="20">
        <f>'[1]Age distribution'!AT62*SUMPRODUCT('[1]Age by Underwriting Class'!$H26:$K26,'T20 Base'!$B51:$E51)+'[1]Age distribution'!W62*SUMPRODUCT('[1]Age by Underwriting Class'!$H26:$K26,'WL Base'!$B34:$E34)</f>
        <v>31888940304.431419</v>
      </c>
    </row>
    <row r="77" spans="1:21" x14ac:dyDescent="0.15">
      <c r="A77">
        <v>51</v>
      </c>
      <c r="B77" s="20">
        <f>'[1]Age distribution'!AA63*SUMPRODUCT('[1]Age by Underwriting Class'!$H27:$K27,'T20 Base'!$B52:$E52)+'[1]Age distribution'!D63*SUMPRODUCT('[1]Age by Underwriting Class'!$H27:$K27,'WL Base'!$B35:$E35)</f>
        <v>8692067086.2091885</v>
      </c>
      <c r="C77" s="20">
        <f>'[1]Age distribution'!AB63*SUMPRODUCT('[1]Age by Underwriting Class'!$H27:$K27,'T20 Base'!$B52:$E52)+'[1]Age distribution'!E63*SUMPRODUCT('[1]Age by Underwriting Class'!$H27:$K27,'WL Base'!$B35:$E35)</f>
        <v>9848273740.7679024</v>
      </c>
      <c r="D77" s="20">
        <f>'[1]Age distribution'!AC63*SUMPRODUCT('[1]Age by Underwriting Class'!$H27:$K27,'T20 Base'!$B52:$E52)+'[1]Age distribution'!F63*SUMPRODUCT('[1]Age by Underwriting Class'!$H27:$K27,'WL Base'!$B35:$E35)</f>
        <v>10980198928.688599</v>
      </c>
      <c r="E77" s="20">
        <f>'[1]Age distribution'!AD63*SUMPRODUCT('[1]Age by Underwriting Class'!$H27:$K27,'T20 Base'!$B52:$E52)+'[1]Age distribution'!G63*SUMPRODUCT('[1]Age by Underwriting Class'!$H27:$K27,'WL Base'!$B35:$E35)</f>
        <v>12103404621.161438</v>
      </c>
      <c r="F77" s="20">
        <f>'[1]Age distribution'!AE63*SUMPRODUCT('[1]Age by Underwriting Class'!$H27:$K27,'T20 Base'!$B52:$E52)+'[1]Age distribution'!H63*SUMPRODUCT('[1]Age by Underwriting Class'!$H27:$K27,'WL Base'!$B35:$E35)</f>
        <v>13227648912.816692</v>
      </c>
      <c r="G77" s="20">
        <f>'[1]Age distribution'!AF63*SUMPRODUCT('[1]Age by Underwriting Class'!$H27:$K27,'T20 Base'!$B52:$E52)+'[1]Age distribution'!I63*SUMPRODUCT('[1]Age by Underwriting Class'!$H27:$K27,'WL Base'!$B35:$E35)</f>
        <v>14359418897.069334</v>
      </c>
      <c r="H77" s="20">
        <f>'[1]Age distribution'!AG63*SUMPRODUCT('[1]Age by Underwriting Class'!$H27:$K27,'T20 Base'!$B52:$E52)+'[1]Age distribution'!J63*SUMPRODUCT('[1]Age by Underwriting Class'!$H27:$K27,'WL Base'!$B35:$E35)</f>
        <v>15503226919.723391</v>
      </c>
      <c r="I77" s="20">
        <f>'[1]Age distribution'!AH63*SUMPRODUCT('[1]Age by Underwriting Class'!$H27:$K27,'T20 Base'!$B52:$E52)+'[1]Age distribution'!K63*SUMPRODUCT('[1]Age by Underwriting Class'!$H27:$K27,'WL Base'!$B35:$E35)</f>
        <v>16662327844.751932</v>
      </c>
      <c r="J77" s="20">
        <f>'[1]Age distribution'!AI63*SUMPRODUCT('[1]Age by Underwriting Class'!$H27:$K27,'T20 Base'!$B52:$E52)+'[1]Age distribution'!L63*SUMPRODUCT('[1]Age by Underwriting Class'!$H27:$K27,'WL Base'!$B35:$E35)</f>
        <v>17839140898.071362</v>
      </c>
      <c r="K77" s="20">
        <f>'[1]Age distribution'!AJ63*SUMPRODUCT('[1]Age by Underwriting Class'!$H27:$K27,'T20 Base'!$B52:$E52)+'[1]Age distribution'!M63*SUMPRODUCT('[1]Age by Underwriting Class'!$H27:$K27,'WL Base'!$B35:$E35)</f>
        <v>19035510236.816856</v>
      </c>
      <c r="L77" s="20">
        <f>'[1]Age distribution'!AK63*SUMPRODUCT('[1]Age by Underwriting Class'!$H27:$K27,'T20 Base'!$B52:$E52)+'[1]Age distribution'!N63*SUMPRODUCT('[1]Age by Underwriting Class'!$H27:$K27,'WL Base'!$B35:$E35)</f>
        <v>20252872530.79715</v>
      </c>
      <c r="M77" s="20">
        <f>'[1]Age distribution'!AL63*SUMPRODUCT('[1]Age by Underwriting Class'!$H27:$K27,'T20 Base'!$B52:$E52)+'[1]Age distribution'!O63*SUMPRODUCT('[1]Age by Underwriting Class'!$H27:$K27,'WL Base'!$B35:$E35)</f>
        <v>21492368450.119186</v>
      </c>
      <c r="N77" s="20">
        <f>'[1]Age distribution'!AM63*SUMPRODUCT('[1]Age by Underwriting Class'!$H27:$K27,'T20 Base'!$B52:$E52)+'[1]Age distribution'!P63*SUMPRODUCT('[1]Age by Underwriting Class'!$H27:$K27,'WL Base'!$B35:$E35)</f>
        <v>22754919002.78344</v>
      </c>
      <c r="O77" s="20">
        <f>'[1]Age distribution'!AN63*SUMPRODUCT('[1]Age by Underwriting Class'!$H27:$K27,'T20 Base'!$B52:$E52)+'[1]Age distribution'!Q63*SUMPRODUCT('[1]Age by Underwriting Class'!$H27:$K27,'WL Base'!$B35:$E35)</f>
        <v>24041279118.854382</v>
      </c>
      <c r="P77" s="20">
        <f>'[1]Age distribution'!AO63*SUMPRODUCT('[1]Age by Underwriting Class'!$H27:$K27,'T20 Base'!$B52:$E52)+'[1]Age distribution'!R63*SUMPRODUCT('[1]Age by Underwriting Class'!$H27:$K27,'WL Base'!$B35:$E35)</f>
        <v>25352076086.212982</v>
      </c>
      <c r="Q77" s="20">
        <f>'[1]Age distribution'!AP63*SUMPRODUCT('[1]Age by Underwriting Class'!$H27:$K27,'T20 Base'!$B52:$E52)+'[1]Age distribution'!S63*SUMPRODUCT('[1]Age by Underwriting Class'!$H27:$K27,'WL Base'!$B35:$E35)</f>
        <v>26687837650.48037</v>
      </c>
      <c r="R77" s="20">
        <f>'[1]Age distribution'!AQ63*SUMPRODUCT('[1]Age by Underwriting Class'!$H27:$K27,'T20 Base'!$B52:$E52)+'[1]Age distribution'!T63*SUMPRODUCT('[1]Age by Underwriting Class'!$H27:$K27,'WL Base'!$B35:$E35)</f>
        <v>28049012908.548634</v>
      </c>
      <c r="S77" s="20">
        <f>'[1]Age distribution'!AR63*SUMPRODUCT('[1]Age by Underwriting Class'!$H27:$K27,'T20 Base'!$B52:$E52)+'[1]Age distribution'!U63*SUMPRODUCT('[1]Age by Underwriting Class'!$H27:$K27,'WL Base'!$B35:$E35)</f>
        <v>29435988080.140076</v>
      </c>
      <c r="T77" s="20">
        <f>'[1]Age distribution'!AS63*SUMPRODUCT('[1]Age by Underwriting Class'!$H27:$K27,'T20 Base'!$B52:$E52)+'[1]Age distribution'!V63*SUMPRODUCT('[1]Age by Underwriting Class'!$H27:$K27,'WL Base'!$B35:$E35)</f>
        <v>30849098575.772179</v>
      </c>
      <c r="U77" s="20">
        <f>'[1]Age distribution'!AT63*SUMPRODUCT('[1]Age by Underwriting Class'!$H27:$K27,'T20 Base'!$B52:$E52)+'[1]Age distribution'!W63*SUMPRODUCT('[1]Age by Underwriting Class'!$H27:$K27,'WL Base'!$B35:$E35)</f>
        <v>32288638344.958851</v>
      </c>
    </row>
    <row r="78" spans="1:21" x14ac:dyDescent="0.15">
      <c r="A78">
        <v>52</v>
      </c>
      <c r="B78" s="20">
        <f>'[1]Age distribution'!AA64*SUMPRODUCT('[1]Age by Underwriting Class'!$H28:$K28,'T20 Base'!$B53:$E53)+'[1]Age distribution'!D64*SUMPRODUCT('[1]Age by Underwriting Class'!$H28:$K28,'WL Base'!$B36:$E36)</f>
        <v>8809182151.6252251</v>
      </c>
      <c r="C78" s="20">
        <f>'[1]Age distribution'!AB64*SUMPRODUCT('[1]Age by Underwriting Class'!$H28:$K28,'T20 Base'!$B53:$E53)+'[1]Age distribution'!E64*SUMPRODUCT('[1]Age by Underwriting Class'!$H28:$K28,'WL Base'!$B36:$E36)</f>
        <v>9979747051.2544041</v>
      </c>
      <c r="D78" s="20">
        <f>'[1]Age distribution'!AC64*SUMPRODUCT('[1]Age by Underwriting Class'!$H28:$K28,'T20 Base'!$B53:$E53)+'[1]Age distribution'!F64*SUMPRODUCT('[1]Age by Underwriting Class'!$H28:$K28,'WL Base'!$B36:$E36)</f>
        <v>11125768015.983162</v>
      </c>
      <c r="E78" s="20">
        <f>'[1]Age distribution'!AD64*SUMPRODUCT('[1]Age by Underwriting Class'!$H28:$K28,'T20 Base'!$B53:$E53)+'[1]Age distribution'!G64*SUMPRODUCT('[1]Age by Underwriting Class'!$H28:$K28,'WL Base'!$B36:$E36)</f>
        <v>12262988002.154894</v>
      </c>
      <c r="F78" s="20">
        <f>'[1]Age distribution'!AE64*SUMPRODUCT('[1]Age by Underwriting Class'!$H28:$K28,'T20 Base'!$B53:$E53)+'[1]Age distribution'!H64*SUMPRODUCT('[1]Age by Underwriting Class'!$H28:$K28,'WL Base'!$B36:$E36)</f>
        <v>13401278590.681936</v>
      </c>
      <c r="G78" s="20">
        <f>'[1]Age distribution'!AF64*SUMPRODUCT('[1]Age by Underwriting Class'!$H28:$K28,'T20 Base'!$B53:$E53)+'[1]Age distribution'!I64*SUMPRODUCT('[1]Age by Underwriting Class'!$H28:$K28,'WL Base'!$B36:$E36)</f>
        <v>14547202319.63736</v>
      </c>
      <c r="H78" s="20">
        <f>'[1]Age distribution'!AG64*SUMPRODUCT('[1]Age by Underwriting Class'!$H28:$K28,'T20 Base'!$B53:$E53)+'[1]Age distribution'!J64*SUMPRODUCT('[1]Age by Underwriting Class'!$H28:$K28,'WL Base'!$B36:$E36)</f>
        <v>15705324013.241119</v>
      </c>
      <c r="I78" s="20">
        <f>'[1]Age distribution'!AH64*SUMPRODUCT('[1]Age by Underwriting Class'!$H28:$K28,'T20 Base'!$B53:$E53)+'[1]Age distribution'!K64*SUMPRODUCT('[1]Age by Underwriting Class'!$H28:$K28,'WL Base'!$B36:$E36)</f>
        <v>16878936389.414717</v>
      </c>
      <c r="J78" s="20">
        <f>'[1]Age distribution'!AI64*SUMPRODUCT('[1]Age by Underwriting Class'!$H28:$K28,'T20 Base'!$B53:$E53)+'[1]Age distribution'!L64*SUMPRODUCT('[1]Age by Underwriting Class'!$H28:$K28,'WL Base'!$B36:$E36)</f>
        <v>18070486809.583092</v>
      </c>
      <c r="K78" s="20">
        <f>'[1]Age distribution'!AJ64*SUMPRODUCT('[1]Age by Underwriting Class'!$H28:$K28,'T20 Base'!$B53:$E53)+'[1]Age distribution'!M64*SUMPRODUCT('[1]Age by Underwriting Class'!$H28:$K28,'WL Base'!$B36:$E36)</f>
        <v>19281840878.361149</v>
      </c>
      <c r="L78" s="20">
        <f>'[1]Age distribution'!AK64*SUMPRODUCT('[1]Age by Underwriting Class'!$H28:$K28,'T20 Base'!$B53:$E53)+'[1]Age distribution'!N64*SUMPRODUCT('[1]Age by Underwriting Class'!$H28:$K28,'WL Base'!$B36:$E36)</f>
        <v>20514451973.974716</v>
      </c>
      <c r="M78" s="20">
        <f>'[1]Age distribution'!AL64*SUMPRODUCT('[1]Age by Underwriting Class'!$H28:$K28,'T20 Base'!$B53:$E53)+'[1]Age distribution'!O64*SUMPRODUCT('[1]Age by Underwriting Class'!$H28:$K28,'WL Base'!$B36:$E36)</f>
        <v>21769474032.482178</v>
      </c>
      <c r="N78" s="20">
        <f>'[1]Age distribution'!AM64*SUMPRODUCT('[1]Age by Underwriting Class'!$H28:$K28,'T20 Base'!$B53:$E53)+'[1]Age distribution'!P64*SUMPRODUCT('[1]Age by Underwriting Class'!$H28:$K28,'WL Base'!$B36:$E36)</f>
        <v>23047838773.173225</v>
      </c>
      <c r="O78" s="20">
        <f>'[1]Age distribution'!AN64*SUMPRODUCT('[1]Age by Underwriting Class'!$H28:$K28,'T20 Base'!$B53:$E53)+'[1]Age distribution'!Q64*SUMPRODUCT('[1]Age by Underwriting Class'!$H28:$K28,'WL Base'!$B36:$E36)</f>
        <v>24350309905.921238</v>
      </c>
      <c r="P78" s="20">
        <f>'[1]Age distribution'!AO64*SUMPRODUCT('[1]Age by Underwriting Class'!$H28:$K28,'T20 Base'!$B53:$E53)+'[1]Age distribution'!R64*SUMPRODUCT('[1]Age by Underwriting Class'!$H28:$K28,'WL Base'!$B36:$E36)</f>
        <v>25677522013.942196</v>
      </c>
      <c r="Q78" s="20">
        <f>'[1]Age distribution'!AP64*SUMPRODUCT('[1]Age by Underwriting Class'!$H28:$K28,'T20 Base'!$B53:$E53)+'[1]Age distribution'!S64*SUMPRODUCT('[1]Age by Underwriting Class'!$H28:$K28,'WL Base'!$B36:$E36)</f>
        <v>27030008980.519417</v>
      </c>
      <c r="R78" s="20">
        <f>'[1]Age distribution'!AQ64*SUMPRODUCT('[1]Age by Underwriting Class'!$H28:$K28,'T20 Base'!$B53:$E53)+'[1]Age distribution'!T64*SUMPRODUCT('[1]Age by Underwriting Class'!$H28:$K28,'WL Base'!$B36:$E36)</f>
        <v>28408225125.525345</v>
      </c>
      <c r="S78" s="20">
        <f>'[1]Age distribution'!AR64*SUMPRODUCT('[1]Age by Underwriting Class'!$H28:$K28,'T20 Base'!$B53:$E53)+'[1]Age distribution'!U64*SUMPRODUCT('[1]Age by Underwriting Class'!$H28:$K28,'WL Base'!$B36:$E36)</f>
        <v>29812561160.403469</v>
      </c>
      <c r="T78" s="20">
        <f>'[1]Age distribution'!AS64*SUMPRODUCT('[1]Age by Underwriting Class'!$H28:$K28,'T20 Base'!$B53:$E53)+'[1]Age distribution'!V64*SUMPRODUCT('[1]Age by Underwriting Class'!$H28:$K28,'WL Base'!$B36:$E36)</f>
        <v>31243356396.483261</v>
      </c>
      <c r="U78" s="20">
        <f>'[1]Age distribution'!AT64*SUMPRODUCT('[1]Age by Underwriting Class'!$H28:$K28,'T20 Base'!$B53:$E53)+'[1]Age distribution'!W64*SUMPRODUCT('[1]Age by Underwriting Class'!$H28:$K28,'WL Base'!$B36:$E36)</f>
        <v>32700908201.900677</v>
      </c>
    </row>
    <row r="79" spans="1:21" x14ac:dyDescent="0.15">
      <c r="A79">
        <v>53</v>
      </c>
      <c r="B79" s="20">
        <f>'[1]Age distribution'!AA65*SUMPRODUCT('[1]Age by Underwriting Class'!$H29:$K29,'T20 Base'!$B54:$E54)+'[1]Age distribution'!D65*SUMPRODUCT('[1]Age by Underwriting Class'!$H29:$K29,'WL Base'!$B37:$E37)</f>
        <v>8922856671.1300983</v>
      </c>
      <c r="C79" s="20">
        <f>'[1]Age distribution'!AB65*SUMPRODUCT('[1]Age by Underwriting Class'!$H29:$K29,'T20 Base'!$B54:$E54)+'[1]Age distribution'!E65*SUMPRODUCT('[1]Age by Underwriting Class'!$H29:$K29,'WL Base'!$B37:$E37)</f>
        <v>10107248456.299246</v>
      </c>
      <c r="D79" s="20">
        <f>'[1]Age distribution'!AC65*SUMPRODUCT('[1]Age by Underwriting Class'!$H29:$K29,'T20 Base'!$B54:$E54)+'[1]Age distribution'!F65*SUMPRODUCT('[1]Age by Underwriting Class'!$H29:$K29,'WL Base'!$B37:$E37)</f>
        <v>11266847357.151295</v>
      </c>
      <c r="E79" s="20">
        <f>'[1]Age distribution'!AD65*SUMPRODUCT('[1]Age by Underwriting Class'!$H29:$K29,'T20 Base'!$B54:$E54)+'[1]Age distribution'!G65*SUMPRODUCT('[1]Age by Underwriting Class'!$H29:$K29,'WL Base'!$B37:$E37)</f>
        <v>12417569422.247816</v>
      </c>
      <c r="F79" s="20">
        <f>'[1]Age distribution'!AE65*SUMPRODUCT('[1]Age by Underwriting Class'!$H29:$K29,'T20 Base'!$B54:$E54)+'[1]Age distribution'!H65*SUMPRODUCT('[1]Age by Underwriting Class'!$H29:$K29,'WL Base'!$B37:$E37)</f>
        <v>13569394769.538269</v>
      </c>
      <c r="G79" s="20">
        <f>'[1]Age distribution'!AF65*SUMPRODUCT('[1]Age by Underwriting Class'!$H29:$K29,'T20 Base'!$B54:$E54)+'[1]Age distribution'!I65*SUMPRODUCT('[1]Age by Underwriting Class'!$H29:$K29,'WL Base'!$B37:$E37)</f>
        <v>14728958091.540358</v>
      </c>
      <c r="H79" s="20">
        <f>'[1]Age distribution'!AG65*SUMPRODUCT('[1]Age by Underwriting Class'!$H29:$K29,'T20 Base'!$B54:$E54)+'[1]Age distribution'!J65*SUMPRODUCT('[1]Age by Underwriting Class'!$H29:$K29,'WL Base'!$B37:$E37)</f>
        <v>15900874402.256227</v>
      </c>
      <c r="I79" s="20">
        <f>'[1]Age distribution'!AH65*SUMPRODUCT('[1]Age by Underwriting Class'!$H29:$K29,'T20 Base'!$B54:$E54)+'[1]Age distribution'!K65*SUMPRODUCT('[1]Age by Underwriting Class'!$H29:$K29,'WL Base'!$B37:$E37)</f>
        <v>17088472622.709036</v>
      </c>
      <c r="J79" s="20">
        <f>'[1]Age distribution'!AI65*SUMPRODUCT('[1]Age by Underwriting Class'!$H29:$K29,'T20 Base'!$B54:$E54)+'[1]Age distribution'!L65*SUMPRODUCT('[1]Age by Underwriting Class'!$H29:$K29,'WL Base'!$B37:$E37)</f>
        <v>18294227022.815907</v>
      </c>
      <c r="K79" s="20">
        <f>'[1]Age distribution'!AJ65*SUMPRODUCT('[1]Age by Underwriting Class'!$H29:$K29,'T20 Base'!$B54:$E54)+'[1]Age distribution'!M65*SUMPRODUCT('[1]Age by Underwriting Class'!$H29:$K29,'WL Base'!$B37:$E37)</f>
        <v>19520023719.326431</v>
      </c>
      <c r="L79" s="20">
        <f>'[1]Age distribution'!AK65*SUMPRODUCT('[1]Age by Underwriting Class'!$H29:$K29,'T20 Base'!$B54:$E54)+'[1]Age distribution'!N65*SUMPRODUCT('[1]Age by Underwriting Class'!$H29:$K29,'WL Base'!$B37:$E37)</f>
        <v>20767332070.213551</v>
      </c>
      <c r="M79" s="20">
        <f>'[1]Age distribution'!AL65*SUMPRODUCT('[1]Age by Underwriting Class'!$H29:$K29,'T20 Base'!$B54:$E54)+'[1]Age distribution'!O65*SUMPRODUCT('[1]Age by Underwriting Class'!$H29:$K29,'WL Base'!$B37:$E37)</f>
        <v>22037318698.946297</v>
      </c>
      <c r="N79" s="20">
        <f>'[1]Age distribution'!AM65*SUMPRODUCT('[1]Age by Underwriting Class'!$H29:$K29,'T20 Base'!$B54:$E54)+'[1]Age distribution'!P65*SUMPRODUCT('[1]Age by Underwriting Class'!$H29:$K29,'WL Base'!$B37:$E37)</f>
        <v>23330925568.974033</v>
      </c>
      <c r="O79" s="20">
        <f>'[1]Age distribution'!AN65*SUMPRODUCT('[1]Age by Underwriting Class'!$H29:$K29,'T20 Base'!$B54:$E54)+'[1]Age distribution'!Q65*SUMPRODUCT('[1]Age by Underwriting Class'!$H29:$K29,'WL Base'!$B37:$E37)</f>
        <v>24648924787.083218</v>
      </c>
      <c r="P79" s="20">
        <f>'[1]Age distribution'!AO65*SUMPRODUCT('[1]Age by Underwriting Class'!$H29:$K29,'T20 Base'!$B54:$E54)+'[1]Age distribution'!R65*SUMPRODUCT('[1]Age by Underwriting Class'!$H29:$K29,'WL Base'!$B37:$E37)</f>
        <v>25991957913.668331</v>
      </c>
      <c r="Q79" s="20">
        <f>'[1]Age distribution'!AP65*SUMPRODUCT('[1]Age by Underwriting Class'!$H29:$K29,'T20 Base'!$B54:$E54)+'[1]Age distribution'!S65*SUMPRODUCT('[1]Age by Underwriting Class'!$H29:$K29,'WL Base'!$B37:$E37)</f>
        <v>27360564702.005577</v>
      </c>
      <c r="R79" s="20">
        <f>'[1]Age distribution'!AQ65*SUMPRODUCT('[1]Age by Underwriting Class'!$H29:$K29,'T20 Base'!$B54:$E54)+'[1]Age distribution'!T65*SUMPRODUCT('[1]Age by Underwriting Class'!$H29:$K29,'WL Base'!$B37:$E37)</f>
        <v>28755204467.168602</v>
      </c>
      <c r="S79" s="20">
        <f>'[1]Age distribution'!AR65*SUMPRODUCT('[1]Age by Underwriting Class'!$H29:$K29,'T20 Base'!$B54:$E54)+'[1]Age distribution'!U65*SUMPRODUCT('[1]Age by Underwriting Class'!$H29:$K29,'WL Base'!$B37:$E37)</f>
        <v>30176272216.433834</v>
      </c>
      <c r="T79" s="20">
        <f>'[1]Age distribution'!AS65*SUMPRODUCT('[1]Age by Underwriting Class'!$H29:$K29,'T20 Base'!$B54:$E54)+'[1]Age distribution'!V65*SUMPRODUCT('[1]Age by Underwriting Class'!$H29:$K29,'WL Base'!$B37:$E37)</f>
        <v>31624110991.824615</v>
      </c>
      <c r="U79" s="20">
        <f>'[1]Age distribution'!AT65*SUMPRODUCT('[1]Age by Underwriting Class'!$H29:$K29,'T20 Base'!$B54:$E54)+'[1]Age distribution'!W65*SUMPRODUCT('[1]Age by Underwriting Class'!$H29:$K29,'WL Base'!$B37:$E37)</f>
        <v>33099021431.009586</v>
      </c>
    </row>
    <row r="80" spans="1:21" x14ac:dyDescent="0.15">
      <c r="A80">
        <v>54</v>
      </c>
      <c r="B80" s="20">
        <f>'[1]Age distribution'!AA66*SUMPRODUCT('[1]Age by Underwriting Class'!$H30:$K30,'T20 Base'!$B55:$E55)+'[1]Age distribution'!D66*SUMPRODUCT('[1]Age by Underwriting Class'!$H30:$K30,'WL Base'!$B38:$E38)</f>
        <v>9037671420.7829113</v>
      </c>
      <c r="C80" s="20">
        <f>'[1]Age distribution'!AB66*SUMPRODUCT('[1]Age by Underwriting Class'!$H30:$K30,'T20 Base'!$B55:$E55)+'[1]Age distribution'!E66*SUMPRODUCT('[1]Age by Underwriting Class'!$H30:$K30,'WL Base'!$B38:$E38)</f>
        <v>10235886065.811489</v>
      </c>
      <c r="D80" s="20">
        <f>'[1]Age distribution'!AC66*SUMPRODUCT('[1]Age by Underwriting Class'!$H30:$K30,'T20 Base'!$B55:$E55)+'[1]Age distribution'!F66*SUMPRODUCT('[1]Age by Underwriting Class'!$H30:$K30,'WL Base'!$B38:$E38)</f>
        <v>11409063946.683613</v>
      </c>
      <c r="E80" s="20">
        <f>'[1]Age distribution'!AD66*SUMPRODUCT('[1]Age by Underwriting Class'!$H30:$K30,'T20 Base'!$B55:$E55)+'[1]Age distribution'!G66*SUMPRODUCT('[1]Age by Underwriting Class'!$H30:$K30,'WL Base'!$B38:$E38)</f>
        <v>12573292584.424856</v>
      </c>
      <c r="F80" s="20">
        <f>'[1]Age distribution'!AE66*SUMPRODUCT('[1]Age by Underwriting Class'!$H30:$K30,'T20 Base'!$B55:$E55)+'[1]Age distribution'!H66*SUMPRODUCT('[1]Age by Underwriting Class'!$H30:$K30,'WL Base'!$B38:$E38)</f>
        <v>13738659618.359041</v>
      </c>
      <c r="G80" s="20">
        <f>'[1]Age distribution'!AF66*SUMPRODUCT('[1]Age by Underwriting Class'!$H30:$K30,'T20 Base'!$B55:$E55)+'[1]Age distribution'!I66*SUMPRODUCT('[1]Age by Underwriting Class'!$H30:$K30,'WL Base'!$B38:$E38)</f>
        <v>14911871220.24507</v>
      </c>
      <c r="H80" s="20">
        <f>'[1]Age distribution'!AG66*SUMPRODUCT('[1]Age by Underwriting Class'!$H30:$K30,'T20 Base'!$B55:$E55)+'[1]Age distribution'!J66*SUMPRODUCT('[1]Age by Underwriting Class'!$H30:$K30,'WL Base'!$B38:$E38)</f>
        <v>16097592124.203691</v>
      </c>
      <c r="I80" s="20">
        <f>'[1]Age distribution'!AH66*SUMPRODUCT('[1]Age by Underwriting Class'!$H30:$K30,'T20 Base'!$B55:$E55)+'[1]Age distribution'!K66*SUMPRODUCT('[1]Age by Underwriting Class'!$H30:$K30,'WL Base'!$B38:$E38)</f>
        <v>17299187115.580051</v>
      </c>
      <c r="J80" s="20">
        <f>'[1]Age distribution'!AI66*SUMPRODUCT('[1]Age by Underwriting Class'!$H30:$K30,'T20 Base'!$B55:$E55)+'[1]Age distribution'!L66*SUMPRODUCT('[1]Age by Underwriting Class'!$H30:$K30,'WL Base'!$B38:$E38)</f>
        <v>18519157120.980434</v>
      </c>
      <c r="K80" s="20">
        <f>'[1]Age distribution'!AJ66*SUMPRODUCT('[1]Age by Underwriting Class'!$H30:$K30,'T20 Base'!$B55:$E55)+'[1]Age distribution'!M66*SUMPRODUCT('[1]Age by Underwriting Class'!$H30:$K30,'WL Base'!$B38:$E38)</f>
        <v>19759408577.34166</v>
      </c>
      <c r="L80" s="20">
        <f>'[1]Age distribution'!AK66*SUMPRODUCT('[1]Age by Underwriting Class'!$H30:$K30,'T20 Base'!$B55:$E55)+'[1]Age distribution'!N66*SUMPRODUCT('[1]Age by Underwriting Class'!$H30:$K30,'WL Base'!$B38:$E38)</f>
        <v>21021426672.849232</v>
      </c>
      <c r="M80" s="20">
        <f>'[1]Age distribution'!AL66*SUMPRODUCT('[1]Age by Underwriting Class'!$H30:$K30,'T20 Base'!$B55:$E55)+'[1]Age distribution'!O66*SUMPRODUCT('[1]Age by Underwriting Class'!$H30:$K30,'WL Base'!$B38:$E38)</f>
        <v>22306390599.657185</v>
      </c>
      <c r="N80" s="20">
        <f>'[1]Age distribution'!AM66*SUMPRODUCT('[1]Age by Underwriting Class'!$H30:$K30,'T20 Base'!$B55:$E55)+'[1]Age distribution'!P66*SUMPRODUCT('[1]Age by Underwriting Class'!$H30:$K30,'WL Base'!$B38:$E38)</f>
        <v>23615252469.512241</v>
      </c>
      <c r="O80" s="20">
        <f>'[1]Age distribution'!AN66*SUMPRODUCT('[1]Age by Underwriting Class'!$H30:$K30,'T20 Base'!$B55:$E55)+'[1]Age distribution'!Q66*SUMPRODUCT('[1]Age by Underwriting Class'!$H30:$K30,'WL Base'!$B38:$E38)</f>
        <v>24948792707.537716</v>
      </c>
      <c r="P80" s="20">
        <f>'[1]Age distribution'!AO66*SUMPRODUCT('[1]Age by Underwriting Class'!$H30:$K30,'T20 Base'!$B55:$E55)+'[1]Age distribution'!R66*SUMPRODUCT('[1]Age by Underwriting Class'!$H30:$K30,'WL Base'!$B38:$E38)</f>
        <v>26307659786.015862</v>
      </c>
      <c r="Q80" s="20">
        <f>'[1]Age distribution'!AP66*SUMPRODUCT('[1]Age by Underwriting Class'!$H30:$K30,'T20 Base'!$B55:$E55)+'[1]Age distribution'!S66*SUMPRODUCT('[1]Age by Underwriting Class'!$H30:$K30,'WL Base'!$B38:$E38)</f>
        <v>27692399273.285839</v>
      </c>
      <c r="R80" s="20">
        <f>'[1]Age distribution'!AQ66*SUMPRODUCT('[1]Age by Underwriting Class'!$H30:$K30,'T20 Base'!$B55:$E55)+'[1]Age distribution'!T66*SUMPRODUCT('[1]Age by Underwriting Class'!$H30:$K30,'WL Base'!$B38:$E38)</f>
        <v>29103475432.878632</v>
      </c>
      <c r="S80" s="20">
        <f>'[1]Age distribution'!AR66*SUMPRODUCT('[1]Age by Underwriting Class'!$H30:$K30,'T20 Base'!$B55:$E55)+'[1]Age distribution'!U66*SUMPRODUCT('[1]Age by Underwriting Class'!$H30:$K30,'WL Base'!$B38:$E38)</f>
        <v>30541287527.704266</v>
      </c>
      <c r="T80" s="20">
        <f>'[1]Age distribution'!AS66*SUMPRODUCT('[1]Age by Underwriting Class'!$H30:$K30,'T20 Base'!$B55:$E55)+'[1]Age distribution'!V66*SUMPRODUCT('[1]Age by Underwriting Class'!$H30:$K30,'WL Base'!$B38:$E38)</f>
        <v>32006182295.569038</v>
      </c>
      <c r="U80" s="20">
        <f>'[1]Age distribution'!AT66*SUMPRODUCT('[1]Age by Underwriting Class'!$H30:$K30,'T20 Base'!$B55:$E55)+'[1]Age distribution'!W66*SUMPRODUCT('[1]Age by Underwriting Class'!$H30:$K30,'WL Base'!$B38:$E38)</f>
        <v>33498463613.078796</v>
      </c>
    </row>
    <row r="81" spans="1:21" x14ac:dyDescent="0.15">
      <c r="A81">
        <v>55</v>
      </c>
      <c r="B81" s="20">
        <f>'[1]Age distribution'!AA67*SUMPRODUCT('[1]Age by Underwriting Class'!$H31:$K31,'T20 Base'!$B56:$E56)+'[1]Age distribution'!D67*SUMPRODUCT('[1]Age by Underwriting Class'!$H31:$K31,'WL Base'!$B39:$E39)</f>
        <v>9155954108.3512764</v>
      </c>
      <c r="C81" s="20">
        <f>'[1]Age distribution'!AB67*SUMPRODUCT('[1]Age by Underwriting Class'!$H31:$K31,'T20 Base'!$B56:$E56)+'[1]Age distribution'!E67*SUMPRODUCT('[1]Age by Underwriting Class'!$H31:$K31,'WL Base'!$B39:$E39)</f>
        <v>10368230060.443592</v>
      </c>
      <c r="D81" s="20">
        <f>'[1]Age distribution'!AC67*SUMPRODUCT('[1]Age by Underwriting Class'!$H31:$K31,'T20 Base'!$B56:$E56)+'[1]Age distribution'!F67*SUMPRODUCT('[1]Age by Underwriting Class'!$H31:$K31,'WL Base'!$B39:$E39)</f>
        <v>11555227496.098988</v>
      </c>
      <c r="E81" s="20">
        <f>'[1]Age distribution'!AD67*SUMPRODUCT('[1]Age by Underwriting Class'!$H31:$K31,'T20 Base'!$B56:$E56)+'[1]Age distribution'!G67*SUMPRODUCT('[1]Age by Underwriting Class'!$H31:$K31,'WL Base'!$B39:$E39)</f>
        <v>12733206377.355289</v>
      </c>
      <c r="F81" s="20">
        <f>'[1]Age distribution'!AE67*SUMPRODUCT('[1]Age by Underwriting Class'!$H31:$K31,'T20 Base'!$B56:$E56)+'[1]Age distribution'!H67*SUMPRODUCT('[1]Age by Underwriting Class'!$H31:$K31,'WL Base'!$B39:$E39)</f>
        <v>13912362472.236416</v>
      </c>
      <c r="G81" s="20">
        <f>'[1]Age distribution'!AF67*SUMPRODUCT('[1]Age by Underwriting Class'!$H31:$K31,'T20 Base'!$B56:$E56)+'[1]Age distribution'!I67*SUMPRODUCT('[1]Age by Underwriting Class'!$H31:$K31,'WL Base'!$B39:$E39)</f>
        <v>15099473835.487122</v>
      </c>
      <c r="H81" s="20">
        <f>'[1]Age distribution'!AG67*SUMPRODUCT('[1]Age by Underwriting Class'!$H31:$K31,'T20 Base'!$B56:$E56)+'[1]Age distribution'!J67*SUMPRODUCT('[1]Age by Underwriting Class'!$H31:$K31,'WL Base'!$B39:$E39)</f>
        <v>16299255202.186827</v>
      </c>
      <c r="I81" s="20">
        <f>'[1]Age distribution'!AH67*SUMPRODUCT('[1]Age by Underwriting Class'!$H31:$K31,'T20 Base'!$B56:$E56)+'[1]Age distribution'!K67*SUMPRODUCT('[1]Age by Underwriting Class'!$H31:$K31,'WL Base'!$B39:$E39)</f>
        <v>17515107424.57935</v>
      </c>
      <c r="J81" s="20">
        <f>'[1]Age distribution'!AI67*SUMPRODUCT('[1]Age by Underwriting Class'!$H31:$K31,'T20 Base'!$B56:$E56)+'[1]Age distribution'!L67*SUMPRODUCT('[1]Age by Underwriting Class'!$H31:$K31,'WL Base'!$B39:$E39)</f>
        <v>18749558236.528286</v>
      </c>
      <c r="K81" s="20">
        <f>'[1]Age distribution'!AJ67*SUMPRODUCT('[1]Age by Underwriting Class'!$H31:$K31,'T20 Base'!$B56:$E56)+'[1]Age distribution'!M67*SUMPRODUCT('[1]Age by Underwriting Class'!$H31:$K31,'WL Base'!$B39:$E39)</f>
        <v>20004534509.934586</v>
      </c>
      <c r="L81" s="20">
        <f>'[1]Age distribution'!AK67*SUMPRODUCT('[1]Age by Underwriting Class'!$H31:$K31,'T20 Base'!$B56:$E56)+'[1]Age distribution'!N67*SUMPRODUCT('[1]Age by Underwriting Class'!$H31:$K31,'WL Base'!$B39:$E39)</f>
        <v>21281537352.612003</v>
      </c>
      <c r="M81" s="20">
        <f>'[1]Age distribution'!AL67*SUMPRODUCT('[1]Age by Underwriting Class'!$H31:$K31,'T20 Base'!$B56:$E56)+'[1]Age distribution'!O67*SUMPRODUCT('[1]Age by Underwriting Class'!$H31:$K31,'WL Base'!$B39:$E39)</f>
        <v>22581758596.392769</v>
      </c>
      <c r="N81" s="20">
        <f>'[1]Age distribution'!AM67*SUMPRODUCT('[1]Age by Underwriting Class'!$H31:$K31,'T20 Base'!$B56:$E56)+'[1]Age distribution'!P67*SUMPRODUCT('[1]Age by Underwriting Class'!$H31:$K31,'WL Base'!$B39:$E39)</f>
        <v>23906160558.642796</v>
      </c>
      <c r="O81" s="20">
        <f>'[1]Age distribution'!AN67*SUMPRODUCT('[1]Age by Underwriting Class'!$H31:$K31,'T20 Base'!$B56:$E56)+'[1]Age distribution'!Q67*SUMPRODUCT('[1]Age by Underwriting Class'!$H31:$K31,'WL Base'!$B39:$E39)</f>
        <v>25255532029.807682</v>
      </c>
      <c r="P81" s="20">
        <f>'[1]Age distribution'!AO67*SUMPRODUCT('[1]Age by Underwriting Class'!$H31:$K31,'T20 Base'!$B56:$E56)+'[1]Age distribution'!R67*SUMPRODUCT('[1]Age by Underwriting Class'!$H31:$K31,'WL Base'!$B39:$E39)</f>
        <v>26630528433.098713</v>
      </c>
      <c r="Q81" s="20">
        <f>'[1]Age distribution'!AP67*SUMPRODUCT('[1]Age by Underwriting Class'!$H31:$K31,'T20 Base'!$B56:$E56)+'[1]Age distribution'!S67*SUMPRODUCT('[1]Age by Underwriting Class'!$H31:$K31,'WL Base'!$B39:$E39)</f>
        <v>28031701184.763897</v>
      </c>
      <c r="R81" s="20">
        <f>'[1]Age distribution'!AQ67*SUMPRODUCT('[1]Age by Underwriting Class'!$H31:$K31,'T20 Base'!$B56:$E56)+'[1]Age distribution'!T67*SUMPRODUCT('[1]Age by Underwriting Class'!$H31:$K31,'WL Base'!$B39:$E39)</f>
        <v>29459519524.742527</v>
      </c>
      <c r="S81" s="20">
        <f>'[1]Age distribution'!AR67*SUMPRODUCT('[1]Age by Underwriting Class'!$H31:$K31,'T20 Base'!$B56:$E56)+'[1]Age distribution'!U67*SUMPRODUCT('[1]Age by Underwriting Class'!$H31:$K31,'WL Base'!$B39:$E39)</f>
        <v>30914386995.615826</v>
      </c>
      <c r="T81" s="20">
        <f>'[1]Age distribution'!AS67*SUMPRODUCT('[1]Age by Underwriting Class'!$H31:$K31,'T20 Base'!$B56:$E56)+'[1]Age distribution'!V67*SUMPRODUCT('[1]Age by Underwriting Class'!$H31:$K31,'WL Base'!$B39:$E39)</f>
        <v>32396654051.848373</v>
      </c>
      <c r="U81" s="20">
        <f>'[1]Age distribution'!AT67*SUMPRODUCT('[1]Age by Underwriting Class'!$H31:$K31,'T20 Base'!$B56:$E56)+'[1]Age distribution'!W67*SUMPRODUCT('[1]Age by Underwriting Class'!$H31:$K31,'WL Base'!$B39:$E39)</f>
        <v>33906627827.278095</v>
      </c>
    </row>
    <row r="82" spans="1:21" x14ac:dyDescent="0.15">
      <c r="A82">
        <v>56</v>
      </c>
      <c r="B82" s="20">
        <f>'[1]Age distribution'!AA68*SUMPRODUCT('[1]Age by Underwriting Class'!$H32:$K32,'T20 Base'!$B57:$E57)+'[1]Age distribution'!D68*SUMPRODUCT('[1]Age by Underwriting Class'!$H32:$K32,'WL Base'!$B40:$E40)</f>
        <v>9106229679.636446</v>
      </c>
      <c r="C82" s="20">
        <f>'[1]Age distribution'!AB68*SUMPRODUCT('[1]Age by Underwriting Class'!$H32:$K32,'T20 Base'!$B57:$E57)+'[1]Age distribution'!E68*SUMPRODUCT('[1]Age by Underwriting Class'!$H32:$K32,'WL Base'!$B40:$E40)</f>
        <v>10332644583.974041</v>
      </c>
      <c r="D82" s="20">
        <f>'[1]Age distribution'!AC68*SUMPRODUCT('[1]Age by Underwriting Class'!$H32:$K32,'T20 Base'!$B57:$E57)+'[1]Age distribution'!F68*SUMPRODUCT('[1]Age by Underwriting Class'!$H32:$K32,'WL Base'!$B40:$E40)</f>
        <v>11532819575.107746</v>
      </c>
      <c r="E82" s="20">
        <f>'[1]Age distribution'!AD68*SUMPRODUCT('[1]Age by Underwriting Class'!$H32:$K32,'T20 Base'!$B57:$E57)+'[1]Age distribution'!G68*SUMPRODUCT('[1]Age by Underwriting Class'!$H32:$K32,'WL Base'!$B40:$E40)</f>
        <v>12723413596.365253</v>
      </c>
      <c r="F82" s="20">
        <f>'[1]Age distribution'!AE68*SUMPRODUCT('[1]Age by Underwriting Class'!$H32:$K32,'T20 Base'!$B57:$E57)+'[1]Age distribution'!H68*SUMPRODUCT('[1]Age by Underwriting Class'!$H32:$K32,'WL Base'!$B40:$E40)</f>
        <v>13914872595.978029</v>
      </c>
      <c r="G82" s="20">
        <f>'[1]Age distribution'!AF68*SUMPRODUCT('[1]Age by Underwriting Class'!$H32:$K32,'T20 Base'!$B57:$E57)+'[1]Age distribution'!I68*SUMPRODUCT('[1]Age by Underwriting Class'!$H32:$K32,'WL Base'!$B40:$E40)</f>
        <v>15114140946.239332</v>
      </c>
      <c r="H82" s="20">
        <f>'[1]Age distribution'!AG68*SUMPRODUCT('[1]Age by Underwriting Class'!$H32:$K32,'T20 Base'!$B57:$E57)+'[1]Age distribution'!J68*SUMPRODUCT('[1]Age by Underwriting Class'!$H32:$K32,'WL Base'!$B40:$E40)</f>
        <v>16326049070.757181</v>
      </c>
      <c r="I82" s="20">
        <f>'[1]Age distribution'!AH68*SUMPRODUCT('[1]Age by Underwriting Class'!$H32:$K32,'T20 Base'!$B57:$E57)+'[1]Age distribution'!K68*SUMPRODUCT('[1]Age by Underwriting Class'!$H32:$K32,'WL Base'!$B40:$E40)</f>
        <v>17554081270.704231</v>
      </c>
      <c r="J82" s="20">
        <f>'[1]Age distribution'!AI68*SUMPRODUCT('[1]Age by Underwriting Class'!$H32:$K32,'T20 Base'!$B57:$E57)+'[1]Age distribution'!L68*SUMPRODUCT('[1]Age by Underwriting Class'!$H32:$K32,'WL Base'!$B40:$E40)</f>
        <v>18800827304.59795</v>
      </c>
      <c r="K82" s="20">
        <f>'[1]Age distribution'!AJ68*SUMPRODUCT('[1]Age by Underwriting Class'!$H32:$K32,'T20 Base'!$B57:$E57)+'[1]Age distribution'!M68*SUMPRODUCT('[1]Age by Underwriting Class'!$H32:$K32,'WL Base'!$B40:$E40)</f>
        <v>20068261325.251419</v>
      </c>
      <c r="L82" s="20">
        <f>'[1]Age distribution'!AK68*SUMPRODUCT('[1]Age by Underwriting Class'!$H32:$K32,'T20 Base'!$B57:$E57)+'[1]Age distribution'!N68*SUMPRODUCT('[1]Age by Underwriting Class'!$H32:$K32,'WL Base'!$B40:$E40)</f>
        <v>21357921274.139526</v>
      </c>
      <c r="M82" s="20">
        <f>'[1]Age distribution'!AL68*SUMPRODUCT('[1]Age by Underwriting Class'!$H32:$K32,'T20 Base'!$B57:$E57)+'[1]Age distribution'!O68*SUMPRODUCT('[1]Age by Underwriting Class'!$H32:$K32,'WL Base'!$B40:$E40)</f>
        <v>22671028227.849232</v>
      </c>
      <c r="N82" s="20">
        <f>'[1]Age distribution'!AM68*SUMPRODUCT('[1]Age by Underwriting Class'!$H32:$K32,'T20 Base'!$B57:$E57)+'[1]Age distribution'!P68*SUMPRODUCT('[1]Age by Underwriting Class'!$H32:$K32,'WL Base'!$B40:$E40)</f>
        <v>24008568116.755081</v>
      </c>
      <c r="O82" s="20">
        <f>'[1]Age distribution'!AN68*SUMPRODUCT('[1]Age by Underwriting Class'!$H32:$K32,'T20 Base'!$B57:$E57)+'[1]Age distribution'!Q68*SUMPRODUCT('[1]Age by Underwriting Class'!$H32:$K32,'WL Base'!$B40:$E40)</f>
        <v>25371349086.368126</v>
      </c>
      <c r="P82" s="20">
        <f>'[1]Age distribution'!AO68*SUMPRODUCT('[1]Age by Underwriting Class'!$H32:$K32,'T20 Base'!$B57:$E57)+'[1]Age distribution'!R68*SUMPRODUCT('[1]Age by Underwriting Class'!$H32:$K32,'WL Base'!$B40:$E40)</f>
        <v>26760042642.446304</v>
      </c>
      <c r="Q82" s="20">
        <f>'[1]Age distribution'!AP68*SUMPRODUCT('[1]Age by Underwriting Class'!$H32:$K32,'T20 Base'!$B57:$E57)+'[1]Age distribution'!S68*SUMPRODUCT('[1]Age by Underwriting Class'!$H32:$K32,'WL Base'!$B40:$E40)</f>
        <v>28175213731.697628</v>
      </c>
      <c r="R82" s="20">
        <f>'[1]Age distribution'!AQ68*SUMPRODUCT('[1]Age by Underwriting Class'!$H32:$K32,'T20 Base'!$B57:$E57)+'[1]Age distribution'!T68*SUMPRODUCT('[1]Age by Underwriting Class'!$H32:$K32,'WL Base'!$B40:$E40)</f>
        <v>29617343108.107716</v>
      </c>
      <c r="S82" s="20">
        <f>'[1]Age distribution'!AR68*SUMPRODUCT('[1]Age by Underwriting Class'!$H32:$K32,'T20 Base'!$B57:$E57)+'[1]Age distribution'!U68*SUMPRODUCT('[1]Age by Underwriting Class'!$H32:$K32,'WL Base'!$B40:$E40)</f>
        <v>31086844216.245216</v>
      </c>
      <c r="T82" s="20">
        <f>'[1]Age distribution'!AS68*SUMPRODUCT('[1]Age by Underwriting Class'!$H32:$K32,'T20 Base'!$B57:$E57)+'[1]Age distribution'!V68*SUMPRODUCT('[1]Age by Underwriting Class'!$H32:$K32,'WL Base'!$B40:$E40)</f>
        <v>32584076109.904404</v>
      </c>
      <c r="U82" s="20">
        <f>'[1]Age distribution'!AT68*SUMPRODUCT('[1]Age by Underwriting Class'!$H32:$K32,'T20 Base'!$B57:$E57)+'[1]Age distribution'!W68*SUMPRODUCT('[1]Age by Underwriting Class'!$H32:$K32,'WL Base'!$B40:$E40)</f>
        <v>34109353459.266418</v>
      </c>
    </row>
    <row r="83" spans="1:21" x14ac:dyDescent="0.15">
      <c r="A83">
        <v>57</v>
      </c>
      <c r="B83" s="20">
        <f>'[1]Age distribution'!AA69*SUMPRODUCT('[1]Age by Underwriting Class'!$H33:$K33,'T20 Base'!$B58:$E58)+'[1]Age distribution'!D69*SUMPRODUCT('[1]Age by Underwriting Class'!$H33:$K33,'WL Base'!$B41:$E41)</f>
        <v>9214194540.1968002</v>
      </c>
      <c r="C83" s="20">
        <f>'[1]Age distribution'!AB69*SUMPRODUCT('[1]Age by Underwriting Class'!$H33:$K33,'T20 Base'!$B58:$E58)+'[1]Age distribution'!E69*SUMPRODUCT('[1]Age by Underwriting Class'!$H33:$K33,'WL Base'!$B41:$E41)</f>
        <v>10455150008.389492</v>
      </c>
      <c r="D83" s="20">
        <f>'[1]Age distribution'!AC69*SUMPRODUCT('[1]Age by Underwriting Class'!$H33:$K33,'T20 Base'!$B58:$E58)+'[1]Age distribution'!F69*SUMPRODUCT('[1]Age by Underwriting Class'!$H33:$K33,'WL Base'!$B41:$E41)</f>
        <v>11669554458.928944</v>
      </c>
      <c r="E83" s="20">
        <f>'[1]Age distribution'!AD69*SUMPRODUCT('[1]Age by Underwriting Class'!$H33:$K33,'T20 Base'!$B58:$E58)+'[1]Age distribution'!G69*SUMPRODUCT('[1]Age by Underwriting Class'!$H33:$K33,'WL Base'!$B41:$E41)</f>
        <v>12874264346.138802</v>
      </c>
      <c r="F83" s="20">
        <f>'[1]Age distribution'!AE69*SUMPRODUCT('[1]Age by Underwriting Class'!$H33:$K33,'T20 Base'!$B58:$E58)+'[1]Age distribution'!H69*SUMPRODUCT('[1]Age by Underwriting Class'!$H33:$K33,'WL Base'!$B41:$E41)</f>
        <v>14079849467.02043</v>
      </c>
      <c r="G83" s="20">
        <f>'[1]Age distribution'!AF69*SUMPRODUCT('[1]Age by Underwriting Class'!$H33:$K33,'T20 Base'!$B58:$E58)+'[1]Age distribution'!I69*SUMPRODUCT('[1]Age by Underwriting Class'!$H33:$K33,'WL Base'!$B41:$E41)</f>
        <v>15293336527.413759</v>
      </c>
      <c r="H83" s="20">
        <f>'[1]Age distribution'!AG69*SUMPRODUCT('[1]Age by Underwriting Class'!$H33:$K33,'T20 Base'!$B58:$E58)+'[1]Age distribution'!J69*SUMPRODUCT('[1]Age by Underwriting Class'!$H33:$K33,'WL Base'!$B41:$E41)</f>
        <v>16519613221.172522</v>
      </c>
      <c r="I83" s="20">
        <f>'[1]Age distribution'!AH69*SUMPRODUCT('[1]Age by Underwriting Class'!$H33:$K33,'T20 Base'!$B58:$E58)+'[1]Age distribution'!K69*SUMPRODUCT('[1]Age by Underwriting Class'!$H33:$K33,'WL Base'!$B41:$E41)</f>
        <v>17762205159.880322</v>
      </c>
      <c r="J83" s="20">
        <f>'[1]Age distribution'!AI69*SUMPRODUCT('[1]Age by Underwriting Class'!$H33:$K33,'T20 Base'!$B58:$E58)+'[1]Age distribution'!L69*SUMPRODUCT('[1]Age by Underwriting Class'!$H33:$K33,'WL Base'!$B41:$E41)</f>
        <v>19023732806.630184</v>
      </c>
      <c r="K83" s="20">
        <f>'[1]Age distribution'!AJ69*SUMPRODUCT('[1]Age by Underwriting Class'!$H33:$K33,'T20 Base'!$B58:$E58)+'[1]Age distribution'!M69*SUMPRODUCT('[1]Age by Underwriting Class'!$H33:$K33,'WL Base'!$B41:$E41)</f>
        <v>20306193720.094772</v>
      </c>
      <c r="L83" s="20">
        <f>'[1]Age distribution'!AK69*SUMPRODUCT('[1]Age by Underwriting Class'!$H33:$K33,'T20 Base'!$B58:$E58)+'[1]Age distribution'!N69*SUMPRODUCT('[1]Age by Underwriting Class'!$H33:$K33,'WL Base'!$B41:$E41)</f>
        <v>21611144075.81979</v>
      </c>
      <c r="M83" s="20">
        <f>'[1]Age distribution'!AL69*SUMPRODUCT('[1]Age by Underwriting Class'!$H33:$K33,'T20 Base'!$B58:$E58)+'[1]Age distribution'!O69*SUMPRODUCT('[1]Age by Underwriting Class'!$H33:$K33,'WL Base'!$B41:$E41)</f>
        <v>22939819427.664135</v>
      </c>
      <c r="N83" s="20">
        <f>'[1]Age distribution'!AM69*SUMPRODUCT('[1]Age by Underwriting Class'!$H33:$K33,'T20 Base'!$B58:$E58)+'[1]Age distribution'!P69*SUMPRODUCT('[1]Age by Underwriting Class'!$H33:$K33,'WL Base'!$B41:$E41)</f>
        <v>24293217395.344627</v>
      </c>
      <c r="O83" s="20">
        <f>'[1]Age distribution'!AN69*SUMPRODUCT('[1]Age by Underwriting Class'!$H33:$K33,'T20 Base'!$B58:$E58)+'[1]Age distribution'!Q69*SUMPRODUCT('[1]Age by Underwriting Class'!$H33:$K33,'WL Base'!$B41:$E41)</f>
        <v>25672155705.869858</v>
      </c>
      <c r="P83" s="20">
        <f>'[1]Age distribution'!AO69*SUMPRODUCT('[1]Age by Underwriting Class'!$H33:$K33,'T20 Base'!$B58:$E58)+'[1]Age distribution'!R69*SUMPRODUCT('[1]Age by Underwriting Class'!$H33:$K33,'WL Base'!$B41:$E41)</f>
        <v>27077313826.473389</v>
      </c>
      <c r="Q83" s="20">
        <f>'[1]Age distribution'!AP69*SUMPRODUCT('[1]Age by Underwriting Class'!$H33:$K33,'T20 Base'!$B58:$E58)+'[1]Age distribution'!S69*SUMPRODUCT('[1]Age by Underwriting Class'!$H33:$K33,'WL Base'!$B41:$E41)</f>
        <v>28509263401.958344</v>
      </c>
      <c r="R83" s="20">
        <f>'[1]Age distribution'!AQ69*SUMPRODUCT('[1]Age by Underwriting Class'!$H33:$K33,'T20 Base'!$B58:$E58)+'[1]Age distribution'!T69*SUMPRODUCT('[1]Age by Underwriting Class'!$H33:$K33,'WL Base'!$B41:$E41)</f>
        <v>29968490886.203587</v>
      </c>
      <c r="S83" s="20">
        <f>'[1]Age distribution'!AR69*SUMPRODUCT('[1]Age by Underwriting Class'!$H33:$K33,'T20 Base'!$B58:$E58)+'[1]Age distribution'!U69*SUMPRODUCT('[1]Age by Underwriting Class'!$H33:$K33,'WL Base'!$B41:$E41)</f>
        <v>31455414625.640202</v>
      </c>
      <c r="T83" s="20">
        <f>'[1]Age distribution'!AS69*SUMPRODUCT('[1]Age by Underwriting Class'!$H33:$K33,'T20 Base'!$B58:$E58)+'[1]Age distribution'!V69*SUMPRODUCT('[1]Age by Underwriting Class'!$H33:$K33,'WL Base'!$B41:$E41)</f>
        <v>32970397931.059502</v>
      </c>
      <c r="U83" s="20">
        <f>'[1]Age distribution'!AT69*SUMPRODUCT('[1]Age by Underwriting Class'!$H33:$K33,'T20 Base'!$B58:$E58)+'[1]Age distribution'!W69*SUMPRODUCT('[1]Age by Underwriting Class'!$H33:$K33,'WL Base'!$B41:$E41)</f>
        <v>34513759203.420738</v>
      </c>
    </row>
    <row r="84" spans="1:21" x14ac:dyDescent="0.15">
      <c r="A84">
        <v>58</v>
      </c>
      <c r="B84" s="20">
        <f>'[1]Age distribution'!AA70*SUMPRODUCT('[1]Age by Underwriting Class'!$H34:$K34,'T20 Base'!$B59:$E59)+'[1]Age distribution'!D70*SUMPRODUCT('[1]Age by Underwriting Class'!$H34:$K34,'WL Base'!$B42:$E42)</f>
        <v>9324010396.9638386</v>
      </c>
      <c r="C84" s="20">
        <f>'[1]Age distribution'!AB70*SUMPRODUCT('[1]Age by Underwriting Class'!$H34:$K34,'T20 Base'!$B59:$E59)+'[1]Age distribution'!E70*SUMPRODUCT('[1]Age by Underwriting Class'!$H34:$K34,'WL Base'!$B42:$E42)</f>
        <v>10579755718.719402</v>
      </c>
      <c r="D84" s="20">
        <f>'[1]Age distribution'!AC70*SUMPRODUCT('[1]Age by Underwriting Class'!$H34:$K34,'T20 Base'!$B59:$E59)+'[1]Age distribution'!F70*SUMPRODUCT('[1]Age by Underwriting Class'!$H34:$K34,'WL Base'!$B42:$E42)</f>
        <v>11808633584.663303</v>
      </c>
      <c r="E84" s="20">
        <f>'[1]Age distribution'!AD70*SUMPRODUCT('[1]Age by Underwriting Class'!$H34:$K34,'T20 Base'!$B59:$E59)+'[1]Age distribution'!G70*SUMPRODUCT('[1]Age by Underwriting Class'!$H34:$K34,'WL Base'!$B42:$E42)</f>
        <v>13027701346.328983</v>
      </c>
      <c r="F84" s="20">
        <f>'[1]Age distribution'!AE70*SUMPRODUCT('[1]Age by Underwriting Class'!$H34:$K34,'T20 Base'!$B59:$E59)+'[1]Age distribution'!H70*SUMPRODUCT('[1]Age by Underwriting Class'!$H34:$K34,'WL Base'!$B42:$E42)</f>
        <v>14247654772.804514</v>
      </c>
      <c r="G84" s="20">
        <f>'[1]Age distribution'!AF70*SUMPRODUCT('[1]Age by Underwriting Class'!$H34:$K34,'T20 Base'!$B59:$E59)+'[1]Age distribution'!I70*SUMPRODUCT('[1]Age by Underwriting Class'!$H34:$K34,'WL Base'!$B42:$E42)</f>
        <v>15475604315.038383</v>
      </c>
      <c r="H84" s="20">
        <f>'[1]Age distribution'!AG70*SUMPRODUCT('[1]Age by Underwriting Class'!$H34:$K34,'T20 Base'!$B59:$E59)+'[1]Age distribution'!J70*SUMPRODUCT('[1]Age by Underwriting Class'!$H34:$K34,'WL Base'!$B42:$E42)</f>
        <v>16716495918.995874</v>
      </c>
      <c r="I84" s="20">
        <f>'[1]Age distribution'!AH70*SUMPRODUCT('[1]Age by Underwriting Class'!$H34:$K34,'T20 Base'!$B59:$E59)+'[1]Age distribution'!K70*SUMPRODUCT('[1]Age by Underwriting Class'!$H34:$K34,'WL Base'!$B42:$E42)</f>
        <v>17973897214.915066</v>
      </c>
      <c r="J84" s="20">
        <f>'[1]Age distribution'!AI70*SUMPRODUCT('[1]Age by Underwriting Class'!$H34:$K34,'T20 Base'!$B59:$E59)+'[1]Age distribution'!L70*SUMPRODUCT('[1]Age by Underwriting Class'!$H34:$K34,'WL Base'!$B42:$E42)</f>
        <v>19250459896.877041</v>
      </c>
      <c r="K84" s="20">
        <f>'[1]Age distribution'!AJ70*SUMPRODUCT('[1]Age by Underwriting Class'!$H34:$K34,'T20 Base'!$B59:$E59)+'[1]Age distribution'!M70*SUMPRODUCT('[1]Age by Underwriting Class'!$H34:$K34,'WL Base'!$B42:$E42)</f>
        <v>20548205330.694218</v>
      </c>
      <c r="L84" s="20">
        <f>'[1]Age distribution'!AK70*SUMPRODUCT('[1]Age by Underwriting Class'!$H34:$K34,'T20 Base'!$B59:$E59)+'[1]Age distribution'!N70*SUMPRODUCT('[1]Age by Underwriting Class'!$H34:$K34,'WL Base'!$B42:$E42)</f>
        <v>21868708238.595905</v>
      </c>
      <c r="M84" s="20">
        <f>'[1]Age distribution'!AL70*SUMPRODUCT('[1]Age by Underwriting Class'!$H34:$K34,'T20 Base'!$B59:$E59)+'[1]Age distribution'!O70*SUMPRODUCT('[1]Age by Underwriting Class'!$H34:$K34,'WL Base'!$B42:$E42)</f>
        <v>23213218899.917549</v>
      </c>
      <c r="N84" s="20">
        <f>'[1]Age distribution'!AM70*SUMPRODUCT('[1]Age by Underwriting Class'!$H34:$K34,'T20 Base'!$B59:$E59)+'[1]Age distribution'!P70*SUMPRODUCT('[1]Age by Underwriting Class'!$H34:$K34,'WL Base'!$B42:$E42)</f>
        <v>24582746824.125355</v>
      </c>
      <c r="O84" s="20">
        <f>'[1]Age distribution'!AN70*SUMPRODUCT('[1]Age by Underwriting Class'!$H34:$K34,'T20 Base'!$B59:$E59)+'[1]Age distribution'!Q70*SUMPRODUCT('[1]Age by Underwriting Class'!$H34:$K34,'WL Base'!$B42:$E42)</f>
        <v>25978119483.994808</v>
      </c>
      <c r="P84" s="20">
        <f>'[1]Age distribution'!AO70*SUMPRODUCT('[1]Age by Underwriting Class'!$H34:$K34,'T20 Base'!$B59:$E59)+'[1]Age distribution'!R70*SUMPRODUCT('[1]Age by Underwriting Class'!$H34:$K34,'WL Base'!$B42:$E42)</f>
        <v>27400024444.730061</v>
      </c>
      <c r="Q84" s="20">
        <f>'[1]Age distribution'!AP70*SUMPRODUCT('[1]Age by Underwriting Class'!$H34:$K34,'T20 Base'!$B59:$E59)+'[1]Age distribution'!S70*SUMPRODUCT('[1]Age by Underwriting Class'!$H34:$K34,'WL Base'!$B42:$E42)</f>
        <v>28849040164.064384</v>
      </c>
      <c r="R84" s="20">
        <f>'[1]Age distribution'!AQ70*SUMPRODUCT('[1]Age by Underwriting Class'!$H34:$K34,'T20 Base'!$B59:$E59)+'[1]Age distribution'!T70*SUMPRODUCT('[1]Age by Underwriting Class'!$H34:$K34,'WL Base'!$B42:$E42)</f>
        <v>30325658893.491322</v>
      </c>
      <c r="S84" s="20">
        <f>'[1]Age distribution'!AR70*SUMPRODUCT('[1]Age by Underwriting Class'!$H34:$K34,'T20 Base'!$B59:$E59)+'[1]Age distribution'!U70*SUMPRODUCT('[1]Age by Underwriting Class'!$H34:$K34,'WL Base'!$B42:$E42)</f>
        <v>31830303965.34404</v>
      </c>
      <c r="T84" s="20">
        <f>'[1]Age distribution'!AS70*SUMPRODUCT('[1]Age by Underwriting Class'!$H34:$K34,'T20 Base'!$B59:$E59)+'[1]Age distribution'!V70*SUMPRODUCT('[1]Age by Underwriting Class'!$H34:$K34,'WL Base'!$B42:$E42)</f>
        <v>33363343020.394695</v>
      </c>
      <c r="U84" s="20">
        <f>'[1]Age distribution'!AT70*SUMPRODUCT('[1]Age by Underwriting Class'!$H34:$K34,'T20 Base'!$B59:$E59)+'[1]Age distribution'!W70*SUMPRODUCT('[1]Age by Underwriting Class'!$H34:$K34,'WL Base'!$B42:$E42)</f>
        <v>34925098254.342697</v>
      </c>
    </row>
    <row r="85" spans="1:21" x14ac:dyDescent="0.15">
      <c r="A85">
        <v>59</v>
      </c>
      <c r="B85" s="20">
        <f>'[1]Age distribution'!AA71*SUMPRODUCT('[1]Age by Underwriting Class'!$H35:$K35,'T20 Base'!$B60:$E60)+'[1]Age distribution'!D71*SUMPRODUCT('[1]Age by Underwriting Class'!$H35:$K35,'WL Base'!$B43:$E43)</f>
        <v>9429220450.4916286</v>
      </c>
      <c r="C85" s="20">
        <f>'[1]Age distribution'!AB71*SUMPRODUCT('[1]Age by Underwriting Class'!$H35:$K35,'T20 Base'!$B60:$E60)+'[1]Age distribution'!E71*SUMPRODUCT('[1]Age by Underwriting Class'!$H35:$K35,'WL Base'!$B43:$E43)</f>
        <v>10699135322.354322</v>
      </c>
      <c r="D85" s="20">
        <f>'[1]Age distribution'!AC71*SUMPRODUCT('[1]Age by Underwriting Class'!$H35:$K35,'T20 Base'!$B60:$E60)+'[1]Age distribution'!F71*SUMPRODUCT('[1]Age by Underwriting Class'!$H35:$K35,'WL Base'!$B43:$E43)</f>
        <v>11941879572.026966</v>
      </c>
      <c r="E85" s="20">
        <f>'[1]Age distribution'!AD71*SUMPRODUCT('[1]Age by Underwriting Class'!$H35:$K35,'T20 Base'!$B60:$E60)+'[1]Age distribution'!G71*SUMPRODUCT('[1]Age by Underwriting Class'!$H35:$K35,'WL Base'!$B43:$E43)</f>
        <v>13174703022.392931</v>
      </c>
      <c r="F85" s="20">
        <f>'[1]Age distribution'!AE71*SUMPRODUCT('[1]Age by Underwriting Class'!$H35:$K35,'T20 Base'!$B60:$E60)+'[1]Age distribution'!H71*SUMPRODUCT('[1]Age by Underwriting Class'!$H35:$K35,'WL Base'!$B43:$E43)</f>
        <v>14408422131.212906</v>
      </c>
      <c r="G85" s="20">
        <f>'[1]Age distribution'!AF71*SUMPRODUCT('[1]Age by Underwriting Class'!$H35:$K35,'T20 Base'!$B60:$E60)+'[1]Age distribution'!I71*SUMPRODUCT('[1]Age by Underwriting Class'!$H35:$K35,'WL Base'!$B43:$E43)</f>
        <v>15650227582.177843</v>
      </c>
      <c r="H85" s="20">
        <f>'[1]Age distribution'!AG71*SUMPRODUCT('[1]Age by Underwriting Class'!$H35:$K35,'T20 Base'!$B60:$E60)+'[1]Age distribution'!J71*SUMPRODUCT('[1]Age by Underwriting Class'!$H35:$K35,'WL Base'!$B43:$E43)</f>
        <v>16905121130.204063</v>
      </c>
      <c r="I85" s="20">
        <f>'[1]Age distribution'!AH71*SUMPRODUCT('[1]Age by Underwriting Class'!$H35:$K35,'T20 Base'!$B60:$E60)+'[1]Age distribution'!K71*SUMPRODUCT('[1]Age by Underwriting Class'!$H35:$K35,'WL Base'!$B43:$E43)</f>
        <v>18176710661.87347</v>
      </c>
      <c r="J85" s="20">
        <f>'[1]Age distribution'!AI71*SUMPRODUCT('[1]Age by Underwriting Class'!$H35:$K35,'T20 Base'!$B60:$E60)+'[1]Age distribution'!L71*SUMPRODUCT('[1]Age by Underwriting Class'!$H35:$K35,'WL Base'!$B43:$E43)</f>
        <v>19467677792.391674</v>
      </c>
      <c r="K85" s="20">
        <f>'[1]Age distribution'!AJ71*SUMPRODUCT('[1]Age by Underwriting Class'!$H35:$K35,'T20 Base'!$B60:$E60)+'[1]Age distribution'!M71*SUMPRODUCT('[1]Age by Underwriting Class'!$H35:$K35,'WL Base'!$B43:$E43)</f>
        <v>20780066696.212036</v>
      </c>
      <c r="L85" s="20">
        <f>'[1]Age distribution'!AK71*SUMPRODUCT('[1]Age by Underwriting Class'!$H35:$K35,'T20 Base'!$B60:$E60)+'[1]Age distribution'!N71*SUMPRODUCT('[1]Age by Underwriting Class'!$H35:$K35,'WL Base'!$B43:$E43)</f>
        <v>22115469864.378254</v>
      </c>
      <c r="M85" s="20">
        <f>'[1]Age distribution'!AL71*SUMPRODUCT('[1]Age by Underwriting Class'!$H35:$K35,'T20 Base'!$B60:$E60)+'[1]Age distribution'!O71*SUMPRODUCT('[1]Age by Underwriting Class'!$H35:$K35,'WL Base'!$B43:$E43)</f>
        <v>23475151684.098907</v>
      </c>
      <c r="N85" s="20">
        <f>'[1]Age distribution'!AM71*SUMPRODUCT('[1]Age by Underwriting Class'!$H35:$K35,'T20 Base'!$B60:$E60)+'[1]Age distribution'!P71*SUMPRODUCT('[1]Age by Underwriting Class'!$H35:$K35,'WL Base'!$B43:$E43)</f>
        <v>24860133055.919834</v>
      </c>
      <c r="O85" s="20">
        <f>'[1]Age distribution'!AN71*SUMPRODUCT('[1]Age by Underwriting Class'!$H35:$K35,'T20 Base'!$B60:$E60)+'[1]Age distribution'!Q71*SUMPRODUCT('[1]Age by Underwriting Class'!$H35:$K35,'WL Base'!$B43:$E43)</f>
        <v>26271250789.634758</v>
      </c>
      <c r="P85" s="20">
        <f>'[1]Age distribution'!AO71*SUMPRODUCT('[1]Age by Underwriting Class'!$H35:$K35,'T20 Base'!$B60:$E60)+'[1]Age distribution'!R71*SUMPRODUCT('[1]Age by Underwriting Class'!$H35:$K35,'WL Base'!$B43:$E43)</f>
        <v>27709200208.780209</v>
      </c>
      <c r="Q85" s="20">
        <f>'[1]Age distribution'!AP71*SUMPRODUCT('[1]Age by Underwriting Class'!$H35:$K35,'T20 Base'!$B60:$E60)+'[1]Age distribution'!S71*SUMPRODUCT('[1]Age by Underwriting Class'!$H35:$K35,'WL Base'!$B43:$E43)</f>
        <v>29174566298.277508</v>
      </c>
      <c r="R85" s="20">
        <f>'[1]Age distribution'!AQ71*SUMPRODUCT('[1]Age by Underwriting Class'!$H35:$K35,'T20 Base'!$B60:$E60)+'[1]Age distribution'!T71*SUMPRODUCT('[1]Age by Underwriting Class'!$H35:$K35,'WL Base'!$B43:$E43)</f>
        <v>30667846864.076244</v>
      </c>
      <c r="S85" s="20">
        <f>'[1]Age distribution'!AR71*SUMPRODUCT('[1]Age by Underwriting Class'!$H35:$K35,'T20 Base'!$B60:$E60)+'[1]Age distribution'!U71*SUMPRODUCT('[1]Age by Underwriting Class'!$H35:$K35,'WL Base'!$B43:$E43)</f>
        <v>32189470015.297203</v>
      </c>
      <c r="T85" s="20">
        <f>'[1]Age distribution'!AS71*SUMPRODUCT('[1]Age by Underwriting Class'!$H35:$K35,'T20 Base'!$B60:$E60)+'[1]Age distribution'!V71*SUMPRODUCT('[1]Age by Underwriting Class'!$H35:$K35,'WL Base'!$B43:$E43)</f>
        <v>33739807541.089008</v>
      </c>
      <c r="U85" s="20">
        <f>'[1]Age distribution'!AT71*SUMPRODUCT('[1]Age by Underwriting Class'!$H35:$K35,'T20 Base'!$B60:$E60)+'[1]Age distribution'!W71*SUMPRODUCT('[1]Age by Underwriting Class'!$H35:$K35,'WL Base'!$B43:$E43)</f>
        <v>35319185272.735481</v>
      </c>
    </row>
    <row r="86" spans="1:21" x14ac:dyDescent="0.15">
      <c r="A86">
        <v>60</v>
      </c>
      <c r="B86" s="20">
        <f>'[1]Age distribution'!AA72*SUMPRODUCT('[1]Age by Underwriting Class'!$H36:$K36,'T20 Base'!$B61:$E61)+'[1]Age distribution'!D72*SUMPRODUCT('[1]Age by Underwriting Class'!$H36:$K36,'WL Base'!$B44:$E44)</f>
        <v>9527597992.5159683</v>
      </c>
      <c r="C86" s="20">
        <f>'[1]Age distribution'!AB72*SUMPRODUCT('[1]Age by Underwriting Class'!$H36:$K36,'T20 Base'!$B61:$E61)+'[1]Age distribution'!E72*SUMPRODUCT('[1]Age by Underwriting Class'!$H36:$K36,'WL Base'!$B44:$E44)</f>
        <v>10810762220.921968</v>
      </c>
      <c r="D86" s="20">
        <f>'[1]Age distribution'!AC72*SUMPRODUCT('[1]Age by Underwriting Class'!$H36:$K36,'T20 Base'!$B61:$E61)+'[1]Age distribution'!F72*SUMPRODUCT('[1]Age by Underwriting Class'!$H36:$K36,'WL Base'!$B44:$E44)</f>
        <v>12066472348.875813</v>
      </c>
      <c r="E86" s="20">
        <f>'[1]Age distribution'!AD72*SUMPRODUCT('[1]Age by Underwriting Class'!$H36:$K36,'T20 Base'!$B61:$E61)+'[1]Age distribution'!G72*SUMPRODUCT('[1]Age by Underwriting Class'!$H36:$K36,'WL Base'!$B44:$E44)</f>
        <v>13312158171.20919</v>
      </c>
      <c r="F86" s="20">
        <f>'[1]Age distribution'!AE72*SUMPRODUCT('[1]Age by Underwriting Class'!$H36:$K36,'T20 Base'!$B61:$E61)+'[1]Age distribution'!H72*SUMPRODUCT('[1]Age by Underwriting Class'!$H36:$K36,'WL Base'!$B44:$E44)</f>
        <v>14558748996.63728</v>
      </c>
      <c r="G86" s="20">
        <f>'[1]Age distribution'!AF72*SUMPRODUCT('[1]Age by Underwriting Class'!$H36:$K36,'T20 Base'!$B61:$E61)+'[1]Age distribution'!I72*SUMPRODUCT('[1]Age by Underwriting Class'!$H36:$K36,'WL Base'!$B44:$E44)</f>
        <v>15813510531.14908</v>
      </c>
      <c r="H86" s="20">
        <f>'[1]Age distribution'!AG72*SUMPRODUCT('[1]Age by Underwriting Class'!$H36:$K36,'T20 Base'!$B61:$E61)+'[1]Age distribution'!J72*SUMPRODUCT('[1]Age by Underwriting Class'!$H36:$K36,'WL Base'!$B44:$E44)</f>
        <v>17081496714.288162</v>
      </c>
      <c r="I86" s="20">
        <f>'[1]Age distribution'!AH72*SUMPRODUCT('[1]Age by Underwriting Class'!$H36:$K36,'T20 Base'!$B61:$E61)+'[1]Age distribution'!K72*SUMPRODUCT('[1]Age by Underwriting Class'!$H36:$K36,'WL Base'!$B44:$E44)</f>
        <v>18366353074.667992</v>
      </c>
      <c r="J86" s="20">
        <f>'[1]Age distribution'!AI72*SUMPRODUCT('[1]Age by Underwriting Class'!$H36:$K36,'T20 Base'!$B61:$E61)+'[1]Age distribution'!L72*SUMPRODUCT('[1]Age by Underwriting Class'!$H36:$K36,'WL Base'!$B44:$E44)</f>
        <v>19670789205.492367</v>
      </c>
      <c r="K86" s="20">
        <f>'[1]Age distribution'!AJ72*SUMPRODUCT('[1]Age by Underwriting Class'!$H36:$K36,'T20 Base'!$B61:$E61)+'[1]Age distribution'!M72*SUMPRODUCT('[1]Age by Underwriting Class'!$H36:$K36,'WL Base'!$B44:$E44)</f>
        <v>20996870608.62545</v>
      </c>
      <c r="L86" s="20">
        <f>'[1]Age distribution'!AK72*SUMPRODUCT('[1]Age by Underwriting Class'!$H36:$K36,'T20 Base'!$B61:$E61)+'[1]Age distribution'!N72*SUMPRODUCT('[1]Age by Underwriting Class'!$H36:$K36,'WL Base'!$B44:$E44)</f>
        <v>22346206389.989704</v>
      </c>
      <c r="M86" s="20">
        <f>'[1]Age distribution'!AL72*SUMPRODUCT('[1]Age by Underwriting Class'!$H36:$K36,'T20 Base'!$B61:$E61)+'[1]Age distribution'!O72*SUMPRODUCT('[1]Age by Underwriting Class'!$H36:$K36,'WL Base'!$B44:$E44)</f>
        <v>23720074128.47868</v>
      </c>
      <c r="N86" s="20">
        <f>'[1]Age distribution'!AM72*SUMPRODUCT('[1]Age by Underwriting Class'!$H36:$K36,'T20 Base'!$B61:$E61)+'[1]Age distribution'!P72*SUMPRODUCT('[1]Age by Underwriting Class'!$H36:$K36,'WL Base'!$B44:$E44)</f>
        <v>25119505375.962677</v>
      </c>
      <c r="O86" s="20">
        <f>'[1]Age distribution'!AN72*SUMPRODUCT('[1]Age by Underwriting Class'!$H36:$K36,'T20 Base'!$B61:$E61)+'[1]Age distribution'!Q72*SUMPRODUCT('[1]Age by Underwriting Class'!$H36:$K36,'WL Base'!$B44:$E44)</f>
        <v>26545345672.892521</v>
      </c>
      <c r="P86" s="20">
        <f>'[1]Age distribution'!AO72*SUMPRODUCT('[1]Age by Underwriting Class'!$H36:$K36,'T20 Base'!$B61:$E61)+'[1]Age distribution'!R72*SUMPRODUCT('[1]Age by Underwriting Class'!$H36:$K36,'WL Base'!$B44:$E44)</f>
        <v>27998297597.29847</v>
      </c>
      <c r="Q86" s="20">
        <f>'[1]Age distribution'!AP72*SUMPRODUCT('[1]Age by Underwriting Class'!$H36:$K36,'T20 Base'!$B61:$E61)+'[1]Age distribution'!S72*SUMPRODUCT('[1]Age by Underwriting Class'!$H36:$K36,'WL Base'!$B44:$E44)</f>
        <v>29478952237.403687</v>
      </c>
      <c r="R86" s="20">
        <f>'[1]Age distribution'!AQ72*SUMPRODUCT('[1]Age by Underwriting Class'!$H36:$K36,'T20 Base'!$B61:$E61)+'[1]Age distribution'!T72*SUMPRODUCT('[1]Age by Underwriting Class'!$H36:$K36,'WL Base'!$B44:$E44)</f>
        <v>30987812592.898434</v>
      </c>
      <c r="S86" s="20">
        <f>'[1]Age distribution'!AR72*SUMPRODUCT('[1]Age by Underwriting Class'!$H36:$K36,'T20 Base'!$B61:$E61)+'[1]Age distribution'!U72*SUMPRODUCT('[1]Age by Underwriting Class'!$H36:$K36,'WL Base'!$B44:$E44)</f>
        <v>32525311239.478783</v>
      </c>
      <c r="T86" s="20">
        <f>'[1]Age distribution'!AS72*SUMPRODUCT('[1]Age by Underwriting Class'!$H36:$K36,'T20 Base'!$B61:$E61)+'[1]Age distribution'!V72*SUMPRODUCT('[1]Age by Underwriting Class'!$H36:$K36,'WL Base'!$B44:$E44)</f>
        <v>34091823845.267529</v>
      </c>
      <c r="U86" s="20">
        <f>'[1]Age distribution'!AT72*SUMPRODUCT('[1]Age by Underwriting Class'!$H36:$K36,'T20 Base'!$B61:$E61)+'[1]Age distribution'!W72*SUMPRODUCT('[1]Age by Underwriting Class'!$H36:$K36,'WL Base'!$B44:$E44)</f>
        <v>35687679641.03215</v>
      </c>
    </row>
    <row r="87" spans="1:21" x14ac:dyDescent="0.15">
      <c r="A87">
        <v>61</v>
      </c>
      <c r="B87" s="20">
        <f>'[1]Age distribution'!AA73*SUMPRODUCT('[1]Age by Underwriting Class'!$H37:$K37,'T20 Base'!$B62:$E62)+'[1]Age distribution'!D73*SUMPRODUCT('[1]Age by Underwriting Class'!$H37:$K37,'WL Base'!$B45:$E45)</f>
        <v>9632929885.3977623</v>
      </c>
      <c r="C87" s="20">
        <f>'[1]Age distribution'!AB73*SUMPRODUCT('[1]Age by Underwriting Class'!$H37:$K37,'T20 Base'!$B62:$E62)+'[1]Age distribution'!E73*SUMPRODUCT('[1]Age by Underwriting Class'!$H37:$K37,'WL Base'!$B45:$E45)</f>
        <v>10930280073.073076</v>
      </c>
      <c r="D87" s="20">
        <f>'[1]Age distribution'!AC73*SUMPRODUCT('[1]Age by Underwriting Class'!$H37:$K37,'T20 Base'!$B62:$E62)+'[1]Age distribution'!F73*SUMPRODUCT('[1]Age by Underwriting Class'!$H37:$K37,'WL Base'!$B45:$E45)</f>
        <v>12199872642.833565</v>
      </c>
      <c r="E87" s="20">
        <f>'[1]Age distribution'!AD73*SUMPRODUCT('[1]Age by Underwriting Class'!$H37:$K37,'T20 Base'!$B62:$E62)+'[1]Age distribution'!G73*SUMPRODUCT('[1]Age by Underwriting Class'!$H37:$K37,'WL Base'!$B45:$E45)</f>
        <v>13459330083.753859</v>
      </c>
      <c r="F87" s="20">
        <f>'[1]Age distribution'!AE73*SUMPRODUCT('[1]Age by Underwriting Class'!$H37:$K37,'T20 Base'!$B62:$E62)+'[1]Age distribution'!H73*SUMPRODUCT('[1]Age by Underwriting Class'!$H37:$K37,'WL Base'!$B45:$E45)</f>
        <v>14719702532.986244</v>
      </c>
      <c r="G87" s="20">
        <f>'[1]Age distribution'!AF73*SUMPRODUCT('[1]Age by Underwriting Class'!$H37:$K37,'T20 Base'!$B62:$E62)+'[1]Age distribution'!I73*SUMPRODUCT('[1]Age by Underwriting Class'!$H37:$K37,'WL Base'!$B45:$E45)</f>
        <v>15988336022.176359</v>
      </c>
      <c r="H87" s="20">
        <f>'[1]Age distribution'!AG73*SUMPRODUCT('[1]Age by Underwriting Class'!$H37:$K37,'T20 Base'!$B62:$E62)+'[1]Age distribution'!J73*SUMPRODUCT('[1]Age by Underwriting Class'!$H37:$K37,'WL Base'!$B45:$E45)</f>
        <v>17270340364.448826</v>
      </c>
      <c r="I87" s="20">
        <f>'[1]Age distribution'!AH73*SUMPRODUCT('[1]Age by Underwriting Class'!$H37:$K37,'T20 Base'!$B62:$E62)+'[1]Age distribution'!K73*SUMPRODUCT('[1]Age by Underwriting Class'!$H37:$K37,'WL Base'!$B45:$E45)</f>
        <v>18569401391.380116</v>
      </c>
      <c r="J87" s="20">
        <f>'[1]Age distribution'!AI73*SUMPRODUCT('[1]Age by Underwriting Class'!$H37:$K37,'T20 Base'!$B62:$E62)+'[1]Age distribution'!L73*SUMPRODUCT('[1]Age by Underwriting Class'!$H37:$K37,'WL Base'!$B45:$E45)</f>
        <v>19888258651.948948</v>
      </c>
      <c r="K87" s="20">
        <f>'[1]Age distribution'!AJ73*SUMPRODUCT('[1]Age by Underwriting Class'!$H37:$K37,'T20 Base'!$B62:$E62)+'[1]Age distribution'!M73*SUMPRODUCT('[1]Age by Underwriting Class'!$H37:$K37,'WL Base'!$B45:$E45)</f>
        <v>21229000483.074177</v>
      </c>
      <c r="L87" s="20">
        <f>'[1]Age distribution'!AK73*SUMPRODUCT('[1]Age by Underwriting Class'!$H37:$K37,'T20 Base'!$B62:$E62)+'[1]Age distribution'!N73*SUMPRODUCT('[1]Age by Underwriting Class'!$H37:$K37,'WL Base'!$B45:$E45)</f>
        <v>22593253780.069954</v>
      </c>
      <c r="M87" s="20">
        <f>'[1]Age distribution'!AL73*SUMPRODUCT('[1]Age by Underwriting Class'!$H37:$K37,'T20 Base'!$B62:$E62)+'[1]Age distribution'!O73*SUMPRODUCT('[1]Age by Underwriting Class'!$H37:$K37,'WL Base'!$B45:$E45)</f>
        <v>23982310246.040707</v>
      </c>
      <c r="N87" s="20">
        <f>'[1]Age distribution'!AM73*SUMPRODUCT('[1]Age by Underwriting Class'!$H37:$K37,'T20 Base'!$B62:$E62)+'[1]Age distribution'!P73*SUMPRODUCT('[1]Age by Underwriting Class'!$H37:$K37,'WL Base'!$B45:$E45)</f>
        <v>25397212837.127911</v>
      </c>
      <c r="O87" s="20">
        <f>'[1]Age distribution'!AN73*SUMPRODUCT('[1]Age by Underwriting Class'!$H37:$K37,'T20 Base'!$B62:$E62)+'[1]Age distribution'!Q73*SUMPRODUCT('[1]Age by Underwriting Class'!$H37:$K37,'WL Base'!$B45:$E45)</f>
        <v>26838816441.613419</v>
      </c>
      <c r="P87" s="20">
        <f>'[1]Age distribution'!AO73*SUMPRODUCT('[1]Age by Underwriting Class'!$H37:$K37,'T20 Base'!$B62:$E62)+'[1]Age distribution'!R73*SUMPRODUCT('[1]Age by Underwriting Class'!$H37:$K37,'WL Base'!$B45:$E45)</f>
        <v>28307831404.844486</v>
      </c>
      <c r="Q87" s="20">
        <f>'[1]Age distribution'!AP73*SUMPRODUCT('[1]Age by Underwriting Class'!$H37:$K37,'T20 Base'!$B62:$E62)+'[1]Age distribution'!S73*SUMPRODUCT('[1]Age by Underwriting Class'!$H37:$K37,'WL Base'!$B45:$E45)</f>
        <v>29804855349.791176</v>
      </c>
      <c r="R87" s="20">
        <f>'[1]Age distribution'!AQ73*SUMPRODUCT('[1]Age by Underwriting Class'!$H37:$K37,'T20 Base'!$B62:$E62)+'[1]Age distribution'!T73*SUMPRODUCT('[1]Age by Underwriting Class'!$H37:$K37,'WL Base'!$B45:$E45)</f>
        <v>31330396837.032181</v>
      </c>
      <c r="S87" s="20">
        <f>'[1]Age distribution'!AR73*SUMPRODUCT('[1]Age by Underwriting Class'!$H37:$K37,'T20 Base'!$B62:$E62)+'[1]Age distribution'!U73*SUMPRODUCT('[1]Age by Underwriting Class'!$H37:$K37,'WL Base'!$B45:$E45)</f>
        <v>32884893224.582996</v>
      </c>
      <c r="T87" s="20">
        <f>'[1]Age distribution'!AS73*SUMPRODUCT('[1]Age by Underwriting Class'!$H37:$K37,'T20 Base'!$B62:$E62)+'[1]Age distribution'!V73*SUMPRODUCT('[1]Age by Underwriting Class'!$H37:$K37,'WL Base'!$B45:$E45)</f>
        <v>34468724333.746941</v>
      </c>
      <c r="U87" s="20">
        <f>'[1]Age distribution'!AT73*SUMPRODUCT('[1]Age by Underwriting Class'!$H37:$K37,'T20 Base'!$B62:$E62)+'[1]Age distribution'!W73*SUMPRODUCT('[1]Age by Underwriting Class'!$H37:$K37,'WL Base'!$B45:$E45)</f>
        <v>36082223035.086121</v>
      </c>
    </row>
    <row r="88" spans="1:21" x14ac:dyDescent="0.15">
      <c r="A88">
        <v>62</v>
      </c>
      <c r="B88" s="20">
        <f>'[1]Age distribution'!AA74*SUMPRODUCT('[1]Age by Underwriting Class'!$H38:$K38,'T20 Base'!$B63:$E63)+'[1]Age distribution'!D74*SUMPRODUCT('[1]Age by Underwriting Class'!$H38:$K38,'WL Base'!$B46:$E46)</f>
        <v>9731636205.0157814</v>
      </c>
      <c r="C88" s="20">
        <f>'[1]Age distribution'!AB74*SUMPRODUCT('[1]Age by Underwriting Class'!$H38:$K38,'T20 Base'!$B63:$E63)+'[1]Age distribution'!E74*SUMPRODUCT('[1]Age by Underwriting Class'!$H38:$K38,'WL Base'!$B46:$E46)</f>
        <v>11042280028.56353</v>
      </c>
      <c r="D88" s="20">
        <f>'[1]Age distribution'!AC74*SUMPRODUCT('[1]Age by Underwriting Class'!$H38:$K38,'T20 Base'!$B63:$E63)+'[1]Age distribution'!F74*SUMPRODUCT('[1]Age by Underwriting Class'!$H38:$K38,'WL Base'!$B46:$E46)</f>
        <v>12324881808.550432</v>
      </c>
      <c r="E88" s="20">
        <f>'[1]Age distribution'!AD74*SUMPRODUCT('[1]Age by Underwriting Class'!$H38:$K38,'T20 Base'!$B63:$E63)+'[1]Age distribution'!G74*SUMPRODUCT('[1]Age by Underwriting Class'!$H38:$K38,'WL Base'!$B46:$E46)</f>
        <v>13597244607.465412</v>
      </c>
      <c r="F88" s="20">
        <f>'[1]Age distribution'!AE74*SUMPRODUCT('[1]Age by Underwriting Class'!$H38:$K38,'T20 Base'!$B63:$E63)+'[1]Age distribution'!H74*SUMPRODUCT('[1]Age by Underwriting Class'!$H38:$K38,'WL Base'!$B46:$E46)</f>
        <v>14870531790.56296</v>
      </c>
      <c r="G88" s="20">
        <f>'[1]Age distribution'!AF74*SUMPRODUCT('[1]Age by Underwriting Class'!$H38:$K38,'T20 Base'!$B63:$E63)+'[1]Age distribution'!I74*SUMPRODUCT('[1]Age by Underwriting Class'!$H38:$K38,'WL Base'!$B46:$E46)</f>
        <v>16152164662.511164</v>
      </c>
      <c r="H88" s="20">
        <f>'[1]Age distribution'!AG74*SUMPRODUCT('[1]Age by Underwriting Class'!$H38:$K38,'T20 Base'!$B63:$E63)+'[1]Age distribution'!J74*SUMPRODUCT('[1]Age by Underwriting Class'!$H38:$K38,'WL Base'!$B46:$E46)</f>
        <v>17447305395.462841</v>
      </c>
      <c r="I88" s="20">
        <f>'[1]Age distribution'!AH74*SUMPRODUCT('[1]Age by Underwriting Class'!$H38:$K38,'T20 Base'!$B63:$E63)+'[1]Age distribution'!K74*SUMPRODUCT('[1]Age by Underwriting Class'!$H38:$K38,'WL Base'!$B46:$E46)</f>
        <v>18759677588.825638</v>
      </c>
      <c r="J88" s="20">
        <f>'[1]Age distribution'!AI74*SUMPRODUCT('[1]Age by Underwriting Class'!$H38:$K38,'T20 Base'!$B63:$E63)+'[1]Age distribution'!L74*SUMPRODUCT('[1]Age by Underwriting Class'!$H38:$K38,'WL Base'!$B46:$E46)</f>
        <v>20092048863.078888</v>
      </c>
      <c r="K88" s="20">
        <f>'[1]Age distribution'!AJ74*SUMPRODUCT('[1]Age by Underwriting Class'!$H38:$K38,'T20 Base'!$B63:$E63)+'[1]Age distribution'!M74*SUMPRODUCT('[1]Age by Underwriting Class'!$H38:$K38,'WL Base'!$B46:$E46)</f>
        <v>21446528953.828415</v>
      </c>
      <c r="L88" s="20">
        <f>'[1]Age distribution'!AK74*SUMPRODUCT('[1]Age by Underwriting Class'!$H38:$K38,'T20 Base'!$B63:$E63)+'[1]Age distribution'!N74*SUMPRODUCT('[1]Age by Underwriting Class'!$H38:$K38,'WL Base'!$B46:$E46)</f>
        <v>22824761426.794041</v>
      </c>
      <c r="M88" s="20">
        <f>'[1]Age distribution'!AL74*SUMPRODUCT('[1]Age by Underwriting Class'!$H38:$K38,'T20 Base'!$B63:$E63)+'[1]Age distribution'!O74*SUMPRODUCT('[1]Age by Underwriting Class'!$H38:$K38,'WL Base'!$B46:$E46)</f>
        <v>24228051220.851761</v>
      </c>
      <c r="N88" s="20">
        <f>'[1]Age distribution'!AM74*SUMPRODUCT('[1]Age by Underwriting Class'!$H38:$K38,'T20 Base'!$B63:$E63)+'[1]Age distribution'!P74*SUMPRODUCT('[1]Age by Underwriting Class'!$H38:$K38,'WL Base'!$B46:$E46)</f>
        <v>25657451979.064201</v>
      </c>
      <c r="O88" s="20">
        <f>'[1]Age distribution'!AN74*SUMPRODUCT('[1]Age by Underwriting Class'!$H38:$K38,'T20 Base'!$B63:$E63)+'[1]Age distribution'!Q74*SUMPRODUCT('[1]Age by Underwriting Class'!$H38:$K38,'WL Base'!$B46:$E46)</f>
        <v>27113827349.548187</v>
      </c>
      <c r="P88" s="20">
        <f>'[1]Age distribution'!AO74*SUMPRODUCT('[1]Age by Underwriting Class'!$H38:$K38,'T20 Base'!$B63:$E63)+'[1]Age distribution'!R74*SUMPRODUCT('[1]Age by Underwriting Class'!$H38:$K38,'WL Base'!$B46:$E46)</f>
        <v>28597894956.389187</v>
      </c>
      <c r="Q88" s="20">
        <f>'[1]Age distribution'!AP74*SUMPRODUCT('[1]Age by Underwriting Class'!$H38:$K38,'T20 Base'!$B63:$E63)+'[1]Age distribution'!S74*SUMPRODUCT('[1]Age by Underwriting Class'!$H38:$K38,'WL Base'!$B46:$E46)</f>
        <v>30110258546.25634</v>
      </c>
      <c r="R88" s="20">
        <f>'[1]Age distribution'!AQ74*SUMPRODUCT('[1]Age by Underwriting Class'!$H38:$K38,'T20 Base'!$B63:$E63)+'[1]Age distribution'!T74*SUMPRODUCT('[1]Age by Underwriting Class'!$H38:$K38,'WL Base'!$B46:$E46)</f>
        <v>31651431890.826488</v>
      </c>
      <c r="S88" s="20">
        <f>'[1]Age distribution'!AR74*SUMPRODUCT('[1]Age by Underwriting Class'!$H38:$K38,'T20 Base'!$B63:$E63)+'[1]Age distribution'!U74*SUMPRODUCT('[1]Age by Underwriting Class'!$H38:$K38,'WL Base'!$B46:$E46)</f>
        <v>33221856829.617695</v>
      </c>
      <c r="T88" s="20">
        <f>'[1]Age distribution'!AS74*SUMPRODUCT('[1]Age by Underwriting Class'!$H38:$K38,'T20 Base'!$B63:$E63)+'[1]Age distribution'!V74*SUMPRODUCT('[1]Age by Underwriting Class'!$H38:$K38,'WL Base'!$B46:$E46)</f>
        <v>34821917075.870979</v>
      </c>
      <c r="U88" s="20">
        <f>'[1]Age distribution'!AT74*SUMPRODUCT('[1]Age by Underwriting Class'!$H38:$K38,'T20 Base'!$B63:$E63)+'[1]Age distribution'!W74*SUMPRODUCT('[1]Age by Underwriting Class'!$H38:$K38,'WL Base'!$B46:$E46)</f>
        <v>36451948910.993164</v>
      </c>
    </row>
    <row r="89" spans="1:21" x14ac:dyDescent="0.15">
      <c r="A89">
        <v>63</v>
      </c>
      <c r="B89" s="20">
        <f>'[1]Age distribution'!AA75*SUMPRODUCT('[1]Age by Underwriting Class'!$H39:$K39,'T20 Base'!$B64:$E64)+'[1]Age distribution'!D75*SUMPRODUCT('[1]Age by Underwriting Class'!$H39:$K39,'WL Base'!$B47:$E47)</f>
        <v>9834712868.2816525</v>
      </c>
      <c r="C89" s="20">
        <f>'[1]Age distribution'!AB75*SUMPRODUCT('[1]Age by Underwriting Class'!$H39:$K39,'T20 Base'!$B64:$E64)+'[1]Age distribution'!E75*SUMPRODUCT('[1]Age by Underwriting Class'!$H39:$K39,'WL Base'!$B47:$E47)</f>
        <v>11159238919.772909</v>
      </c>
      <c r="D89" s="20">
        <f>'[1]Age distribution'!AC75*SUMPRODUCT('[1]Age by Underwriting Class'!$H39:$K39,'T20 Base'!$B64:$E64)+'[1]Age distribution'!F75*SUMPRODUCT('[1]Age by Underwriting Class'!$H39:$K39,'WL Base'!$B47:$E47)</f>
        <v>12455425908.762156</v>
      </c>
      <c r="E89" s="20">
        <f>'[1]Age distribution'!AD75*SUMPRODUCT('[1]Age by Underwriting Class'!$H39:$K39,'T20 Base'!$B64:$E64)+'[1]Age distribution'!G75*SUMPRODUCT('[1]Age by Underwriting Class'!$H39:$K39,'WL Base'!$B47:$E47)</f>
        <v>13741265466.26252</v>
      </c>
      <c r="F89" s="20">
        <f>'[1]Age distribution'!AE75*SUMPRODUCT('[1]Age by Underwriting Class'!$H39:$K39,'T20 Base'!$B64:$E64)+'[1]Age distribution'!H75*SUMPRODUCT('[1]Age by Underwriting Class'!$H39:$K39,'WL Base'!$B47:$E47)</f>
        <v>15028039198.944118</v>
      </c>
      <c r="G89" s="20">
        <f>'[1]Age distribution'!AF75*SUMPRODUCT('[1]Age by Underwriting Class'!$H39:$K39,'T20 Base'!$B64:$E64)+'[1]Age distribution'!I75*SUMPRODUCT('[1]Age by Underwriting Class'!$H39:$K39,'WL Base'!$B47:$E47)</f>
        <v>16323247017.303101</v>
      </c>
      <c r="H89" s="20">
        <f>'[1]Age distribution'!AG75*SUMPRODUCT('[1]Age by Underwriting Class'!$H39:$K39,'T20 Base'!$B64:$E64)+'[1]Age distribution'!J75*SUMPRODUCT('[1]Age by Underwriting Class'!$H39:$K39,'WL Base'!$B47:$E47)</f>
        <v>17632105770.780823</v>
      </c>
      <c r="I89" s="20">
        <f>'[1]Age distribution'!AH75*SUMPRODUCT('[1]Age by Underwriting Class'!$H39:$K39,'T20 Base'!$B64:$E64)+'[1]Age distribution'!K75*SUMPRODUCT('[1]Age by Underwriting Class'!$H39:$K39,'WL Base'!$B47:$E47)</f>
        <v>18958378498.833256</v>
      </c>
      <c r="J89" s="20">
        <f>'[1]Age distribution'!AI75*SUMPRODUCT('[1]Age by Underwriting Class'!$H39:$K39,'T20 Base'!$B64:$E64)+'[1]Age distribution'!L75*SUMPRODUCT('[1]Age by Underwriting Class'!$H39:$K39,'WL Base'!$B47:$E47)</f>
        <v>20304862136.340538</v>
      </c>
      <c r="K89" s="20">
        <f>'[1]Age distribution'!AJ75*SUMPRODUCT('[1]Age by Underwriting Class'!$H39:$K39,'T20 Base'!$B64:$E64)+'[1]Age distribution'!M75*SUMPRODUCT('[1]Age by Underwriting Class'!$H39:$K39,'WL Base'!$B47:$E47)</f>
        <v>21673688765.048664</v>
      </c>
      <c r="L89" s="20">
        <f>'[1]Age distribution'!AK75*SUMPRODUCT('[1]Age by Underwriting Class'!$H39:$K39,'T20 Base'!$B64:$E64)+'[1]Age distribution'!N75*SUMPRODUCT('[1]Age by Underwriting Class'!$H39:$K39,'WL Base'!$B47:$E47)</f>
        <v>23066519359.18581</v>
      </c>
      <c r="M89" s="20">
        <f>'[1]Age distribution'!AL75*SUMPRODUCT('[1]Age by Underwriting Class'!$H39:$K39,'T20 Base'!$B64:$E64)+'[1]Age distribution'!O75*SUMPRODUCT('[1]Age by Underwriting Class'!$H39:$K39,'WL Base'!$B47:$E47)</f>
        <v>24484672679.429596</v>
      </c>
      <c r="N89" s="20">
        <f>'[1]Age distribution'!AM75*SUMPRODUCT('[1]Age by Underwriting Class'!$H39:$K39,'T20 Base'!$B64:$E64)+'[1]Age distribution'!P75*SUMPRODUCT('[1]Age by Underwriting Class'!$H39:$K39,'WL Base'!$B47:$E47)</f>
        <v>25929213528.940384</v>
      </c>
      <c r="O89" s="20">
        <f>'[1]Age distribution'!AN75*SUMPRODUCT('[1]Age by Underwriting Class'!$H39:$K39,'T20 Base'!$B64:$E64)+'[1]Age distribution'!Q75*SUMPRODUCT('[1]Age by Underwriting Class'!$H39:$K39,'WL Base'!$B47:$E47)</f>
        <v>27401014703.522423</v>
      </c>
      <c r="P89" s="20">
        <f>'[1]Age distribution'!AO75*SUMPRODUCT('[1]Age by Underwriting Class'!$H39:$K39,'T20 Base'!$B64:$E64)+'[1]Age distribution'!R75*SUMPRODUCT('[1]Age by Underwriting Class'!$H39:$K39,'WL Base'!$B47:$E47)</f>
        <v>28900801428.274479</v>
      </c>
      <c r="Q89" s="20">
        <f>'[1]Age distribution'!AP75*SUMPRODUCT('[1]Age by Underwriting Class'!$H39:$K39,'T20 Base'!$B64:$E64)+'[1]Age distribution'!S75*SUMPRODUCT('[1]Age by Underwriting Class'!$H39:$K39,'WL Base'!$B47:$E47)</f>
        <v>30429183844.699078</v>
      </c>
      <c r="R89" s="20">
        <f>'[1]Age distribution'!AQ75*SUMPRODUCT('[1]Age by Underwriting Class'!$H39:$K39,'T20 Base'!$B64:$E64)+'[1]Age distribution'!T75*SUMPRODUCT('[1]Age by Underwriting Class'!$H39:$K39,'WL Base'!$B47:$E47)</f>
        <v>31986681166.298977</v>
      </c>
      <c r="S89" s="20">
        <f>'[1]Age distribution'!AR75*SUMPRODUCT('[1]Age by Underwriting Class'!$H39:$K39,'T20 Base'!$B64:$E64)+'[1]Age distribution'!U75*SUMPRODUCT('[1]Age by Underwriting Class'!$H39:$K39,'WL Base'!$B47:$E47)</f>
        <v>33573739912.518852</v>
      </c>
      <c r="T89" s="20">
        <f>'[1]Age distribution'!AS75*SUMPRODUCT('[1]Age by Underwriting Class'!$H39:$K39,'T20 Base'!$B64:$E64)+'[1]Age distribution'!V75*SUMPRODUCT('[1]Age by Underwriting Class'!$H39:$K39,'WL Base'!$B47:$E47)</f>
        <v>35190747860.85775</v>
      </c>
      <c r="U89" s="20">
        <f>'[1]Age distribution'!AT75*SUMPRODUCT('[1]Age by Underwriting Class'!$H39:$K39,'T20 Base'!$B64:$E64)+'[1]Age distribution'!W75*SUMPRODUCT('[1]Age by Underwriting Class'!$H39:$K39,'WL Base'!$B47:$E47)</f>
        <v>36838044854.586555</v>
      </c>
    </row>
    <row r="90" spans="1:21" x14ac:dyDescent="0.15">
      <c r="A90">
        <v>64</v>
      </c>
      <c r="B90" s="20">
        <f>'[1]Age distribution'!AA76*SUMPRODUCT('[1]Age by Underwriting Class'!$H40:$K40,'T20 Base'!$B65:$E65)+'[1]Age distribution'!D76*SUMPRODUCT('[1]Age by Underwriting Class'!$H40:$K40,'WL Base'!$B48:$E48)</f>
        <v>9931956819.3325558</v>
      </c>
      <c r="C90" s="20">
        <f>'[1]Age distribution'!AB76*SUMPRODUCT('[1]Age by Underwriting Class'!$H40:$K40,'T20 Base'!$B65:$E65)+'[1]Age distribution'!E76*SUMPRODUCT('[1]Age by Underwriting Class'!$H40:$K40,'WL Base'!$B48:$E48)</f>
        <v>11269579556.842197</v>
      </c>
      <c r="D90" s="20">
        <f>'[1]Age distribution'!AC76*SUMPRODUCT('[1]Age by Underwriting Class'!$H40:$K40,'T20 Base'!$B65:$E65)+'[1]Age distribution'!F76*SUMPRODUCT('[1]Age by Underwriting Class'!$H40:$K40,'WL Base'!$B48:$E48)</f>
        <v>12578583020.069</v>
      </c>
      <c r="E90" s="20">
        <f>'[1]Age distribution'!AD76*SUMPRODUCT('[1]Age by Underwriting Class'!$H40:$K40,'T20 Base'!$B65:$E65)+'[1]Age distribution'!G76*SUMPRODUCT('[1]Age by Underwriting Class'!$H40:$K40,'WL Base'!$B48:$E48)</f>
        <v>13877136738.182241</v>
      </c>
      <c r="F90" s="20">
        <f>'[1]Age distribution'!AE76*SUMPRODUCT('[1]Age by Underwriting Class'!$H40:$K40,'T20 Base'!$B65:$E65)+'[1]Age distribution'!H76*SUMPRODUCT('[1]Age by Underwriting Class'!$H40:$K40,'WL Base'!$B48:$E48)</f>
        <v>15176633868.440403</v>
      </c>
      <c r="G90" s="20">
        <f>'[1]Age distribution'!AF76*SUMPRODUCT('[1]Age by Underwriting Class'!$H40:$K40,'T20 Base'!$B65:$E65)+'[1]Age distribution'!I76*SUMPRODUCT('[1]Age by Underwriting Class'!$H40:$K40,'WL Base'!$B48:$E48)</f>
        <v>16484648479.165989</v>
      </c>
      <c r="H90" s="20">
        <f>'[1]Age distribution'!AG76*SUMPRODUCT('[1]Age by Underwriting Class'!$H40:$K40,'T20 Base'!$B65:$E65)+'[1]Age distribution'!J76*SUMPRODUCT('[1]Age by Underwriting Class'!$H40:$K40,'WL Base'!$B48:$E48)</f>
        <v>17806449003.111275</v>
      </c>
      <c r="I90" s="20">
        <f>'[1]Age distribution'!AH76*SUMPRODUCT('[1]Age by Underwriting Class'!$H40:$K40,'T20 Base'!$B65:$E65)+'[1]Age distribution'!K76*SUMPRODUCT('[1]Age by Underwriting Class'!$H40:$K40,'WL Base'!$B48:$E48)</f>
        <v>19145835688.019821</v>
      </c>
      <c r="J90" s="20">
        <f>'[1]Age distribution'!AI76*SUMPRODUCT('[1]Age by Underwriting Class'!$H40:$K40,'T20 Base'!$B65:$E65)+'[1]Age distribution'!L76*SUMPRODUCT('[1]Age by Underwriting Class'!$H40:$K40,'WL Base'!$B48:$E48)</f>
        <v>20505633124.383286</v>
      </c>
      <c r="K90" s="20">
        <f>'[1]Age distribution'!AJ76*SUMPRODUCT('[1]Age by Underwriting Class'!$H40:$K40,'T20 Base'!$B65:$E65)+'[1]Age distribution'!M76*SUMPRODUCT('[1]Age by Underwriting Class'!$H40:$K40,'WL Base'!$B48:$E48)</f>
        <v>21887994475.605637</v>
      </c>
      <c r="L90" s="20">
        <f>'[1]Age distribution'!AK76*SUMPRODUCT('[1]Age by Underwriting Class'!$H40:$K40,'T20 Base'!$B65:$E65)+'[1]Age distribution'!N76*SUMPRODUCT('[1]Age by Underwriting Class'!$H40:$K40,'WL Base'!$B48:$E48)</f>
        <v>23294597139.342831</v>
      </c>
      <c r="M90" s="20">
        <f>'[1]Age distribution'!AL76*SUMPRODUCT('[1]Age by Underwriting Class'!$H40:$K40,'T20 Base'!$B65:$E65)+'[1]Age distribution'!O76*SUMPRODUCT('[1]Age by Underwriting Class'!$H40:$K40,'WL Base'!$B48:$E48)</f>
        <v>24726772915.951485</v>
      </c>
      <c r="N90" s="20">
        <f>'[1]Age distribution'!AM76*SUMPRODUCT('[1]Age by Underwriting Class'!$H40:$K40,'T20 Base'!$B65:$E65)+'[1]Age distribution'!P76*SUMPRODUCT('[1]Age by Underwriting Class'!$H40:$K40,'WL Base'!$B48:$E48)</f>
        <v>26185597137.182648</v>
      </c>
      <c r="O90" s="20">
        <f>'[1]Age distribution'!AN76*SUMPRODUCT('[1]Age by Underwriting Class'!$H40:$K40,'T20 Base'!$B65:$E65)+'[1]Age distribution'!Q76*SUMPRODUCT('[1]Age by Underwriting Class'!$H40:$K40,'WL Base'!$B48:$E48)</f>
        <v>27671951228.895531</v>
      </c>
      <c r="P90" s="20">
        <f>'[1]Age distribution'!AO76*SUMPRODUCT('[1]Age by Underwriting Class'!$H40:$K40,'T20 Base'!$B65:$E65)+'[1]Age distribution'!R76*SUMPRODUCT('[1]Age by Underwriting Class'!$H40:$K40,'WL Base'!$B48:$E48)</f>
        <v>29186567587.090054</v>
      </c>
      <c r="Q90" s="20">
        <f>'[1]Age distribution'!AP76*SUMPRODUCT('[1]Age by Underwriting Class'!$H40:$K40,'T20 Base'!$B65:$E65)+'[1]Age distribution'!S76*SUMPRODUCT('[1]Age by Underwriting Class'!$H40:$K40,'WL Base'!$B48:$E48)</f>
        <v>30730062386.243099</v>
      </c>
      <c r="R90" s="20">
        <f>'[1]Age distribution'!AQ76*SUMPRODUCT('[1]Age by Underwriting Class'!$H40:$K40,'T20 Base'!$B65:$E65)+'[1]Age distribution'!T76*SUMPRODUCT('[1]Age by Underwriting Class'!$H40:$K40,'WL Base'!$B48:$E48)</f>
        <v>32302959973.751328</v>
      </c>
      <c r="S90" s="20">
        <f>'[1]Age distribution'!AR76*SUMPRODUCT('[1]Age by Underwriting Class'!$H40:$K40,'T20 Base'!$B65:$E65)+'[1]Age distribution'!U76*SUMPRODUCT('[1]Age by Underwriting Class'!$H40:$K40,'WL Base'!$B48:$E48)</f>
        <v>33905711284.166958</v>
      </c>
      <c r="T90" s="20">
        <f>'[1]Age distribution'!AS76*SUMPRODUCT('[1]Age by Underwriting Class'!$H40:$K40,'T20 Base'!$B65:$E65)+'[1]Age distribution'!V76*SUMPRODUCT('[1]Age by Underwriting Class'!$H40:$K40,'WL Base'!$B48:$E48)</f>
        <v>35538707929.266319</v>
      </c>
      <c r="U90" s="20">
        <f>'[1]Age distribution'!AT76*SUMPRODUCT('[1]Age by Underwriting Class'!$H40:$K40,'T20 Base'!$B65:$E65)+'[1]Age distribution'!W76*SUMPRODUCT('[1]Age by Underwriting Class'!$H40:$K40,'WL Base'!$B48:$E48)</f>
        <v>37202293112.632172</v>
      </c>
    </row>
    <row r="91" spans="1:21" x14ac:dyDescent="0.15">
      <c r="A91">
        <v>65</v>
      </c>
      <c r="B91" s="20">
        <f>'[1]Age distribution'!AA77*SUMPRODUCT('[1]Age by Underwriting Class'!$H41:$K41,'T20 Base'!$B66:$E66)+'[1]Age distribution'!D77*SUMPRODUCT('[1]Age by Underwriting Class'!$H41:$K41,'WL Base'!$B49:$E49)</f>
        <v>10034489093.639114</v>
      </c>
      <c r="C91" s="20">
        <f>'[1]Age distribution'!AB77*SUMPRODUCT('[1]Age by Underwriting Class'!$H41:$K41,'T20 Base'!$B66:$E66)+'[1]Age distribution'!E77*SUMPRODUCT('[1]Age by Underwriting Class'!$H41:$K41,'WL Base'!$B49:$E49)</f>
        <v>11385920741.51112</v>
      </c>
      <c r="D91" s="20">
        <f>'[1]Age distribution'!AC77*SUMPRODUCT('[1]Age by Underwriting Class'!$H41:$K41,'T20 Base'!$B66:$E66)+'[1]Age distribution'!F77*SUMPRODUCT('[1]Age by Underwriting Class'!$H41:$K41,'WL Base'!$B49:$E49)</f>
        <v>12708437664.834583</v>
      </c>
      <c r="E91" s="20">
        <f>'[1]Age distribution'!AD77*SUMPRODUCT('[1]Age by Underwriting Class'!$H41:$K41,'T20 Base'!$B66:$E66)+'[1]Age distribution'!G77*SUMPRODUCT('[1]Age by Underwriting Class'!$H41:$K41,'WL Base'!$B49:$E49)</f>
        <v>14020396965.397423</v>
      </c>
      <c r="F91" s="20">
        <f>'[1]Age distribution'!AE77*SUMPRODUCT('[1]Age by Underwriting Class'!$H41:$K41,'T20 Base'!$B66:$E66)+'[1]Age distribution'!H77*SUMPRODUCT('[1]Age by Underwriting Class'!$H41:$K41,'WL Base'!$B49:$E49)</f>
        <v>15333309417.393677</v>
      </c>
      <c r="G91" s="20">
        <f>'[1]Age distribution'!AF77*SUMPRODUCT('[1]Age by Underwriting Class'!$H41:$K41,'T20 Base'!$B66:$E66)+'[1]Age distribution'!I77*SUMPRODUCT('[1]Age by Underwriting Class'!$H41:$K41,'WL Base'!$B49:$E49)</f>
        <v>16654827279.825197</v>
      </c>
      <c r="H91" s="20">
        <f>'[1]Age distribution'!AG77*SUMPRODUCT('[1]Age by Underwriting Class'!$H41:$K41,'T20 Base'!$B66:$E66)+'[1]Age distribution'!J77*SUMPRODUCT('[1]Age by Underwriting Class'!$H41:$K41,'WL Base'!$B49:$E49)</f>
        <v>17990273373.960228</v>
      </c>
      <c r="I91" s="20">
        <f>'[1]Age distribution'!AH77*SUMPRODUCT('[1]Age by Underwriting Class'!$H41:$K41,'T20 Base'!$B66:$E66)+'[1]Age distribution'!K77*SUMPRODUCT('[1]Age by Underwriting Class'!$H41:$K41,'WL Base'!$B49:$E49)</f>
        <v>19343487179.292038</v>
      </c>
      <c r="J91" s="20">
        <f>'[1]Age distribution'!AI77*SUMPRODUCT('[1]Age by Underwriting Class'!$H41:$K41,'T20 Base'!$B66:$E66)+'[1]Age distribution'!L77*SUMPRODUCT('[1]Age by Underwriting Class'!$H41:$K41,'WL Base'!$B49:$E49)</f>
        <v>20717322445.892059</v>
      </c>
      <c r="K91" s="20">
        <f>'[1]Age distribution'!AJ77*SUMPRODUCT('[1]Age by Underwriting Class'!$H41:$K41,'T20 Base'!$B66:$E66)+'[1]Age distribution'!M77*SUMPRODUCT('[1]Age by Underwriting Class'!$H41:$K41,'WL Base'!$B49:$E49)</f>
        <v>22113954565.285534</v>
      </c>
      <c r="L91" s="20">
        <f>'[1]Age distribution'!AK77*SUMPRODUCT('[1]Age by Underwriting Class'!$H41:$K41,'T20 Base'!$B66:$E66)+'[1]Age distribution'!N77*SUMPRODUCT('[1]Age by Underwriting Class'!$H41:$K41,'WL Base'!$B49:$E49)</f>
        <v>23535078251.695515</v>
      </c>
      <c r="M91" s="20">
        <f>'[1]Age distribution'!AL77*SUMPRODUCT('[1]Age by Underwriting Class'!$H41:$K41,'T20 Base'!$B66:$E66)+'[1]Age distribution'!O77*SUMPRODUCT('[1]Age by Underwriting Class'!$H41:$K41,'WL Base'!$B49:$E49)</f>
        <v>24982039054.281788</v>
      </c>
      <c r="N91" s="20">
        <f>'[1]Age distribution'!AM77*SUMPRODUCT('[1]Age by Underwriting Class'!$H41:$K41,'T20 Base'!$B66:$E66)+'[1]Age distribution'!P77*SUMPRODUCT('[1]Age by Underwriting Class'!$H41:$K41,'WL Base'!$B49:$E49)</f>
        <v>26455923405.952221</v>
      </c>
      <c r="O91" s="20">
        <f>'[1]Age distribution'!AN77*SUMPRODUCT('[1]Age by Underwriting Class'!$H41:$K41,'T20 Base'!$B66:$E66)+'[1]Age distribution'!Q77*SUMPRODUCT('[1]Age by Underwriting Class'!$H41:$K41,'WL Base'!$B49:$E49)</f>
        <v>27957621831.940853</v>
      </c>
      <c r="P91" s="20">
        <f>'[1]Age distribution'!AO77*SUMPRODUCT('[1]Age by Underwriting Class'!$H41:$K41,'T20 Base'!$B66:$E66)+'[1]Age distribution'!R77*SUMPRODUCT('[1]Age by Underwriting Class'!$H41:$K41,'WL Base'!$B49:$E49)</f>
        <v>29487874289.116932</v>
      </c>
      <c r="Q91" s="20">
        <f>'[1]Age distribution'!AP77*SUMPRODUCT('[1]Age by Underwriting Class'!$H41:$K41,'T20 Base'!$B66:$E66)+'[1]Age distribution'!S77*SUMPRODUCT('[1]Age by Underwriting Class'!$H41:$K41,'WL Base'!$B49:$E49)</f>
        <v>31047303313.017056</v>
      </c>
      <c r="R91" s="20">
        <f>'[1]Age distribution'!AQ77*SUMPRODUCT('[1]Age by Underwriting Class'!$H41:$K41,'T20 Base'!$B66:$E66)+'[1]Age distribution'!T77*SUMPRODUCT('[1]Age by Underwriting Class'!$H41:$K41,'WL Base'!$B49:$E49)</f>
        <v>32636438664.123348</v>
      </c>
      <c r="S91" s="20">
        <f>'[1]Age distribution'!AR77*SUMPRODUCT('[1]Age by Underwriting Class'!$H41:$K41,'T20 Base'!$B66:$E66)+'[1]Age distribution'!U77*SUMPRODUCT('[1]Age by Underwriting Class'!$H41:$K41,'WL Base'!$B49:$E49)</f>
        <v>34255735932.198082</v>
      </c>
      <c r="T91" s="20">
        <f>'[1]Age distribution'!AS77*SUMPRODUCT('[1]Age by Underwriting Class'!$H41:$K41,'T20 Base'!$B66:$E66)+'[1]Age distribution'!V77*SUMPRODUCT('[1]Age by Underwriting Class'!$H41:$K41,'WL Base'!$B49:$E49)</f>
        <v>35905590771.810638</v>
      </c>
      <c r="U91" s="20">
        <f>'[1]Age distribution'!AT77*SUMPRODUCT('[1]Age by Underwriting Class'!$H41:$K41,'T20 Base'!$B66:$E66)+'[1]Age distribution'!W77*SUMPRODUCT('[1]Age by Underwriting Class'!$H41:$K41,'WL Base'!$B49:$E49)</f>
        <v>37586349929.596237</v>
      </c>
    </row>
    <row r="92" spans="1:21" x14ac:dyDescent="0.15">
      <c r="A92" s="18" t="s">
        <v>4</v>
      </c>
      <c r="B92" s="23">
        <f>SUM(B51:B91)</f>
        <v>264845687221.2146</v>
      </c>
      <c r="C92" s="23">
        <f t="shared" ref="B92:U92" si="1">SUM(C51:C91)</f>
        <v>300287703979.96967</v>
      </c>
      <c r="D92" s="23">
        <f t="shared" si="1"/>
        <v>334978416228.66492</v>
      </c>
      <c r="E92" s="23">
        <f t="shared" si="1"/>
        <v>369397180403.61951</v>
      </c>
      <c r="F92" s="23">
        <f t="shared" si="1"/>
        <v>403844455811.0683</v>
      </c>
      <c r="G92" s="23">
        <f t="shared" si="1"/>
        <v>438519985091.43335</v>
      </c>
      <c r="H92" s="23">
        <f t="shared" si="1"/>
        <v>473562706873.73395</v>
      </c>
      <c r="I92" s="23">
        <f t="shared" si="1"/>
        <v>509072840945.57111</v>
      </c>
      <c r="J92" s="23">
        <f t="shared" si="1"/>
        <v>545124877150.30139</v>
      </c>
      <c r="K92" s="23">
        <f t="shared" si="1"/>
        <v>581775598517.23706</v>
      </c>
      <c r="L92" s="23">
        <f t="shared" si="1"/>
        <v>619069241224.68713</v>
      </c>
      <c r="M92" s="23">
        <f t="shared" si="1"/>
        <v>657040927390.43799</v>
      </c>
      <c r="N92" s="23">
        <f t="shared" si="1"/>
        <v>695719015565.55359</v>
      </c>
      <c r="O92" s="23">
        <f t="shared" si="1"/>
        <v>735126750632.56665</v>
      </c>
      <c r="P92" s="23">
        <f t="shared" si="1"/>
        <v>775283447272.12622</v>
      </c>
      <c r="Q92" s="23">
        <f t="shared" si="1"/>
        <v>816205355181.453</v>
      </c>
      <c r="R92" s="23">
        <f t="shared" si="1"/>
        <v>857906302402.36719</v>
      </c>
      <c r="S92" s="23">
        <f t="shared" si="1"/>
        <v>900398180939.83582</v>
      </c>
      <c r="T92" s="23">
        <f t="shared" si="1"/>
        <v>943691318343.98108</v>
      </c>
      <c r="U92" s="23">
        <f t="shared" si="1"/>
        <v>987794765548.44897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9D60-CE2C-9F47-80EB-CD656884AC91}">
  <sheetPr codeName="Sheet21">
    <tabColor theme="3" tint="0.249977111117893"/>
  </sheetPr>
  <dimension ref="A1:T224"/>
  <sheetViews>
    <sheetView zoomScale="120" zoomScaleNormal="120" workbookViewId="0">
      <selection activeCell="E31" sqref="E31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3" width="11.6640625" style="6" bestFit="1" customWidth="1"/>
    <col min="4" max="4" width="16" style="6" customWidth="1"/>
    <col min="5" max="5" width="13" style="6" customWidth="1"/>
    <col min="6" max="6" width="14.332031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20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  <c r="T1" s="6"/>
    </row>
    <row r="2" spans="1:20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  <c r="T2" s="6"/>
    </row>
    <row r="3" spans="1:20" s="6" customFormat="1" ht="80" x14ac:dyDescent="0.2">
      <c r="A3"/>
      <c r="B3" t="s">
        <v>30</v>
      </c>
      <c r="C3" s="3" t="s">
        <v>14</v>
      </c>
      <c r="D3" s="24" t="s">
        <v>15</v>
      </c>
      <c r="E3" s="24" t="s">
        <v>16</v>
      </c>
      <c r="F3" s="2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20" s="6" customFormat="1" ht="15" hidden="1" outlineLevel="1" x14ac:dyDescent="0.2">
      <c r="A4">
        <v>1</v>
      </c>
      <c r="B4"/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0" s="6" customFormat="1" hidden="1" outlineLevel="1" x14ac:dyDescent="0.15">
      <c r="A5">
        <f t="shared" ref="A5:A68" si="0">A4+1</f>
        <v>2</v>
      </c>
      <c r="B5"/>
    </row>
    <row r="6" spans="1:20" s="6" customFormat="1" hidden="1" outlineLevel="1" x14ac:dyDescent="0.15">
      <c r="A6">
        <f t="shared" si="0"/>
        <v>3</v>
      </c>
      <c r="B6"/>
    </row>
    <row r="7" spans="1:20" s="6" customFormat="1" hidden="1" outlineLevel="1" x14ac:dyDescent="0.15">
      <c r="A7">
        <f t="shared" si="0"/>
        <v>4</v>
      </c>
      <c r="B7"/>
    </row>
    <row r="8" spans="1:20" s="6" customFormat="1" hidden="1" outlineLevel="1" x14ac:dyDescent="0.15">
      <c r="A8">
        <f t="shared" si="0"/>
        <v>5</v>
      </c>
      <c r="B8"/>
    </row>
    <row r="9" spans="1:20" s="6" customFormat="1" hidden="1" outlineLevel="1" x14ac:dyDescent="0.15">
      <c r="A9">
        <f t="shared" si="0"/>
        <v>6</v>
      </c>
      <c r="B9"/>
    </row>
    <row r="10" spans="1:20" s="6" customFormat="1" hidden="1" outlineLevel="1" x14ac:dyDescent="0.15">
      <c r="A10">
        <f t="shared" si="0"/>
        <v>7</v>
      </c>
      <c r="B10"/>
    </row>
    <row r="11" spans="1:20" s="6" customFormat="1" hidden="1" outlineLevel="1" x14ac:dyDescent="0.15">
      <c r="A11">
        <f t="shared" si="0"/>
        <v>8</v>
      </c>
      <c r="B11"/>
    </row>
    <row r="12" spans="1:20" s="6" customFormat="1" hidden="1" outlineLevel="1" x14ac:dyDescent="0.15">
      <c r="A12">
        <f t="shared" si="0"/>
        <v>9</v>
      </c>
      <c r="B12"/>
    </row>
    <row r="13" spans="1:20" s="6" customFormat="1" hidden="1" outlineLevel="1" x14ac:dyDescent="0.15">
      <c r="A13">
        <f t="shared" si="0"/>
        <v>10</v>
      </c>
      <c r="B13"/>
    </row>
    <row r="14" spans="1:20" s="6" customFormat="1" hidden="1" outlineLevel="1" x14ac:dyDescent="0.15">
      <c r="A14">
        <f t="shared" si="0"/>
        <v>11</v>
      </c>
      <c r="B14"/>
    </row>
    <row r="15" spans="1:20" s="6" customFormat="1" hidden="1" outlineLevel="1" x14ac:dyDescent="0.15">
      <c r="A15">
        <f t="shared" si="0"/>
        <v>12</v>
      </c>
      <c r="B15"/>
    </row>
    <row r="16" spans="1:20" s="6" customFormat="1" hidden="1" outlineLevel="1" x14ac:dyDescent="0.15">
      <c r="A16">
        <f t="shared" si="0"/>
        <v>13</v>
      </c>
      <c r="B16"/>
    </row>
    <row r="17" spans="1:18" s="6" customFormat="1" hidden="1" outlineLevel="1" x14ac:dyDescent="0.15">
      <c r="A17">
        <f t="shared" si="0"/>
        <v>14</v>
      </c>
      <c r="B17"/>
    </row>
    <row r="18" spans="1:18" s="6" customFormat="1" hidden="1" outlineLevel="1" x14ac:dyDescent="0.15">
      <c r="A18">
        <f t="shared" si="0"/>
        <v>15</v>
      </c>
      <c r="B18"/>
    </row>
    <row r="19" spans="1:18" s="6" customFormat="1" hidden="1" outlineLevel="1" x14ac:dyDescent="0.15">
      <c r="A19">
        <f t="shared" si="0"/>
        <v>16</v>
      </c>
      <c r="B19"/>
    </row>
    <row r="20" spans="1:18" s="6" customFormat="1" hidden="1" outlineLevel="1" x14ac:dyDescent="0.15">
      <c r="A20">
        <f t="shared" si="0"/>
        <v>17</v>
      </c>
      <c r="B20"/>
    </row>
    <row r="21" spans="1:18" s="6" customFormat="1" ht="15" collapsed="1" x14ac:dyDescent="0.2">
      <c r="A21">
        <f t="shared" si="0"/>
        <v>18</v>
      </c>
      <c r="B21">
        <f>'WL Base'!B2</f>
        <v>361646.80410301546</v>
      </c>
      <c r="C21" s="6">
        <v>367161.93300000002</v>
      </c>
      <c r="D21" s="6">
        <v>364494.62390000001</v>
      </c>
      <c r="E21" s="6">
        <v>363145.71789999999</v>
      </c>
      <c r="F21" s="6">
        <v>361971.45250000001</v>
      </c>
      <c r="G21" s="6">
        <v>365211.23100000003</v>
      </c>
      <c r="H21" s="6">
        <v>364155.902</v>
      </c>
      <c r="I21" s="6">
        <v>362901.20699999999</v>
      </c>
      <c r="J21" s="6">
        <v>361058.94099999999</v>
      </c>
      <c r="K21" s="6">
        <v>359857.26400000002</v>
      </c>
      <c r="L21" s="6">
        <v>358590.03899999999</v>
      </c>
      <c r="M21" s="6">
        <v>362245.75099999999</v>
      </c>
      <c r="N21" s="6">
        <v>360964.10810000001</v>
      </c>
      <c r="O21" s="6">
        <v>359983.49800000002</v>
      </c>
      <c r="P21" s="6">
        <v>356521.39299999998</v>
      </c>
      <c r="Q21" s="6">
        <v>358086.84389999998</v>
      </c>
      <c r="R21" s="5">
        <f>SUMPRODUCT(B21:Q21,$B$2:$Q$2)</f>
        <v>362050.02453286492</v>
      </c>
    </row>
    <row r="22" spans="1:18" s="6" customFormat="1" ht="15" x14ac:dyDescent="0.2">
      <c r="A22">
        <f t="shared" si="0"/>
        <v>19</v>
      </c>
      <c r="B22">
        <f>'WL Base'!B3</f>
        <v>367465.35225835169</v>
      </c>
      <c r="C22" s="6">
        <v>372863.31599999999</v>
      </c>
      <c r="D22" s="6">
        <v>370359.80910000001</v>
      </c>
      <c r="E22" s="6">
        <v>369011.2463</v>
      </c>
      <c r="F22" s="6">
        <v>367817.35840000003</v>
      </c>
      <c r="G22" s="6">
        <v>370895.84700000001</v>
      </c>
      <c r="H22" s="6">
        <v>369838.85499999998</v>
      </c>
      <c r="I22" s="6">
        <v>368565.78600000002</v>
      </c>
      <c r="J22" s="6">
        <v>366908.34100000001</v>
      </c>
      <c r="K22" s="6">
        <v>365686.76</v>
      </c>
      <c r="L22" s="6">
        <v>364419.90700000001</v>
      </c>
      <c r="M22" s="6">
        <v>367911.75799999997</v>
      </c>
      <c r="N22" s="6">
        <v>366611.70929999999</v>
      </c>
      <c r="O22" s="6">
        <v>365629.57799999998</v>
      </c>
      <c r="P22" s="6">
        <v>362334.66100000002</v>
      </c>
      <c r="Q22" s="6">
        <v>363715.71380000003</v>
      </c>
      <c r="R22" s="5">
        <f t="shared" ref="R22:R68" si="1">SUMPRODUCT(B22:Q22,$B$2:$Q$2)</f>
        <v>367879.59096365317</v>
      </c>
    </row>
    <row r="23" spans="1:18" s="6" customFormat="1" ht="15" x14ac:dyDescent="0.2">
      <c r="A23">
        <f t="shared" si="0"/>
        <v>20</v>
      </c>
      <c r="B23">
        <f>'WL Base'!B4</f>
        <v>373327.71047884744</v>
      </c>
      <c r="C23" s="6">
        <v>378612.864</v>
      </c>
      <c r="D23" s="6">
        <v>376268.39490000001</v>
      </c>
      <c r="E23" s="6">
        <v>374921.73330000002</v>
      </c>
      <c r="F23" s="6">
        <v>373707.37819999998</v>
      </c>
      <c r="G23" s="6">
        <v>376629.00599999999</v>
      </c>
      <c r="H23" s="6">
        <v>375571.337</v>
      </c>
      <c r="I23" s="6">
        <v>374279.3</v>
      </c>
      <c r="J23" s="6">
        <v>372803.11599999998</v>
      </c>
      <c r="K23" s="6">
        <v>371560.94500000001</v>
      </c>
      <c r="L23" s="6">
        <v>370295.79200000002</v>
      </c>
      <c r="M23" s="6">
        <v>373627.74800000002</v>
      </c>
      <c r="N23" s="6">
        <v>372308.54190000001</v>
      </c>
      <c r="O23" s="6">
        <v>371325.81900000002</v>
      </c>
      <c r="P23" s="6">
        <v>368194.45899999997</v>
      </c>
      <c r="Q23" s="6">
        <v>369395.20260000002</v>
      </c>
      <c r="R23" s="5">
        <f t="shared" si="1"/>
        <v>373752.97912660305</v>
      </c>
    </row>
    <row r="24" spans="1:18" s="6" customFormat="1" ht="15" x14ac:dyDescent="0.2">
      <c r="A24">
        <f t="shared" si="0"/>
        <v>21</v>
      </c>
      <c r="B24">
        <f>'WL Base'!B5</f>
        <v>379243.26409069978</v>
      </c>
      <c r="C24" s="6">
        <v>384416.462</v>
      </c>
      <c r="D24" s="6">
        <v>382229.27919999999</v>
      </c>
      <c r="E24" s="6">
        <v>380885.39260000002</v>
      </c>
      <c r="F24" s="6">
        <v>379650.07059999998</v>
      </c>
      <c r="G24" s="6">
        <v>382416.435</v>
      </c>
      <c r="H24" s="6">
        <v>381358.72399999999</v>
      </c>
      <c r="I24" s="6">
        <v>380047.33199999999</v>
      </c>
      <c r="J24" s="6">
        <v>378751.35700000002</v>
      </c>
      <c r="K24" s="6">
        <v>377488.10399999999</v>
      </c>
      <c r="L24" s="6">
        <v>376225.473</v>
      </c>
      <c r="M24" s="6">
        <v>379398.83600000001</v>
      </c>
      <c r="N24" s="6">
        <v>378060.09250000003</v>
      </c>
      <c r="O24" s="6">
        <v>377077.375</v>
      </c>
      <c r="P24" s="6">
        <v>374108.32199999999</v>
      </c>
      <c r="Q24" s="6">
        <v>375130.179</v>
      </c>
      <c r="R24" s="5">
        <f t="shared" si="1"/>
        <v>379679.35093410756</v>
      </c>
    </row>
    <row r="25" spans="1:18" s="6" customFormat="1" ht="15" x14ac:dyDescent="0.2">
      <c r="A25">
        <f t="shared" si="0"/>
        <v>22</v>
      </c>
      <c r="B25">
        <f>'WL Base'!B6</f>
        <v>385213.45271644334</v>
      </c>
      <c r="C25" s="6">
        <v>390274.92700000003</v>
      </c>
      <c r="D25" s="6">
        <v>388243.67009999999</v>
      </c>
      <c r="E25" s="6">
        <v>386903.37349999999</v>
      </c>
      <c r="F25" s="6">
        <v>385646.61190000002</v>
      </c>
      <c r="G25" s="6">
        <v>388258.93599999999</v>
      </c>
      <c r="H25" s="6">
        <v>387201.78399999999</v>
      </c>
      <c r="I25" s="6">
        <v>385870.66800000001</v>
      </c>
      <c r="J25" s="6">
        <v>384754.185</v>
      </c>
      <c r="K25" s="6">
        <v>383469.38699999999</v>
      </c>
      <c r="L25" s="6">
        <v>382210.04800000001</v>
      </c>
      <c r="M25" s="6">
        <v>385225.77500000002</v>
      </c>
      <c r="N25" s="6">
        <v>383867.13099999999</v>
      </c>
      <c r="O25" s="6">
        <v>382884.98499999999</v>
      </c>
      <c r="P25" s="6">
        <v>380077.321</v>
      </c>
      <c r="Q25" s="6">
        <v>380921.3701</v>
      </c>
      <c r="R25" s="5">
        <f t="shared" si="1"/>
        <v>385660.06569575425</v>
      </c>
    </row>
    <row r="26" spans="1:18" s="6" customFormat="1" ht="15" x14ac:dyDescent="0.2">
      <c r="A26">
        <f t="shared" si="0"/>
        <v>23</v>
      </c>
      <c r="B26">
        <f>'WL Base'!B7</f>
        <v>391246.38262918015</v>
      </c>
      <c r="C26" s="6">
        <v>396193.63299999997</v>
      </c>
      <c r="D26" s="6">
        <v>394319.3897</v>
      </c>
      <c r="E26" s="6">
        <v>392983.01319999999</v>
      </c>
      <c r="F26" s="6">
        <v>391704.55859999999</v>
      </c>
      <c r="G26" s="6">
        <v>394161.73</v>
      </c>
      <c r="H26" s="6">
        <v>393105.41800000001</v>
      </c>
      <c r="I26" s="6">
        <v>391754.353</v>
      </c>
      <c r="J26" s="6">
        <v>390818.73</v>
      </c>
      <c r="K26" s="6">
        <v>389512.136</v>
      </c>
      <c r="L26" s="6">
        <v>388256.4</v>
      </c>
      <c r="M26" s="6">
        <v>391113.33</v>
      </c>
      <c r="N26" s="6">
        <v>389734.56150000001</v>
      </c>
      <c r="O26" s="6">
        <v>388753.25199999998</v>
      </c>
      <c r="P26" s="6">
        <v>386108.14500000002</v>
      </c>
      <c r="Q26" s="6">
        <v>386773.25050000002</v>
      </c>
      <c r="R26" s="5">
        <f t="shared" si="1"/>
        <v>391703.08587779826</v>
      </c>
    </row>
    <row r="27" spans="1:18" s="6" customFormat="1" ht="15" x14ac:dyDescent="0.2">
      <c r="A27">
        <f t="shared" si="0"/>
        <v>24</v>
      </c>
      <c r="B27">
        <f>'WL Base'!B8</f>
        <v>397346.00064334989</v>
      </c>
      <c r="C27" s="6">
        <v>402175.24800000002</v>
      </c>
      <c r="D27" s="6">
        <v>400460.23330000002</v>
      </c>
      <c r="E27" s="6">
        <v>399127.88040000002</v>
      </c>
      <c r="F27" s="6">
        <v>397827.58429999999</v>
      </c>
      <c r="G27" s="6">
        <v>400127.41600000003</v>
      </c>
      <c r="H27" s="6">
        <v>399072.07400000002</v>
      </c>
      <c r="I27" s="6">
        <v>397700.90500000003</v>
      </c>
      <c r="J27" s="6">
        <v>396948.46299999999</v>
      </c>
      <c r="K27" s="6">
        <v>395619.924</v>
      </c>
      <c r="L27" s="6">
        <v>394367.891</v>
      </c>
      <c r="M27" s="6">
        <v>397063.88400000002</v>
      </c>
      <c r="N27" s="6">
        <v>395664.83689999999</v>
      </c>
      <c r="O27" s="6">
        <v>394684.489</v>
      </c>
      <c r="P27" s="6">
        <v>392204.06699999998</v>
      </c>
      <c r="Q27" s="6">
        <v>392688.07280000002</v>
      </c>
      <c r="R27" s="5">
        <f t="shared" si="1"/>
        <v>397812.28552638006</v>
      </c>
    </row>
    <row r="28" spans="1:18" s="6" customFormat="1" ht="15" x14ac:dyDescent="0.2">
      <c r="A28">
        <f t="shared" si="0"/>
        <v>25</v>
      </c>
      <c r="B28">
        <f>'WL Base'!B9</f>
        <v>403522.17274110962</v>
      </c>
      <c r="C28" s="6">
        <v>408226.658</v>
      </c>
      <c r="D28" s="6">
        <v>406676.00060000003</v>
      </c>
      <c r="E28" s="6">
        <v>405347.16200000001</v>
      </c>
      <c r="F28" s="6">
        <v>404025.15740000003</v>
      </c>
      <c r="G28" s="6">
        <v>406162.68199999997</v>
      </c>
      <c r="H28" s="6">
        <v>405108.02500000002</v>
      </c>
      <c r="I28" s="6">
        <v>403716.78899999999</v>
      </c>
      <c r="J28" s="6">
        <v>403152.30900000001</v>
      </c>
      <c r="K28" s="6">
        <v>401801.94900000002</v>
      </c>
      <c r="L28" s="6">
        <v>400553.14600000001</v>
      </c>
      <c r="M28" s="6">
        <v>403083.53100000002</v>
      </c>
      <c r="N28" s="6">
        <v>401664.23729999998</v>
      </c>
      <c r="O28" s="6">
        <v>400684.58500000002</v>
      </c>
      <c r="P28" s="6">
        <v>398373.462</v>
      </c>
      <c r="Q28" s="6">
        <v>398671.55940000003</v>
      </c>
      <c r="R28" s="5">
        <f t="shared" si="1"/>
        <v>403997.44319629279</v>
      </c>
    </row>
    <row r="29" spans="1:18" s="6" customFormat="1" ht="15" x14ac:dyDescent="0.2">
      <c r="A29">
        <f t="shared" si="0"/>
        <v>26</v>
      </c>
      <c r="B29">
        <f>'WL Base'!B10</f>
        <v>409774.79077394446</v>
      </c>
      <c r="C29" s="6">
        <v>414347.93099999998</v>
      </c>
      <c r="D29" s="6">
        <v>412966.5955</v>
      </c>
      <c r="E29" s="6">
        <v>411640.78389999998</v>
      </c>
      <c r="F29" s="6">
        <v>410297.19839999999</v>
      </c>
      <c r="G29" s="6">
        <v>412267.60800000001</v>
      </c>
      <c r="H29" s="6">
        <v>411213.36099999998</v>
      </c>
      <c r="I29" s="6">
        <v>409802.09399999998</v>
      </c>
      <c r="J29" s="6">
        <v>409430.20600000001</v>
      </c>
      <c r="K29" s="6">
        <v>408058.147</v>
      </c>
      <c r="L29" s="6">
        <v>406812.11700000003</v>
      </c>
      <c r="M29" s="6">
        <v>409172.37199999997</v>
      </c>
      <c r="N29" s="6">
        <v>407732.86060000001</v>
      </c>
      <c r="O29" s="6">
        <v>406753.64899999998</v>
      </c>
      <c r="P29" s="6">
        <v>404616.299</v>
      </c>
      <c r="Q29" s="6">
        <v>404723.82699999999</v>
      </c>
      <c r="R29" s="5">
        <f t="shared" si="1"/>
        <v>410258.45796670351</v>
      </c>
    </row>
    <row r="30" spans="1:18" s="6" customFormat="1" ht="15" x14ac:dyDescent="0.2">
      <c r="A30">
        <f t="shared" si="0"/>
        <v>27</v>
      </c>
      <c r="B30">
        <f>'WL Base'!B11</f>
        <v>416100.59778556792</v>
      </c>
      <c r="C30" s="6">
        <v>420536.86800000002</v>
      </c>
      <c r="D30" s="6">
        <v>419328.69990000001</v>
      </c>
      <c r="E30" s="6">
        <v>418005.6557</v>
      </c>
      <c r="F30" s="6">
        <v>416640.5171</v>
      </c>
      <c r="G30" s="6">
        <v>418440.06900000002</v>
      </c>
      <c r="H30" s="6">
        <v>417386.11099999998</v>
      </c>
      <c r="I30" s="6">
        <v>415954.783</v>
      </c>
      <c r="J30" s="6">
        <v>415779.16800000001</v>
      </c>
      <c r="K30" s="6">
        <v>414385.43</v>
      </c>
      <c r="L30" s="6">
        <v>413141.93400000001</v>
      </c>
      <c r="M30" s="6">
        <v>415328.50300000003</v>
      </c>
      <c r="N30" s="6">
        <v>413868.7414</v>
      </c>
      <c r="O30" s="6">
        <v>412889.85800000001</v>
      </c>
      <c r="P30" s="6">
        <v>410929.80099999998</v>
      </c>
      <c r="Q30" s="6">
        <v>410843.11949999997</v>
      </c>
      <c r="R30" s="5">
        <f t="shared" si="1"/>
        <v>416592.07886592718</v>
      </c>
    </row>
    <row r="31" spans="1:18" s="6" customFormat="1" ht="15" x14ac:dyDescent="0.2">
      <c r="A31">
        <f t="shared" si="0"/>
        <v>28</v>
      </c>
      <c r="B31">
        <f>'WL Base'!B12</f>
        <v>422490.80121568724</v>
      </c>
      <c r="C31" s="6">
        <v>426788.592</v>
      </c>
      <c r="D31" s="6">
        <v>425755.272</v>
      </c>
      <c r="E31" s="6">
        <v>424435.20159999997</v>
      </c>
      <c r="F31" s="6">
        <v>423048.32750000001</v>
      </c>
      <c r="G31" s="6">
        <v>424675.342</v>
      </c>
      <c r="H31" s="6">
        <v>423621.87199999997</v>
      </c>
      <c r="I31" s="6">
        <v>422170.30900000001</v>
      </c>
      <c r="J31" s="6">
        <v>422192.81900000002</v>
      </c>
      <c r="K31" s="6">
        <v>420777.223</v>
      </c>
      <c r="L31" s="6">
        <v>419536.45699999999</v>
      </c>
      <c r="M31" s="6">
        <v>421547.66399999999</v>
      </c>
      <c r="N31" s="6">
        <v>420067.47820000001</v>
      </c>
      <c r="O31" s="6">
        <v>419089.114</v>
      </c>
      <c r="P31" s="6">
        <v>417308.02</v>
      </c>
      <c r="Q31" s="6">
        <v>417025.46950000001</v>
      </c>
      <c r="R31" s="5">
        <f t="shared" si="1"/>
        <v>422990.12370961468</v>
      </c>
    </row>
    <row r="32" spans="1:18" s="6" customFormat="1" ht="15" x14ac:dyDescent="0.2">
      <c r="A32">
        <f t="shared" si="0"/>
        <v>29</v>
      </c>
      <c r="B32">
        <f>'WL Base'!B13</f>
        <v>428944.76072025986</v>
      </c>
      <c r="C32" s="6">
        <v>433102.67</v>
      </c>
      <c r="D32" s="6">
        <v>432245.64889999997</v>
      </c>
      <c r="E32" s="6">
        <v>430928.81430000003</v>
      </c>
      <c r="F32" s="6">
        <v>429519.99900000001</v>
      </c>
      <c r="G32" s="6">
        <v>430973.016</v>
      </c>
      <c r="H32" s="6">
        <v>429920.27600000001</v>
      </c>
      <c r="I32" s="6">
        <v>428448.28700000001</v>
      </c>
      <c r="J32" s="6">
        <v>428670.58</v>
      </c>
      <c r="K32" s="6">
        <v>427232.92</v>
      </c>
      <c r="L32" s="6">
        <v>425995.13500000001</v>
      </c>
      <c r="M32" s="6">
        <v>427829.50400000002</v>
      </c>
      <c r="N32" s="6">
        <v>426328.70620000002</v>
      </c>
      <c r="O32" s="6">
        <v>425351.09</v>
      </c>
      <c r="P32" s="6">
        <v>423750.429</v>
      </c>
      <c r="Q32" s="6">
        <v>423270.56910000002</v>
      </c>
      <c r="R32" s="5">
        <f t="shared" si="1"/>
        <v>429451.95135578944</v>
      </c>
    </row>
    <row r="33" spans="1:18" s="6" customFormat="1" ht="15" x14ac:dyDescent="0.2">
      <c r="A33">
        <f t="shared" si="0"/>
        <v>30</v>
      </c>
      <c r="B33">
        <f>'WL Base'!B14</f>
        <v>435462.38030403526</v>
      </c>
      <c r="C33" s="6">
        <v>439479.05499999999</v>
      </c>
      <c r="D33" s="6">
        <v>438799.72269999998</v>
      </c>
      <c r="E33" s="6">
        <v>437486.4203</v>
      </c>
      <c r="F33" s="6">
        <v>436055.43589999998</v>
      </c>
      <c r="G33" s="6">
        <v>437333.05300000001</v>
      </c>
      <c r="H33" s="6">
        <v>436281.31099999999</v>
      </c>
      <c r="I33" s="6">
        <v>434788.69099999999</v>
      </c>
      <c r="J33" s="6">
        <v>435212.38500000001</v>
      </c>
      <c r="K33" s="6">
        <v>433752.43699999998</v>
      </c>
      <c r="L33" s="6">
        <v>432517.91499999998</v>
      </c>
      <c r="M33" s="6">
        <v>434174.022</v>
      </c>
      <c r="N33" s="6">
        <v>432652.40740000003</v>
      </c>
      <c r="O33" s="6">
        <v>431675.79300000001</v>
      </c>
      <c r="P33" s="6">
        <v>430256.984</v>
      </c>
      <c r="Q33" s="6">
        <v>429578.43449999997</v>
      </c>
      <c r="R33" s="5">
        <f t="shared" si="1"/>
        <v>435977.464500434</v>
      </c>
    </row>
    <row r="34" spans="1:18" s="6" customFormat="1" ht="15" x14ac:dyDescent="0.2">
      <c r="A34">
        <f t="shared" si="0"/>
        <v>31</v>
      </c>
      <c r="B34">
        <f>'WL Base'!B15</f>
        <v>442042.09324375162</v>
      </c>
      <c r="C34" s="6">
        <v>445916.62</v>
      </c>
      <c r="D34" s="6">
        <v>445415.88750000001</v>
      </c>
      <c r="E34" s="6">
        <v>444103.70480000001</v>
      </c>
      <c r="F34" s="6">
        <v>442653.0955</v>
      </c>
      <c r="G34" s="6">
        <v>443754.36700000003</v>
      </c>
      <c r="H34" s="6">
        <v>442702.00400000002</v>
      </c>
      <c r="I34" s="6">
        <v>441190.47899999999</v>
      </c>
      <c r="J34" s="6">
        <v>441814.05200000003</v>
      </c>
      <c r="K34" s="6">
        <v>440334.28100000002</v>
      </c>
      <c r="L34" s="6">
        <v>439100.76699999999</v>
      </c>
      <c r="M34" s="6">
        <v>440578.33799999999</v>
      </c>
      <c r="N34" s="6">
        <v>439037.57880000002</v>
      </c>
      <c r="O34" s="6">
        <v>438060.45500000002</v>
      </c>
      <c r="P34" s="6">
        <v>436823.78</v>
      </c>
      <c r="Q34" s="6">
        <v>435946.38630000001</v>
      </c>
      <c r="R34" s="5">
        <f t="shared" si="1"/>
        <v>442565.09649027849</v>
      </c>
    </row>
    <row r="35" spans="1:18" s="6" customFormat="1" ht="15" x14ac:dyDescent="0.2">
      <c r="A35">
        <f t="shared" si="0"/>
        <v>32</v>
      </c>
      <c r="B35">
        <f>'WL Base'!B16</f>
        <v>448680.12589101424</v>
      </c>
      <c r="C35" s="6">
        <v>452412.58899999998</v>
      </c>
      <c r="D35" s="6">
        <v>452090.29109999997</v>
      </c>
      <c r="E35" s="6">
        <v>450779.76530000003</v>
      </c>
      <c r="F35" s="6">
        <v>449309.2634</v>
      </c>
      <c r="G35" s="6">
        <v>450234.26699999999</v>
      </c>
      <c r="H35" s="6">
        <v>449181.71799999999</v>
      </c>
      <c r="I35" s="6">
        <v>447651.06400000001</v>
      </c>
      <c r="J35" s="6">
        <v>448474.71100000001</v>
      </c>
      <c r="K35" s="6">
        <v>446974.853</v>
      </c>
      <c r="L35" s="6">
        <v>445742.85600000003</v>
      </c>
      <c r="M35" s="6">
        <v>447041.842</v>
      </c>
      <c r="N35" s="6">
        <v>445481.7156</v>
      </c>
      <c r="O35" s="6">
        <v>444504.49300000002</v>
      </c>
      <c r="P35" s="6">
        <v>443450.01199999999</v>
      </c>
      <c r="Q35" s="6">
        <v>442373.86580000003</v>
      </c>
      <c r="R35" s="5">
        <f t="shared" si="1"/>
        <v>449211.07623863406</v>
      </c>
    </row>
    <row r="36" spans="1:18" s="6" customFormat="1" ht="15" x14ac:dyDescent="0.2">
      <c r="A36">
        <f t="shared" si="0"/>
        <v>33</v>
      </c>
      <c r="B36">
        <f>'WL Base'!B17</f>
        <v>455374.4659894146</v>
      </c>
      <c r="C36" s="6">
        <v>458965.43599999999</v>
      </c>
      <c r="D36" s="6">
        <v>458820.8749</v>
      </c>
      <c r="E36" s="6">
        <v>457512.66119999997</v>
      </c>
      <c r="F36" s="6">
        <v>456021.95659999998</v>
      </c>
      <c r="G36" s="6">
        <v>456771.28100000002</v>
      </c>
      <c r="H36" s="6">
        <v>455719.06599999999</v>
      </c>
      <c r="I36" s="6">
        <v>454169.02899999998</v>
      </c>
      <c r="J36" s="6">
        <v>455192.48</v>
      </c>
      <c r="K36" s="6">
        <v>453672.23100000003</v>
      </c>
      <c r="L36" s="6">
        <v>452442.37199999997</v>
      </c>
      <c r="M36" s="6">
        <v>453563.19300000003</v>
      </c>
      <c r="N36" s="6">
        <v>451983.44880000001</v>
      </c>
      <c r="O36" s="6">
        <v>451006.62099999998</v>
      </c>
      <c r="P36" s="6">
        <v>450133.92800000001</v>
      </c>
      <c r="Q36" s="6">
        <v>448859.63189999998</v>
      </c>
      <c r="R36" s="5">
        <f t="shared" si="1"/>
        <v>455913.39178623282</v>
      </c>
    </row>
    <row r="37" spans="1:18" s="6" customFormat="1" ht="15" x14ac:dyDescent="0.2">
      <c r="A37">
        <f t="shared" si="0"/>
        <v>34</v>
      </c>
      <c r="B37">
        <f>'WL Base'!B18</f>
        <v>462125.77574593638</v>
      </c>
      <c r="C37" s="6">
        <v>465575.6</v>
      </c>
      <c r="D37" s="6">
        <v>465608.30430000002</v>
      </c>
      <c r="E37" s="6">
        <v>464303.02889999998</v>
      </c>
      <c r="F37" s="6">
        <v>462791.82189999998</v>
      </c>
      <c r="G37" s="6">
        <v>463365.837</v>
      </c>
      <c r="H37" s="6">
        <v>462314.46399999998</v>
      </c>
      <c r="I37" s="6">
        <v>460744.79499999998</v>
      </c>
      <c r="J37" s="6">
        <v>461967.98200000002</v>
      </c>
      <c r="K37" s="6">
        <v>460427.04599999997</v>
      </c>
      <c r="L37" s="6">
        <v>459199.92</v>
      </c>
      <c r="M37" s="6">
        <v>460142.79800000001</v>
      </c>
      <c r="N37" s="6">
        <v>458543.19160000002</v>
      </c>
      <c r="O37" s="6">
        <v>457567.239</v>
      </c>
      <c r="P37" s="6">
        <v>456876.12</v>
      </c>
      <c r="Q37" s="6">
        <v>455404.07740000001</v>
      </c>
      <c r="R37" s="5">
        <f t="shared" si="1"/>
        <v>462672.70262095297</v>
      </c>
    </row>
    <row r="38" spans="1:18" s="6" customFormat="1" ht="15" x14ac:dyDescent="0.2">
      <c r="A38">
        <f t="shared" si="0"/>
        <v>35</v>
      </c>
      <c r="B38">
        <f>'WL Base'!B19</f>
        <v>468931.09832075698</v>
      </c>
      <c r="C38" s="6">
        <v>472240.815</v>
      </c>
      <c r="D38" s="6">
        <v>472449.56</v>
      </c>
      <c r="E38" s="6">
        <v>471148.01630000002</v>
      </c>
      <c r="F38" s="6">
        <v>469615.94469999999</v>
      </c>
      <c r="G38" s="6">
        <v>470015.739</v>
      </c>
      <c r="H38" s="6">
        <v>468965.84</v>
      </c>
      <c r="I38" s="6">
        <v>467376.245</v>
      </c>
      <c r="J38" s="6">
        <v>468798.45</v>
      </c>
      <c r="K38" s="6">
        <v>467236.47</v>
      </c>
      <c r="L38" s="6">
        <v>466012.83100000001</v>
      </c>
      <c r="M38" s="6">
        <v>466778.65299999999</v>
      </c>
      <c r="N38" s="6">
        <v>465158.89370000002</v>
      </c>
      <c r="O38" s="6">
        <v>464184.41499999998</v>
      </c>
      <c r="P38" s="6">
        <v>463673.99699999997</v>
      </c>
      <c r="Q38" s="6">
        <v>462005.33260000002</v>
      </c>
      <c r="R38" s="5">
        <f t="shared" si="1"/>
        <v>469486.05292937771</v>
      </c>
    </row>
    <row r="39" spans="1:18" s="6" customFormat="1" ht="15" x14ac:dyDescent="0.2">
      <c r="A39">
        <f t="shared" si="0"/>
        <v>36</v>
      </c>
      <c r="B39">
        <f>'WL Base'!B20</f>
        <v>475790.32757905213</v>
      </c>
      <c r="C39" s="6">
        <v>478960.91899999999</v>
      </c>
      <c r="D39" s="6">
        <v>479344.52559999999</v>
      </c>
      <c r="E39" s="6">
        <v>478047.51819999999</v>
      </c>
      <c r="F39" s="6">
        <v>476494.2144</v>
      </c>
      <c r="G39" s="6">
        <v>476720.83199999999</v>
      </c>
      <c r="H39" s="6">
        <v>475673.054</v>
      </c>
      <c r="I39" s="6">
        <v>474063.234</v>
      </c>
      <c r="J39" s="6">
        <v>475683.78200000001</v>
      </c>
      <c r="K39" s="6">
        <v>474100.39799999999</v>
      </c>
      <c r="L39" s="6">
        <v>472881.00900000002</v>
      </c>
      <c r="M39" s="6">
        <v>473470.62300000002</v>
      </c>
      <c r="N39" s="6">
        <v>471830.41739999998</v>
      </c>
      <c r="O39" s="6">
        <v>470858.02600000001</v>
      </c>
      <c r="P39" s="6">
        <v>470527.47200000001</v>
      </c>
      <c r="Q39" s="6">
        <v>468663.28139999998</v>
      </c>
      <c r="R39" s="5">
        <f t="shared" si="1"/>
        <v>476353.33448474237</v>
      </c>
    </row>
    <row r="40" spans="1:18" s="6" customFormat="1" ht="15" x14ac:dyDescent="0.2">
      <c r="A40">
        <f t="shared" si="0"/>
        <v>37</v>
      </c>
      <c r="B40">
        <f>'WL Base'!B21</f>
        <v>482701.05961821793</v>
      </c>
      <c r="C40" s="6">
        <v>485734.01</v>
      </c>
      <c r="D40" s="6">
        <v>486290.74589999998</v>
      </c>
      <c r="E40" s="6">
        <v>484999.21419999999</v>
      </c>
      <c r="F40" s="6">
        <v>483424.25790000003</v>
      </c>
      <c r="G40" s="6">
        <v>483479.27100000001</v>
      </c>
      <c r="H40" s="6">
        <v>482434.36599999998</v>
      </c>
      <c r="I40" s="6">
        <v>480803.98200000002</v>
      </c>
      <c r="J40" s="6">
        <v>482621.72399999999</v>
      </c>
      <c r="K40" s="6">
        <v>481016.52299999999</v>
      </c>
      <c r="L40" s="6">
        <v>479802.27899999998</v>
      </c>
      <c r="M40" s="6">
        <v>480217.022</v>
      </c>
      <c r="N40" s="6">
        <v>478556.03659999999</v>
      </c>
      <c r="O40" s="6">
        <v>477586.44500000001</v>
      </c>
      <c r="P40" s="6">
        <v>477434.42800000001</v>
      </c>
      <c r="Q40" s="6">
        <v>475376.34730000002</v>
      </c>
      <c r="R40" s="5">
        <f t="shared" si="1"/>
        <v>483272.14339314954</v>
      </c>
    </row>
    <row r="41" spans="1:18" s="6" customFormat="1" ht="15" x14ac:dyDescent="0.2">
      <c r="A41">
        <f t="shared" si="0"/>
        <v>38</v>
      </c>
      <c r="B41">
        <f>'WL Base'!B22</f>
        <v>489656.58955509582</v>
      </c>
      <c r="C41" s="6">
        <v>492554.88699999999</v>
      </c>
      <c r="D41" s="6">
        <v>493281.38789999997</v>
      </c>
      <c r="E41" s="6">
        <v>491996.63880000002</v>
      </c>
      <c r="F41" s="6">
        <v>490399.46750000003</v>
      </c>
      <c r="G41" s="6">
        <v>490286.005</v>
      </c>
      <c r="H41" s="6">
        <v>489245.00099999999</v>
      </c>
      <c r="I41" s="6">
        <v>487593.609</v>
      </c>
      <c r="J41" s="6">
        <v>489605.99300000002</v>
      </c>
      <c r="K41" s="6">
        <v>487978.42300000001</v>
      </c>
      <c r="L41" s="6">
        <v>486770.56300000002</v>
      </c>
      <c r="M41" s="6">
        <v>487013.21299999999</v>
      </c>
      <c r="N41" s="6">
        <v>485331.01179999998</v>
      </c>
      <c r="O41" s="6">
        <v>484365.196</v>
      </c>
      <c r="P41" s="6">
        <v>484388.96299999999</v>
      </c>
      <c r="Q41" s="6">
        <v>482140.18369999999</v>
      </c>
      <c r="R41" s="5">
        <f t="shared" si="1"/>
        <v>490235.77896868711</v>
      </c>
    </row>
    <row r="42" spans="1:18" s="6" customFormat="1" ht="15" x14ac:dyDescent="0.2">
      <c r="A42">
        <f t="shared" si="0"/>
        <v>39</v>
      </c>
      <c r="B42">
        <f>'WL Base'!B23</f>
        <v>496653.41111022653</v>
      </c>
      <c r="C42" s="6">
        <v>499420.70600000001</v>
      </c>
      <c r="D42" s="6">
        <v>500312.87540000002</v>
      </c>
      <c r="E42" s="6">
        <v>499036.40889999998</v>
      </c>
      <c r="F42" s="6">
        <v>497416.38099999999</v>
      </c>
      <c r="G42" s="6">
        <v>497138.26799999998</v>
      </c>
      <c r="H42" s="6">
        <v>496102.348</v>
      </c>
      <c r="I42" s="6">
        <v>494429.44300000003</v>
      </c>
      <c r="J42" s="6">
        <v>496633.29599999997</v>
      </c>
      <c r="K42" s="6">
        <v>494982.72899999999</v>
      </c>
      <c r="L42" s="6">
        <v>493782.679</v>
      </c>
      <c r="M42" s="6">
        <v>493856.658</v>
      </c>
      <c r="N42" s="6">
        <v>492152.74560000002</v>
      </c>
      <c r="O42" s="6">
        <v>491191.82500000001</v>
      </c>
      <c r="P42" s="6">
        <v>491387.98</v>
      </c>
      <c r="Q42" s="6">
        <v>488952.40870000003</v>
      </c>
      <c r="R42" s="5">
        <f t="shared" si="1"/>
        <v>497240.73540527298</v>
      </c>
    </row>
    <row r="43" spans="1:18" s="6" customFormat="1" ht="15" x14ac:dyDescent="0.2">
      <c r="A43">
        <f t="shared" si="0"/>
        <v>40</v>
      </c>
      <c r="B43">
        <f>'WL Base'!B24</f>
        <v>503691.87822326267</v>
      </c>
      <c r="C43" s="6">
        <v>506331.538</v>
      </c>
      <c r="D43" s="6">
        <v>507385.5625</v>
      </c>
      <c r="E43" s="6">
        <v>506118.8959</v>
      </c>
      <c r="F43" s="6">
        <v>504475.33490000002</v>
      </c>
      <c r="G43" s="6">
        <v>504036.12699999998</v>
      </c>
      <c r="H43" s="6">
        <v>503006.49900000001</v>
      </c>
      <c r="I43" s="6">
        <v>501311.54499999998</v>
      </c>
      <c r="J43" s="6">
        <v>503703.99</v>
      </c>
      <c r="K43" s="6">
        <v>502029.76400000002</v>
      </c>
      <c r="L43" s="6">
        <v>500838.96399999998</v>
      </c>
      <c r="M43" s="6">
        <v>500747.44500000001</v>
      </c>
      <c r="N43" s="6">
        <v>499021.29739999998</v>
      </c>
      <c r="O43" s="6">
        <v>498066.41800000001</v>
      </c>
      <c r="P43" s="6">
        <v>498431.804</v>
      </c>
      <c r="Q43" s="6">
        <v>495813.10369999998</v>
      </c>
      <c r="R43" s="5">
        <f t="shared" si="1"/>
        <v>504287.36320033314</v>
      </c>
    </row>
    <row r="44" spans="1:18" s="6" customFormat="1" ht="15" x14ac:dyDescent="0.2">
      <c r="A44">
        <f t="shared" si="0"/>
        <v>41</v>
      </c>
      <c r="B44">
        <f>'WL Base'!B25</f>
        <v>510771.89508138015</v>
      </c>
      <c r="C44" s="6">
        <v>513287.11200000002</v>
      </c>
      <c r="D44" s="6">
        <v>514499.34570000001</v>
      </c>
      <c r="E44" s="6">
        <v>513239.43160000001</v>
      </c>
      <c r="F44" s="6">
        <v>511576.22159999999</v>
      </c>
      <c r="G44" s="6">
        <v>510979.31300000002</v>
      </c>
      <c r="H44" s="6">
        <v>509953.837</v>
      </c>
      <c r="I44" s="6">
        <v>508239.65299999999</v>
      </c>
      <c r="J44" s="6">
        <v>510813.53</v>
      </c>
      <c r="K44" s="6">
        <v>509119.41700000002</v>
      </c>
      <c r="L44" s="6">
        <v>507935.01799999998</v>
      </c>
      <c r="M44" s="6">
        <v>507682.05699999997</v>
      </c>
      <c r="N44" s="6">
        <v>505936.40899999999</v>
      </c>
      <c r="O44" s="6">
        <v>504985.571</v>
      </c>
      <c r="P44" s="6">
        <v>505516.15100000001</v>
      </c>
      <c r="Q44" s="6">
        <v>502718.96090000001</v>
      </c>
      <c r="R44" s="5">
        <f t="shared" si="1"/>
        <v>511375.56326432689</v>
      </c>
    </row>
    <row r="45" spans="1:18" s="6" customFormat="1" ht="15" x14ac:dyDescent="0.2">
      <c r="A45">
        <f t="shared" si="0"/>
        <v>42</v>
      </c>
      <c r="B45">
        <f>'WL Base'!B26</f>
        <v>517889.35660738026</v>
      </c>
      <c r="C45" s="6">
        <v>520284.03700000001</v>
      </c>
      <c r="D45" s="6">
        <v>521650.0404</v>
      </c>
      <c r="E45" s="6">
        <v>520398.24570000003</v>
      </c>
      <c r="F45" s="6">
        <v>518714.98460000003</v>
      </c>
      <c r="G45" s="6">
        <v>517964.53</v>
      </c>
      <c r="H45" s="6">
        <v>535451.52899999998</v>
      </c>
      <c r="I45" s="6">
        <v>515210.57299999997</v>
      </c>
      <c r="J45" s="6">
        <v>517962.13299999997</v>
      </c>
      <c r="K45" s="6">
        <v>516247.73800000001</v>
      </c>
      <c r="L45" s="6">
        <v>515071.04100000003</v>
      </c>
      <c r="M45" s="6">
        <v>514660.43900000001</v>
      </c>
      <c r="N45" s="6">
        <v>512894.97350000002</v>
      </c>
      <c r="O45" s="6">
        <v>511949.228</v>
      </c>
      <c r="P45" s="6">
        <v>512641.21299999999</v>
      </c>
      <c r="Q45" s="6">
        <v>509669.92139999999</v>
      </c>
      <c r="R45" s="5">
        <f t="shared" si="1"/>
        <v>518501.2308015232</v>
      </c>
    </row>
    <row r="46" spans="1:18" s="6" customFormat="1" ht="15" x14ac:dyDescent="0.2">
      <c r="A46">
        <f t="shared" si="0"/>
        <v>43</v>
      </c>
      <c r="B46">
        <f>'WL Base'!B27</f>
        <v>525046.06518964097</v>
      </c>
      <c r="C46" s="6">
        <v>527323.48100000003</v>
      </c>
      <c r="D46" s="6">
        <v>528839.47600000002</v>
      </c>
      <c r="E46" s="6">
        <v>527597.08739999996</v>
      </c>
      <c r="F46" s="6">
        <v>525893.38300000003</v>
      </c>
      <c r="G46" s="6">
        <v>524992.90300000005</v>
      </c>
      <c r="H46" s="6">
        <v>528758.38500000001</v>
      </c>
      <c r="I46" s="6">
        <v>522225.38900000002</v>
      </c>
      <c r="J46" s="6">
        <v>525151.49100000004</v>
      </c>
      <c r="K46" s="6">
        <v>523416.42800000001</v>
      </c>
      <c r="L46" s="6">
        <v>522248.66399999999</v>
      </c>
      <c r="M46" s="6">
        <v>521683.63299999997</v>
      </c>
      <c r="N46" s="6">
        <v>519898.0392</v>
      </c>
      <c r="O46" s="6">
        <v>518958.391</v>
      </c>
      <c r="P46" s="6">
        <v>519808.56400000001</v>
      </c>
      <c r="Q46" s="6">
        <v>516666.95559999999</v>
      </c>
      <c r="R46" s="5">
        <f t="shared" si="1"/>
        <v>525666.16274532443</v>
      </c>
    </row>
    <row r="47" spans="1:18" s="6" customFormat="1" ht="15" x14ac:dyDescent="0.2">
      <c r="A47">
        <f t="shared" si="0"/>
        <v>44</v>
      </c>
      <c r="B47">
        <f>'WL Base'!B28</f>
        <v>532238.47755957104</v>
      </c>
      <c r="C47" s="6">
        <v>534402.43799999997</v>
      </c>
      <c r="D47" s="6">
        <v>536064.0405</v>
      </c>
      <c r="E47" s="6">
        <v>534832.49710000004</v>
      </c>
      <c r="F47" s="6">
        <v>533107.90949999995</v>
      </c>
      <c r="G47" s="6">
        <v>532061.505</v>
      </c>
      <c r="H47" s="6">
        <v>555196.304</v>
      </c>
      <c r="I47" s="6">
        <v>529281.26199999999</v>
      </c>
      <c r="J47" s="6">
        <v>532378.23</v>
      </c>
      <c r="K47" s="6">
        <v>530622.06700000004</v>
      </c>
      <c r="L47" s="6">
        <v>529464.60900000005</v>
      </c>
      <c r="M47" s="6">
        <v>528748.91</v>
      </c>
      <c r="N47" s="6">
        <v>526942.83900000004</v>
      </c>
      <c r="O47" s="6">
        <v>526010.41299999994</v>
      </c>
      <c r="P47" s="6">
        <v>527015.01199999999</v>
      </c>
      <c r="Q47" s="6">
        <v>523707.48629999999</v>
      </c>
      <c r="R47" s="5">
        <f t="shared" si="1"/>
        <v>532866.81487210793</v>
      </c>
    </row>
    <row r="48" spans="1:18" s="6" customFormat="1" ht="15" x14ac:dyDescent="0.2">
      <c r="A48">
        <f t="shared" si="0"/>
        <v>45</v>
      </c>
      <c r="B48">
        <f>'WL Base'!B29</f>
        <v>539465.23897211242</v>
      </c>
      <c r="C48" s="6">
        <v>541519.58200000005</v>
      </c>
      <c r="D48" s="6">
        <v>543322.35030000005</v>
      </c>
      <c r="E48" s="6">
        <v>542103.14740000002</v>
      </c>
      <c r="F48" s="6">
        <v>540357.21019999997</v>
      </c>
      <c r="G48" s="6">
        <v>539169.03599999996</v>
      </c>
      <c r="H48" s="6">
        <v>538171.26300000004</v>
      </c>
      <c r="I48" s="6">
        <v>536376.924</v>
      </c>
      <c r="J48" s="6">
        <v>539641.04599999997</v>
      </c>
      <c r="K48" s="6">
        <v>537863.32499999995</v>
      </c>
      <c r="L48" s="6">
        <v>536717.603</v>
      </c>
      <c r="M48" s="6">
        <v>535855.05099999998</v>
      </c>
      <c r="N48" s="6">
        <v>534028.13459999999</v>
      </c>
      <c r="O48" s="6">
        <v>533104.11</v>
      </c>
      <c r="P48" s="6">
        <v>534259.30599999998</v>
      </c>
      <c r="Q48" s="6">
        <v>530790.35459999996</v>
      </c>
      <c r="R48" s="5">
        <f t="shared" si="1"/>
        <v>540101.82915070653</v>
      </c>
    </row>
    <row r="49" spans="1:18" s="6" customFormat="1" ht="15" x14ac:dyDescent="0.2">
      <c r="A49">
        <f t="shared" si="0"/>
        <v>46</v>
      </c>
      <c r="B49">
        <f>'WL Base'!B30</f>
        <v>546724.38373803766</v>
      </c>
      <c r="C49" s="6">
        <v>548673.08299999998</v>
      </c>
      <c r="D49" s="6">
        <v>550612.39989999996</v>
      </c>
      <c r="E49" s="6">
        <v>549407.11529999995</v>
      </c>
      <c r="F49" s="6">
        <v>547639.32759999996</v>
      </c>
      <c r="G49" s="6">
        <v>546313.70799999998</v>
      </c>
      <c r="H49" s="6">
        <v>565079.826</v>
      </c>
      <c r="I49" s="6">
        <v>543510.63399999996</v>
      </c>
      <c r="J49" s="6">
        <v>546938.05700000003</v>
      </c>
      <c r="K49" s="6">
        <v>545138.28599999996</v>
      </c>
      <c r="L49" s="6">
        <v>544005.80900000001</v>
      </c>
      <c r="M49" s="6">
        <v>543000.38100000005</v>
      </c>
      <c r="N49" s="6">
        <v>541152.2219</v>
      </c>
      <c r="O49" s="6">
        <v>540237.85</v>
      </c>
      <c r="P49" s="6">
        <v>541539.64800000004</v>
      </c>
      <c r="Q49" s="6">
        <v>537913.96669999999</v>
      </c>
      <c r="R49" s="5">
        <f t="shared" si="1"/>
        <v>547369.23684826435</v>
      </c>
    </row>
    <row r="50" spans="1:18" s="6" customFormat="1" ht="15" x14ac:dyDescent="0.2">
      <c r="A50">
        <f t="shared" si="0"/>
        <v>47</v>
      </c>
      <c r="B50">
        <f>'WL Base'!B31</f>
        <v>554015.0372916637</v>
      </c>
      <c r="C50" s="6">
        <v>555861.95600000001</v>
      </c>
      <c r="D50" s="6">
        <v>557933.29500000004</v>
      </c>
      <c r="E50" s="6">
        <v>556743.54070000001</v>
      </c>
      <c r="F50" s="6">
        <v>554953.37659999996</v>
      </c>
      <c r="G50" s="6">
        <v>553494.549</v>
      </c>
      <c r="H50" s="6">
        <v>552518.28799999994</v>
      </c>
      <c r="I50" s="6">
        <v>550681.43799999997</v>
      </c>
      <c r="J50" s="6">
        <v>554268.41</v>
      </c>
      <c r="K50" s="6">
        <v>552446.07200000004</v>
      </c>
      <c r="L50" s="6">
        <v>551328.38399999996</v>
      </c>
      <c r="M50" s="6">
        <v>550183.98300000001</v>
      </c>
      <c r="N50" s="6">
        <v>548314.16330000001</v>
      </c>
      <c r="O50" s="6">
        <v>547410.73499999999</v>
      </c>
      <c r="P50" s="6">
        <v>548855.20499999996</v>
      </c>
      <c r="Q50" s="6">
        <v>545077.43889999995</v>
      </c>
      <c r="R50" s="5">
        <f t="shared" si="1"/>
        <v>554668.15892388858</v>
      </c>
    </row>
    <row r="51" spans="1:18" s="6" customFormat="1" ht="15" x14ac:dyDescent="0.2">
      <c r="A51">
        <f t="shared" si="0"/>
        <v>48</v>
      </c>
      <c r="B51">
        <f>'WL Base'!B32</f>
        <v>561331.42907571979</v>
      </c>
      <c r="C51" s="6">
        <v>563081.28899999999</v>
      </c>
      <c r="D51" s="6">
        <v>565279.15919999999</v>
      </c>
      <c r="E51" s="6">
        <v>564106.79410000006</v>
      </c>
      <c r="F51" s="6">
        <v>562293.64350000001</v>
      </c>
      <c r="G51" s="6">
        <v>560706.76500000001</v>
      </c>
      <c r="H51" s="6">
        <v>580144.20200000005</v>
      </c>
      <c r="I51" s="6">
        <v>557884.68099999998</v>
      </c>
      <c r="J51" s="6">
        <v>561626.60699999996</v>
      </c>
      <c r="K51" s="6">
        <v>559781.10400000005</v>
      </c>
      <c r="L51" s="6">
        <v>558679.98600000003</v>
      </c>
      <c r="M51" s="6">
        <v>557401.38</v>
      </c>
      <c r="N51" s="6">
        <v>555509.41590000002</v>
      </c>
      <c r="O51" s="6">
        <v>554618.41599999997</v>
      </c>
      <c r="P51" s="6">
        <v>556200.76100000006</v>
      </c>
      <c r="Q51" s="6">
        <v>552276.53099999996</v>
      </c>
      <c r="R51" s="5">
        <f t="shared" si="1"/>
        <v>561992.82361447427</v>
      </c>
    </row>
    <row r="52" spans="1:18" s="6" customFormat="1" ht="15" x14ac:dyDescent="0.2">
      <c r="A52">
        <f t="shared" si="0"/>
        <v>49</v>
      </c>
      <c r="B52">
        <f>'WL Base'!B33</f>
        <v>568668.12585256144</v>
      </c>
      <c r="C52" s="6">
        <v>570326.36699999997</v>
      </c>
      <c r="D52" s="6">
        <v>572644.4595</v>
      </c>
      <c r="E52" s="6">
        <v>571491.57449999999</v>
      </c>
      <c r="F52" s="6">
        <v>569654.74269999994</v>
      </c>
      <c r="G52" s="6">
        <v>567945.75199999998</v>
      </c>
      <c r="H52" s="6">
        <v>566997.08600000001</v>
      </c>
      <c r="I52" s="6">
        <v>565115.88399999996</v>
      </c>
      <c r="J52" s="6">
        <v>569007.46799999999</v>
      </c>
      <c r="K52" s="6">
        <v>567138.11800000002</v>
      </c>
      <c r="L52" s="6">
        <v>566055.57299999997</v>
      </c>
      <c r="M52" s="6">
        <v>564648.26699999999</v>
      </c>
      <c r="N52" s="6">
        <v>562733.60730000003</v>
      </c>
      <c r="O52" s="6">
        <v>561856.71</v>
      </c>
      <c r="P52" s="6">
        <v>563571.39</v>
      </c>
      <c r="Q52" s="6">
        <v>559507.15850000002</v>
      </c>
      <c r="R52" s="5">
        <f t="shared" si="1"/>
        <v>569337.79533977469</v>
      </c>
    </row>
    <row r="53" spans="1:18" s="6" customFormat="1" ht="15" x14ac:dyDescent="0.2">
      <c r="A53">
        <f t="shared" si="0"/>
        <v>50</v>
      </c>
      <c r="B53">
        <f>'WL Base'!B34</f>
        <v>576024.43645139714</v>
      </c>
      <c r="C53" s="6">
        <v>577596.23899999994</v>
      </c>
      <c r="D53" s="6">
        <v>580028.48880000005</v>
      </c>
      <c r="E53" s="6">
        <v>578897.2929</v>
      </c>
      <c r="F53" s="6">
        <v>577035.96039999998</v>
      </c>
      <c r="G53" s="6">
        <v>575210.56400000001</v>
      </c>
      <c r="H53" s="6">
        <v>595346.94099999999</v>
      </c>
      <c r="I53" s="6">
        <v>572374.11</v>
      </c>
      <c r="J53" s="6">
        <v>576410.39599999995</v>
      </c>
      <c r="K53" s="6">
        <v>574516.39599999995</v>
      </c>
      <c r="L53" s="6">
        <v>573454.53899999999</v>
      </c>
      <c r="M53" s="6">
        <v>571923.81400000001</v>
      </c>
      <c r="N53" s="6">
        <v>569985.80759999994</v>
      </c>
      <c r="O53" s="6">
        <v>569124.79299999995</v>
      </c>
      <c r="P53" s="6">
        <v>563571.39</v>
      </c>
      <c r="Q53" s="6">
        <v>566768.50280000002</v>
      </c>
      <c r="R53" s="5">
        <f t="shared" si="1"/>
        <v>576702.37654048228</v>
      </c>
    </row>
    <row r="54" spans="1:18" s="6" customFormat="1" ht="15" x14ac:dyDescent="0.2">
      <c r="A54">
        <f t="shared" si="0"/>
        <v>51</v>
      </c>
      <c r="B54">
        <f>'WL Base'!B35</f>
        <v>583397.52162832534</v>
      </c>
      <c r="C54" s="6">
        <v>584888.19700000004</v>
      </c>
      <c r="D54" s="6">
        <v>587428.35360000003</v>
      </c>
      <c r="E54" s="6">
        <v>586312.81220000004</v>
      </c>
      <c r="F54" s="6">
        <v>584434.46149999998</v>
      </c>
      <c r="G54" s="6">
        <v>582498.54500000004</v>
      </c>
      <c r="H54" s="6">
        <v>581578.50199999998</v>
      </c>
      <c r="I54" s="6">
        <v>579656.76199999999</v>
      </c>
      <c r="J54" s="6">
        <v>583824.51699999999</v>
      </c>
      <c r="K54" s="6">
        <v>581913.152</v>
      </c>
      <c r="L54" s="6">
        <v>580866.31900000002</v>
      </c>
      <c r="M54" s="6">
        <v>579219.20499999996</v>
      </c>
      <c r="N54" s="6">
        <v>577263.46970000002</v>
      </c>
      <c r="O54" s="6">
        <v>576414.10400000005</v>
      </c>
      <c r="P54" s="6">
        <v>563571.39</v>
      </c>
      <c r="Q54" s="6">
        <v>574052.21429999999</v>
      </c>
      <c r="R54" s="5">
        <f t="shared" si="1"/>
        <v>584083.7223683414</v>
      </c>
    </row>
    <row r="55" spans="1:18" s="6" customFormat="1" ht="15" x14ac:dyDescent="0.2">
      <c r="A55">
        <f t="shared" si="0"/>
        <v>52</v>
      </c>
      <c r="B55">
        <f>'WL Base'!B36</f>
        <v>590786.05693518545</v>
      </c>
      <c r="C55" s="6">
        <v>592200.73899999994</v>
      </c>
      <c r="D55" s="6">
        <v>594842.70270000002</v>
      </c>
      <c r="E55" s="6">
        <v>593744.52359999996</v>
      </c>
      <c r="F55" s="6">
        <v>591848.90099999995</v>
      </c>
      <c r="G55" s="6">
        <v>589808.20600000001</v>
      </c>
      <c r="H55" s="6">
        <v>581578.50199999998</v>
      </c>
      <c r="I55" s="6">
        <v>586962.37199999997</v>
      </c>
      <c r="J55" s="6">
        <v>591256.02800000005</v>
      </c>
      <c r="K55" s="6">
        <v>589327.04599999997</v>
      </c>
      <c r="L55" s="6">
        <v>588296.88600000006</v>
      </c>
      <c r="M55" s="6">
        <v>586538.80299999996</v>
      </c>
      <c r="N55" s="6">
        <v>584565.14069999999</v>
      </c>
      <c r="O55" s="6">
        <v>583728.84400000004</v>
      </c>
      <c r="P55" s="6">
        <v>563571.39</v>
      </c>
      <c r="Q55" s="6">
        <v>581362.36089999997</v>
      </c>
      <c r="R55" s="5">
        <f t="shared" si="1"/>
        <v>591480.50106944807</v>
      </c>
    </row>
    <row r="56" spans="1:18" s="6" customFormat="1" ht="15" x14ac:dyDescent="0.2">
      <c r="A56">
        <f t="shared" si="0"/>
        <v>53</v>
      </c>
      <c r="B56">
        <f>'WL Base'!B37</f>
        <v>598183.40797904064</v>
      </c>
      <c r="C56" s="6">
        <v>599527.99100000004</v>
      </c>
      <c r="D56" s="6">
        <v>602264.78110000002</v>
      </c>
      <c r="E56" s="6">
        <v>601185.88430000003</v>
      </c>
      <c r="F56" s="6">
        <v>599272.68940000003</v>
      </c>
      <c r="G56" s="6">
        <v>597133.80000000005</v>
      </c>
      <c r="H56" s="6">
        <v>596242.52599999995</v>
      </c>
      <c r="I56" s="6">
        <v>594285.33799999999</v>
      </c>
      <c r="J56" s="6">
        <v>598698.52300000004</v>
      </c>
      <c r="K56" s="6">
        <v>596751.62699999998</v>
      </c>
      <c r="L56" s="6">
        <v>595739.99199999997</v>
      </c>
      <c r="M56" s="6">
        <v>593877.16500000004</v>
      </c>
      <c r="N56" s="6">
        <v>591885.34069999994</v>
      </c>
      <c r="O56" s="6">
        <v>591063.71100000001</v>
      </c>
      <c r="P56" s="6">
        <v>563571.39</v>
      </c>
      <c r="Q56" s="6">
        <v>588693.75670000003</v>
      </c>
      <c r="R56" s="5">
        <f t="shared" si="1"/>
        <v>598886.07293604698</v>
      </c>
    </row>
    <row r="57" spans="1:18" s="6" customFormat="1" ht="15" x14ac:dyDescent="0.2">
      <c r="A57">
        <f t="shared" si="0"/>
        <v>54</v>
      </c>
      <c r="B57">
        <f>'WL Base'!B38</f>
        <v>605582.95669784793</v>
      </c>
      <c r="C57" s="6">
        <v>606864.01199999999</v>
      </c>
      <c r="D57" s="6">
        <v>609687.8504</v>
      </c>
      <c r="E57" s="6">
        <v>608630.36780000001</v>
      </c>
      <c r="F57" s="6">
        <v>606699.24600000004</v>
      </c>
      <c r="G57" s="6">
        <v>604469.50699999998</v>
      </c>
      <c r="H57" s="6">
        <v>626054.652</v>
      </c>
      <c r="I57" s="6">
        <v>601619.98300000001</v>
      </c>
      <c r="J57" s="6">
        <v>606145.60499999998</v>
      </c>
      <c r="K57" s="6">
        <v>604180.44499999995</v>
      </c>
      <c r="L57" s="6">
        <v>603189.39399999997</v>
      </c>
      <c r="M57" s="6">
        <v>601228.777</v>
      </c>
      <c r="N57" s="6">
        <v>599218.51170000003</v>
      </c>
      <c r="O57" s="6">
        <v>598413.32799999998</v>
      </c>
      <c r="P57" s="6">
        <v>563571.39</v>
      </c>
      <c r="Q57" s="6">
        <v>596041.13809999998</v>
      </c>
      <c r="R57" s="5">
        <f t="shared" si="1"/>
        <v>606293.81307334779</v>
      </c>
    </row>
    <row r="58" spans="1:18" s="6" customFormat="1" ht="15" x14ac:dyDescent="0.2">
      <c r="A58">
        <f t="shared" si="0"/>
        <v>55</v>
      </c>
      <c r="B58">
        <f>'WL Base'!B39</f>
        <v>612980.76689115528</v>
      </c>
      <c r="C58" s="6">
        <v>614205.00199999998</v>
      </c>
      <c r="D58" s="6">
        <v>617107.90020000003</v>
      </c>
      <c r="E58" s="6">
        <v>616074.08990000002</v>
      </c>
      <c r="F58" s="6">
        <v>614124.63049999997</v>
      </c>
      <c r="G58" s="6">
        <v>611811.59</v>
      </c>
      <c r="H58" s="6">
        <v>610956.30299999996</v>
      </c>
      <c r="I58" s="6">
        <v>608962.64399999997</v>
      </c>
      <c r="J58" s="6">
        <v>613593.44799999997</v>
      </c>
      <c r="K58" s="6">
        <v>611609.61800000002</v>
      </c>
      <c r="L58" s="6">
        <v>610641.33299999998</v>
      </c>
      <c r="M58" s="6">
        <v>608590.07999999996</v>
      </c>
      <c r="N58" s="6">
        <v>606561.05079999997</v>
      </c>
      <c r="O58" s="6">
        <v>605774.20799999998</v>
      </c>
      <c r="P58" s="6">
        <v>605839.24399999995</v>
      </c>
      <c r="Q58" s="6">
        <v>603401.07909999997</v>
      </c>
      <c r="R58" s="5">
        <f t="shared" si="1"/>
        <v>613699.77563635504</v>
      </c>
    </row>
    <row r="59" spans="1:18" s="6" customFormat="1" ht="15" x14ac:dyDescent="0.2">
      <c r="A59">
        <f t="shared" si="0"/>
        <v>56</v>
      </c>
      <c r="B59">
        <f>'WL Base'!B40</f>
        <v>620369.54834848619</v>
      </c>
      <c r="C59" s="6">
        <v>621544.32499999995</v>
      </c>
      <c r="D59" s="6">
        <v>624517.50630000001</v>
      </c>
      <c r="E59" s="6">
        <v>623509.86430000002</v>
      </c>
      <c r="F59" s="6">
        <v>621541.58230000001</v>
      </c>
      <c r="G59" s="6">
        <v>619153.54200000002</v>
      </c>
      <c r="H59" s="6">
        <v>641504.11800000002</v>
      </c>
      <c r="I59" s="6">
        <v>616306.96299999999</v>
      </c>
      <c r="J59" s="6">
        <v>621035.00100000005</v>
      </c>
      <c r="K59" s="6">
        <v>619032.02099999995</v>
      </c>
      <c r="L59" s="6">
        <v>618088.91700000002</v>
      </c>
      <c r="M59" s="6">
        <v>615954.90300000005</v>
      </c>
      <c r="N59" s="6">
        <v>613906.72620000003</v>
      </c>
      <c r="O59" s="6">
        <v>613140.32499999995</v>
      </c>
      <c r="P59" s="6">
        <v>636131.20600000001</v>
      </c>
      <c r="Q59" s="6">
        <v>610767.67359999998</v>
      </c>
      <c r="R59" s="5">
        <f t="shared" si="1"/>
        <v>621096.6604044385</v>
      </c>
    </row>
    <row r="60" spans="1:18" s="6" customFormat="1" ht="15" x14ac:dyDescent="0.2">
      <c r="A60">
        <f t="shared" si="0"/>
        <v>57</v>
      </c>
      <c r="B60">
        <f>'WL Base'!B41</f>
        <v>627742.02361683687</v>
      </c>
      <c r="C60" s="6">
        <v>628875.26100000006</v>
      </c>
      <c r="D60" s="6">
        <v>631909.25470000005</v>
      </c>
      <c r="E60" s="6">
        <v>630930.51870000002</v>
      </c>
      <c r="F60" s="6">
        <v>628942.84470000002</v>
      </c>
      <c r="G60" s="6">
        <v>626488.76800000004</v>
      </c>
      <c r="H60" s="6">
        <v>628473.56499999994</v>
      </c>
      <c r="I60" s="6">
        <v>623646.495</v>
      </c>
      <c r="J60" s="6">
        <v>628463.22</v>
      </c>
      <c r="K60" s="6">
        <v>626440.52899999998</v>
      </c>
      <c r="L60" s="6">
        <v>625525.25399999996</v>
      </c>
      <c r="M60" s="6">
        <v>623316.99199999997</v>
      </c>
      <c r="N60" s="6">
        <v>621249.21510000003</v>
      </c>
      <c r="O60" s="6">
        <v>620505.56599999999</v>
      </c>
      <c r="P60" s="6">
        <v>623047.65300000005</v>
      </c>
      <c r="Q60" s="6">
        <v>618134.92760000005</v>
      </c>
      <c r="R60" s="5">
        <f t="shared" si="1"/>
        <v>628477.1778757096</v>
      </c>
    </row>
    <row r="61" spans="1:18" s="6" customFormat="1" ht="15" x14ac:dyDescent="0.2">
      <c r="A61">
        <f t="shared" si="0"/>
        <v>58</v>
      </c>
      <c r="B61">
        <f>'WL Base'!B42</f>
        <v>635099.7705150221</v>
      </c>
      <c r="C61" s="6">
        <v>636198.446</v>
      </c>
      <c r="D61" s="6">
        <v>639284.73910000001</v>
      </c>
      <c r="E61" s="6">
        <v>638337.60320000001</v>
      </c>
      <c r="F61" s="6">
        <v>636329.90240000002</v>
      </c>
      <c r="G61" s="6">
        <v>633817.84199999995</v>
      </c>
      <c r="H61" s="6">
        <v>659897.24399999995</v>
      </c>
      <c r="I61" s="6">
        <v>630981.74199999997</v>
      </c>
      <c r="J61" s="6">
        <v>635879.56599999999</v>
      </c>
      <c r="K61" s="6">
        <v>633836.53899999999</v>
      </c>
      <c r="L61" s="6">
        <v>632951.70200000005</v>
      </c>
      <c r="M61" s="6">
        <v>630676.84499999997</v>
      </c>
      <c r="N61" s="6">
        <v>628588.96270000003</v>
      </c>
      <c r="O61" s="6">
        <v>620505.56599999999</v>
      </c>
      <c r="P61" s="6">
        <v>654200.03599999996</v>
      </c>
      <c r="Q61" s="6">
        <v>625503.22259999998</v>
      </c>
      <c r="R61" s="5">
        <f t="shared" si="1"/>
        <v>635842.88918022439</v>
      </c>
    </row>
    <row r="62" spans="1:18" s="6" customFormat="1" ht="15" x14ac:dyDescent="0.2">
      <c r="A62">
        <f t="shared" si="0"/>
        <v>59</v>
      </c>
      <c r="B62">
        <f>'WL Base'!B43</f>
        <v>642441.87681668415</v>
      </c>
      <c r="C62" s="6">
        <v>643512.43000000005</v>
      </c>
      <c r="D62" s="6">
        <v>646643.01809999999</v>
      </c>
      <c r="E62" s="6">
        <v>645730.21710000001</v>
      </c>
      <c r="F62" s="6">
        <v>643701.77300000004</v>
      </c>
      <c r="G62" s="6">
        <v>641139.30099999998</v>
      </c>
      <c r="H62" s="6">
        <v>640383.03799999994</v>
      </c>
      <c r="I62" s="6">
        <v>638311.22699999996</v>
      </c>
      <c r="J62" s="6">
        <v>643283.10400000005</v>
      </c>
      <c r="K62" s="6">
        <v>641219.03500000003</v>
      </c>
      <c r="L62" s="6">
        <v>640367.29</v>
      </c>
      <c r="M62" s="6">
        <v>638033.04099999997</v>
      </c>
      <c r="N62" s="6">
        <v>635924.48120000004</v>
      </c>
      <c r="O62" s="6">
        <v>651530.84400000004</v>
      </c>
      <c r="P62" s="6">
        <v>637906.87199999997</v>
      </c>
      <c r="Q62" s="6">
        <v>632871.11710000003</v>
      </c>
      <c r="R62" s="5">
        <f t="shared" si="1"/>
        <v>643192.86457029311</v>
      </c>
    </row>
    <row r="63" spans="1:18" s="6" customFormat="1" ht="15" x14ac:dyDescent="0.2">
      <c r="A63">
        <f t="shared" si="0"/>
        <v>60</v>
      </c>
      <c r="B63">
        <f>'WL Base'!B44</f>
        <v>649764.39652643271</v>
      </c>
      <c r="C63" s="6">
        <v>650813.18900000001</v>
      </c>
      <c r="D63" s="6">
        <v>653980.0612</v>
      </c>
      <c r="E63" s="6">
        <v>653104.73259999999</v>
      </c>
      <c r="F63" s="6">
        <v>651054.46409999998</v>
      </c>
      <c r="G63" s="6">
        <v>648449.16099999996</v>
      </c>
      <c r="H63" s="6">
        <v>672402.19</v>
      </c>
      <c r="I63" s="6">
        <v>645631.01500000001</v>
      </c>
      <c r="J63" s="6">
        <v>650670.22900000005</v>
      </c>
      <c r="K63" s="6">
        <v>648584.06000000006</v>
      </c>
      <c r="L63" s="6">
        <v>647768.43999999994</v>
      </c>
      <c r="M63" s="6">
        <v>645381.98699999996</v>
      </c>
      <c r="N63" s="6">
        <v>643251.88089999999</v>
      </c>
      <c r="O63" s="6">
        <v>639211.79500000004</v>
      </c>
      <c r="P63" s="6">
        <v>669802.21499999997</v>
      </c>
      <c r="Q63" s="6">
        <v>640235.0943</v>
      </c>
      <c r="R63" s="5">
        <f t="shared" si="1"/>
        <v>650523.13881349075</v>
      </c>
    </row>
    <row r="64" spans="1:18" s="6" customFormat="1" ht="15" x14ac:dyDescent="0.2">
      <c r="A64">
        <f t="shared" si="0"/>
        <v>61</v>
      </c>
      <c r="B64">
        <f>'WL Base'!B45</f>
        <v>657051.42227373412</v>
      </c>
      <c r="C64" s="6">
        <v>658086.44499999995</v>
      </c>
      <c r="D64" s="6">
        <v>661279.6594</v>
      </c>
      <c r="E64" s="6">
        <v>660429.59259999997</v>
      </c>
      <c r="F64" s="6">
        <v>658372.13970000006</v>
      </c>
      <c r="G64" s="6">
        <v>655733.42700000003</v>
      </c>
      <c r="H64" s="6">
        <v>655029.81700000004</v>
      </c>
      <c r="I64" s="6">
        <v>652927.446</v>
      </c>
      <c r="J64" s="6">
        <v>658010.06599999999</v>
      </c>
      <c r="K64" s="6">
        <v>655916.08600000001</v>
      </c>
      <c r="L64" s="6">
        <v>655125.07299999997</v>
      </c>
      <c r="M64" s="6">
        <v>652697.76800000004</v>
      </c>
      <c r="N64" s="6">
        <v>650557.7733</v>
      </c>
      <c r="O64" s="6">
        <v>639211.79500000004</v>
      </c>
      <c r="P64" s="6">
        <v>652688.89</v>
      </c>
      <c r="Q64" s="6">
        <v>647570.48759999999</v>
      </c>
      <c r="R64" s="5">
        <f t="shared" si="1"/>
        <v>657817.78291387274</v>
      </c>
    </row>
    <row r="65" spans="1:18" s="6" customFormat="1" ht="15" x14ac:dyDescent="0.2">
      <c r="A65">
        <f t="shared" si="0"/>
        <v>62</v>
      </c>
      <c r="B65">
        <f>'WL Base'!B46</f>
        <v>664302.73778520408</v>
      </c>
      <c r="C65" s="6">
        <v>665331.16200000001</v>
      </c>
      <c r="D65" s="6">
        <v>668541.56270000001</v>
      </c>
      <c r="E65" s="6">
        <v>667719.02179999999</v>
      </c>
      <c r="F65" s="6">
        <v>665654.47199999995</v>
      </c>
      <c r="G65" s="6">
        <v>662991.02500000002</v>
      </c>
      <c r="H65" s="6">
        <v>687781.30799999996</v>
      </c>
      <c r="I65" s="6">
        <v>660199.39800000004</v>
      </c>
      <c r="J65" s="6">
        <v>665316.43500000006</v>
      </c>
      <c r="K65" s="6">
        <v>663214.72199999995</v>
      </c>
      <c r="L65" s="6">
        <v>662450.54</v>
      </c>
      <c r="M65" s="6">
        <v>659990.78</v>
      </c>
      <c r="N65" s="6">
        <v>657841.00419999997</v>
      </c>
      <c r="O65" s="6">
        <v>671172.38500000001</v>
      </c>
      <c r="P65" s="6">
        <v>652688.89</v>
      </c>
      <c r="Q65" s="6">
        <v>654887.01980000001</v>
      </c>
      <c r="R65" s="5">
        <f t="shared" si="1"/>
        <v>665076.55427611712</v>
      </c>
    </row>
    <row r="66" spans="1:18" s="6" customFormat="1" ht="15" x14ac:dyDescent="0.2">
      <c r="A66">
        <f t="shared" si="0"/>
        <v>63</v>
      </c>
      <c r="B66">
        <f>'WL Base'!B47</f>
        <v>671528.77829132613</v>
      </c>
      <c r="C66" s="6">
        <v>672555.47100000002</v>
      </c>
      <c r="D66" s="6">
        <v>675776.35840000003</v>
      </c>
      <c r="E66" s="6">
        <v>674983.38820000004</v>
      </c>
      <c r="F66" s="6">
        <v>672911.66760000004</v>
      </c>
      <c r="G66" s="6">
        <v>670229.82400000002</v>
      </c>
      <c r="H66" s="6">
        <v>669575.12699999998</v>
      </c>
      <c r="I66" s="6">
        <v>667454.44099999999</v>
      </c>
      <c r="J66" s="6">
        <v>672599.38699999999</v>
      </c>
      <c r="K66" s="6">
        <v>670489.86399999994</v>
      </c>
      <c r="L66" s="6">
        <v>669754.52800000005</v>
      </c>
      <c r="M66" s="6">
        <v>667268.47499999998</v>
      </c>
      <c r="N66" s="6">
        <v>665108.89659999998</v>
      </c>
      <c r="O66" s="6">
        <v>671172.38500000001</v>
      </c>
      <c r="P66" s="6">
        <v>685323.33499999996</v>
      </c>
      <c r="Q66" s="6">
        <v>662191.62</v>
      </c>
      <c r="R66" s="5">
        <f t="shared" si="1"/>
        <v>672309.8605632839</v>
      </c>
    </row>
    <row r="67" spans="1:18" s="6" customFormat="1" ht="15" x14ac:dyDescent="0.2">
      <c r="A67">
        <f t="shared" si="0"/>
        <v>64</v>
      </c>
      <c r="B67">
        <f>'WL Base'!B48</f>
        <v>678725.40138706134</v>
      </c>
      <c r="C67" s="6">
        <v>679755.01</v>
      </c>
      <c r="D67" s="6">
        <v>682979.79139999999</v>
      </c>
      <c r="E67" s="6">
        <v>682218.5466</v>
      </c>
      <c r="F67" s="6">
        <v>680139.49109999998</v>
      </c>
      <c r="G67" s="6">
        <v>677445.49100000004</v>
      </c>
      <c r="H67" s="6">
        <v>703053.88399999996</v>
      </c>
      <c r="I67" s="6">
        <v>674688.27599999995</v>
      </c>
      <c r="J67" s="6">
        <v>679854.79500000004</v>
      </c>
      <c r="K67" s="6">
        <v>677737.29599999997</v>
      </c>
      <c r="L67" s="6">
        <v>677032.93099999998</v>
      </c>
      <c r="M67" s="6">
        <v>674526.65899999999</v>
      </c>
      <c r="N67" s="6">
        <v>672357.18359999999</v>
      </c>
      <c r="O67" s="6">
        <v>704731.00399999996</v>
      </c>
      <c r="P67" s="6">
        <v>674647.19299999997</v>
      </c>
      <c r="Q67" s="6">
        <v>669480.16540000006</v>
      </c>
      <c r="R67" s="5">
        <f t="shared" si="1"/>
        <v>679513.52742000611</v>
      </c>
    </row>
    <row r="68" spans="1:18" s="6" customFormat="1" ht="15" x14ac:dyDescent="0.2">
      <c r="A68">
        <f t="shared" si="0"/>
        <v>65</v>
      </c>
      <c r="B68">
        <f>'WL Base'!B49</f>
        <v>685894.02918487787</v>
      </c>
      <c r="C68" s="6">
        <v>686930.19799999997</v>
      </c>
      <c r="D68" s="6">
        <v>690153.26340000005</v>
      </c>
      <c r="E68" s="6">
        <v>689425.8898</v>
      </c>
      <c r="F68" s="6">
        <v>687339.20149999997</v>
      </c>
      <c r="G68" s="6">
        <v>684638.35400000005</v>
      </c>
      <c r="H68" s="6">
        <v>684040.59900000005</v>
      </c>
      <c r="I68" s="6">
        <v>681901.13</v>
      </c>
      <c r="J68" s="6">
        <v>679854.79500000004</v>
      </c>
      <c r="K68" s="6">
        <v>684958.16099999996</v>
      </c>
      <c r="L68" s="6">
        <v>684286.88899999997</v>
      </c>
      <c r="M68" s="6">
        <v>681765.58600000001</v>
      </c>
      <c r="N68" s="6">
        <v>679586.00899999996</v>
      </c>
      <c r="O68" s="6">
        <v>679049.28500000003</v>
      </c>
      <c r="P68" s="6">
        <v>674647.19299999997</v>
      </c>
      <c r="Q68" s="6">
        <v>676752.73659999995</v>
      </c>
      <c r="R68" s="5">
        <f t="shared" si="1"/>
        <v>686688.94191451999</v>
      </c>
    </row>
    <row r="69" spans="1:18" s="6" customFormat="1" x14ac:dyDescent="0.15">
      <c r="A69"/>
      <c r="B69"/>
    </row>
    <row r="70" spans="1:18" s="6" customFormat="1" x14ac:dyDescent="0.15">
      <c r="A70"/>
      <c r="B70"/>
    </row>
    <row r="71" spans="1:18" s="6" customFormat="1" x14ac:dyDescent="0.15">
      <c r="A71"/>
      <c r="B71"/>
    </row>
    <row r="72" spans="1:18" s="6" customFormat="1" x14ac:dyDescent="0.15">
      <c r="A72"/>
      <c r="B72"/>
    </row>
    <row r="73" spans="1:18" s="6" customFormat="1" x14ac:dyDescent="0.15">
      <c r="A73"/>
      <c r="B73"/>
    </row>
    <row r="74" spans="1:18" s="6" customFormat="1" x14ac:dyDescent="0.15">
      <c r="A74"/>
      <c r="B74"/>
    </row>
    <row r="75" spans="1:18" s="6" customFormat="1" x14ac:dyDescent="0.15">
      <c r="A75"/>
      <c r="B75"/>
    </row>
    <row r="76" spans="1:18" s="6" customFormat="1" x14ac:dyDescent="0.15">
      <c r="A76"/>
      <c r="B76"/>
    </row>
    <row r="77" spans="1:18" s="6" customFormat="1" x14ac:dyDescent="0.15">
      <c r="A77"/>
      <c r="B77"/>
    </row>
    <row r="78" spans="1:18" s="6" customFormat="1" x14ac:dyDescent="0.15">
      <c r="A78"/>
      <c r="B78"/>
    </row>
    <row r="79" spans="1:18" s="6" customFormat="1" x14ac:dyDescent="0.15">
      <c r="A79"/>
      <c r="B79"/>
    </row>
    <row r="80" spans="1:18" s="6" customFormat="1" x14ac:dyDescent="0.15">
      <c r="A80"/>
      <c r="B80"/>
    </row>
    <row r="81" spans="1:2" s="6" customFormat="1" x14ac:dyDescent="0.15">
      <c r="A81"/>
      <c r="B81"/>
    </row>
    <row r="82" spans="1:2" s="6" customFormat="1" x14ac:dyDescent="0.15">
      <c r="A82"/>
      <c r="B82"/>
    </row>
    <row r="83" spans="1:2" s="6" customFormat="1" x14ac:dyDescent="0.15">
      <c r="A83"/>
      <c r="B83"/>
    </row>
    <row r="84" spans="1:2" s="6" customFormat="1" x14ac:dyDescent="0.15">
      <c r="A84"/>
      <c r="B84"/>
    </row>
    <row r="85" spans="1:2" s="6" customFormat="1" x14ac:dyDescent="0.15">
      <c r="A85"/>
      <c r="B85"/>
    </row>
    <row r="86" spans="1:2" s="6" customFormat="1" x14ac:dyDescent="0.15">
      <c r="A86"/>
      <c r="B86"/>
    </row>
    <row r="87" spans="1:2" s="6" customFormat="1" x14ac:dyDescent="0.15">
      <c r="A87"/>
      <c r="B87"/>
    </row>
    <row r="88" spans="1:2" s="6" customFormat="1" x14ac:dyDescent="0.15">
      <c r="A88"/>
      <c r="B88"/>
    </row>
    <row r="89" spans="1:2" s="6" customFormat="1" x14ac:dyDescent="0.15">
      <c r="A89"/>
      <c r="B89"/>
    </row>
    <row r="90" spans="1:2" s="6" customFormat="1" x14ac:dyDescent="0.15">
      <c r="A90"/>
      <c r="B90"/>
    </row>
    <row r="91" spans="1:2" s="6" customFormat="1" x14ac:dyDescent="0.15">
      <c r="A91"/>
      <c r="B91"/>
    </row>
    <row r="92" spans="1:2" s="6" customFormat="1" x14ac:dyDescent="0.15">
      <c r="A92"/>
      <c r="B92"/>
    </row>
    <row r="93" spans="1:2" s="6" customFormat="1" x14ac:dyDescent="0.15">
      <c r="A93"/>
      <c r="B93"/>
    </row>
    <row r="94" spans="1:2" s="6" customFormat="1" x14ac:dyDescent="0.15">
      <c r="A94"/>
      <c r="B94"/>
    </row>
    <row r="95" spans="1:2" s="6" customFormat="1" x14ac:dyDescent="0.15">
      <c r="A95"/>
      <c r="B95"/>
    </row>
    <row r="96" spans="1:2" s="6" customFormat="1" x14ac:dyDescent="0.15">
      <c r="A96"/>
      <c r="B96"/>
    </row>
    <row r="97" spans="1:17" s="6" customFormat="1" x14ac:dyDescent="0.15">
      <c r="A97"/>
      <c r="B97"/>
    </row>
    <row r="98" spans="1:17" s="6" customFormat="1" x14ac:dyDescent="0.15">
      <c r="A98"/>
      <c r="B98"/>
    </row>
    <row r="99" spans="1:17" s="6" customFormat="1" x14ac:dyDescent="0.15">
      <c r="A99"/>
      <c r="B99"/>
    </row>
    <row r="100" spans="1:17" s="6" customFormat="1" x14ac:dyDescent="0.15">
      <c r="A100"/>
      <c r="B100"/>
    </row>
    <row r="101" spans="1:17" s="6" customFormat="1" x14ac:dyDescent="0.15">
      <c r="A101"/>
      <c r="B101"/>
    </row>
    <row r="102" spans="1:17" s="6" customFormat="1" x14ac:dyDescent="0.15">
      <c r="A102"/>
      <c r="B102"/>
    </row>
    <row r="103" spans="1:17" s="6" customFormat="1" x14ac:dyDescent="0.15">
      <c r="A103"/>
      <c r="B103"/>
    </row>
    <row r="104" spans="1:17" s="6" customFormat="1" x14ac:dyDescent="0.15">
      <c r="A104"/>
      <c r="B104"/>
      <c r="N104" s="7"/>
      <c r="Q104" s="7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9E36-AE5D-8E49-A759-D408FBA88C9C}">
  <sheetPr codeName="Sheet8">
    <tabColor theme="3" tint="0.249977111117893"/>
  </sheetPr>
  <dimension ref="A1:S207"/>
  <sheetViews>
    <sheetView zoomScale="120" zoomScaleNormal="120" workbookViewId="0">
      <selection activeCell="J17" sqref="J17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bestFit="1" customWidth="1"/>
    <col min="4" max="4" width="13.1640625" style="6" customWidth="1"/>
    <col min="5" max="5" width="13" style="6" customWidth="1"/>
    <col min="6" max="6" width="17.66406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x14ac:dyDescent="0.2">
      <c r="A4">
        <v>18</v>
      </c>
      <c r="B4" s="6">
        <f>'WL Base'!C2</f>
        <v>363940.10051260784</v>
      </c>
      <c r="C4" s="6">
        <v>364494.62390000001</v>
      </c>
      <c r="D4" s="6">
        <v>363145.71789999999</v>
      </c>
      <c r="E4" s="6">
        <v>361971.45250000001</v>
      </c>
      <c r="F4" s="6">
        <v>365211.23100000003</v>
      </c>
      <c r="G4" s="6">
        <v>364155.902</v>
      </c>
      <c r="H4" s="6">
        <v>362901.20699999999</v>
      </c>
      <c r="I4" s="6">
        <v>361058.94099999999</v>
      </c>
      <c r="J4" s="6">
        <v>359857.26400000002</v>
      </c>
      <c r="K4" s="6">
        <v>358590.03899999999</v>
      </c>
      <c r="L4" s="6">
        <v>362245.75099999999</v>
      </c>
      <c r="M4" s="6">
        <v>360964.10810000001</v>
      </c>
      <c r="N4" s="6">
        <v>359983.49800000002</v>
      </c>
      <c r="O4" s="6">
        <v>356521.39299999998</v>
      </c>
      <c r="P4" s="6">
        <v>358086.84389999998</v>
      </c>
      <c r="Q4" s="6">
        <v>85693.968197433132</v>
      </c>
      <c r="R4" s="5">
        <f t="shared" ref="R4:R51" si="0">SUMPRODUCT(B4:Q4,$B$2:$Q$2)</f>
        <v>363845.08535320626</v>
      </c>
    </row>
    <row r="5" spans="1:18" s="6" customFormat="1" ht="15" x14ac:dyDescent="0.2">
      <c r="A5">
        <f t="shared" ref="A5:A51" si="1">A4+1</f>
        <v>19</v>
      </c>
      <c r="B5" s="6">
        <f>'WL Base'!C3</f>
        <v>369785.07234347827</v>
      </c>
      <c r="C5" s="6">
        <v>370359.80910000001</v>
      </c>
      <c r="D5" s="6">
        <v>369011.2463</v>
      </c>
      <c r="E5" s="6">
        <v>367817.35840000003</v>
      </c>
      <c r="F5" s="6">
        <v>370895.84700000001</v>
      </c>
      <c r="G5" s="6">
        <v>369838.85499999998</v>
      </c>
      <c r="H5" s="6">
        <v>368565.78600000002</v>
      </c>
      <c r="I5" s="6">
        <v>366908.34100000001</v>
      </c>
      <c r="J5" s="6">
        <v>365686.76</v>
      </c>
      <c r="K5" s="6">
        <v>364419.90700000001</v>
      </c>
      <c r="L5" s="6">
        <v>367911.75799999997</v>
      </c>
      <c r="M5" s="6">
        <v>366611.70929999999</v>
      </c>
      <c r="N5" s="6">
        <v>365629.57799999998</v>
      </c>
      <c r="O5" s="6">
        <v>362334.66100000002</v>
      </c>
      <c r="P5" s="6">
        <v>363715.71380000003</v>
      </c>
      <c r="Q5" s="6">
        <v>89306.571268016807</v>
      </c>
      <c r="R5" s="5">
        <f t="shared" si="0"/>
        <v>369669.41111084237</v>
      </c>
    </row>
    <row r="6" spans="1:18" s="6" customFormat="1" ht="15" x14ac:dyDescent="0.2">
      <c r="A6">
        <f t="shared" si="1"/>
        <v>20</v>
      </c>
      <c r="B6" s="6">
        <f>'WL Base'!C4</f>
        <v>375672.95889266208</v>
      </c>
      <c r="C6" s="6">
        <v>376268.39490000001</v>
      </c>
      <c r="D6" s="6">
        <v>374921.73330000002</v>
      </c>
      <c r="E6" s="6">
        <v>373707.37819999998</v>
      </c>
      <c r="F6" s="6">
        <v>376629.00599999999</v>
      </c>
      <c r="G6" s="6">
        <v>375571.337</v>
      </c>
      <c r="H6" s="6">
        <v>374279.3</v>
      </c>
      <c r="I6" s="6">
        <v>372803.11599999998</v>
      </c>
      <c r="J6" s="6">
        <v>371560.94500000001</v>
      </c>
      <c r="K6" s="6">
        <v>370295.79200000002</v>
      </c>
      <c r="L6" s="6">
        <v>373627.74800000002</v>
      </c>
      <c r="M6" s="6">
        <v>372308.54190000001</v>
      </c>
      <c r="N6" s="6">
        <v>371325.81900000002</v>
      </c>
      <c r="O6" s="6">
        <v>368194.45899999997</v>
      </c>
      <c r="P6" s="6">
        <v>369395.20260000002</v>
      </c>
      <c r="Q6" s="6">
        <v>93026.96075721705</v>
      </c>
      <c r="R6" s="5">
        <f t="shared" si="0"/>
        <v>375537.8542627556</v>
      </c>
    </row>
    <row r="7" spans="1:18" s="6" customFormat="1" ht="15" x14ac:dyDescent="0.2">
      <c r="A7">
        <f t="shared" si="1"/>
        <v>21</v>
      </c>
      <c r="B7" s="6">
        <f>'WL Base'!C5</f>
        <v>381612.72703109472</v>
      </c>
      <c r="C7" s="6">
        <v>382229.27919999999</v>
      </c>
      <c r="D7" s="6">
        <v>380885.39260000002</v>
      </c>
      <c r="E7" s="6">
        <v>379650.07059999998</v>
      </c>
      <c r="F7" s="6">
        <v>382416.435</v>
      </c>
      <c r="G7" s="6">
        <v>381358.72399999999</v>
      </c>
      <c r="H7" s="6">
        <v>380047.33199999999</v>
      </c>
      <c r="I7" s="6">
        <v>378751.35700000002</v>
      </c>
      <c r="J7" s="6">
        <v>377488.10399999999</v>
      </c>
      <c r="K7" s="6">
        <v>376225.473</v>
      </c>
      <c r="L7" s="6">
        <v>379398.83600000001</v>
      </c>
      <c r="M7" s="6">
        <v>378060.09250000003</v>
      </c>
      <c r="N7" s="6">
        <v>377077.375</v>
      </c>
      <c r="O7" s="6">
        <v>374108.32199999999</v>
      </c>
      <c r="P7" s="6">
        <v>375130.179</v>
      </c>
      <c r="Q7" s="6">
        <v>96865.032841960972</v>
      </c>
      <c r="R7" s="5">
        <f t="shared" si="0"/>
        <v>381458.76880591392</v>
      </c>
    </row>
    <row r="8" spans="1:18" s="6" customFormat="1" ht="15" x14ac:dyDescent="0.2">
      <c r="A8">
        <f t="shared" si="1"/>
        <v>22</v>
      </c>
      <c r="B8" s="6">
        <f>'WL Base'!C6</f>
        <v>387605.61197616911</v>
      </c>
      <c r="C8" s="6">
        <v>388243.67009999999</v>
      </c>
      <c r="D8" s="6">
        <v>386903.37349999999</v>
      </c>
      <c r="E8" s="6">
        <v>385646.61190000002</v>
      </c>
      <c r="F8" s="6">
        <v>388258.93599999999</v>
      </c>
      <c r="G8" s="6">
        <v>387201.78399999999</v>
      </c>
      <c r="H8" s="6">
        <v>385870.66800000001</v>
      </c>
      <c r="I8" s="6">
        <v>384754.185</v>
      </c>
      <c r="J8" s="6">
        <v>383469.38699999999</v>
      </c>
      <c r="K8" s="6">
        <v>382210.04800000001</v>
      </c>
      <c r="L8" s="6">
        <v>385225.77500000002</v>
      </c>
      <c r="M8" s="6">
        <v>383867.13099999999</v>
      </c>
      <c r="N8" s="6">
        <v>382884.98499999999</v>
      </c>
      <c r="O8" s="6">
        <v>380077.321</v>
      </c>
      <c r="P8" s="6">
        <v>380921.3701</v>
      </c>
      <c r="Q8" s="6">
        <v>100825.24925025347</v>
      </c>
      <c r="R8" s="5">
        <f t="shared" si="0"/>
        <v>387433.31080534263</v>
      </c>
    </row>
    <row r="9" spans="1:18" s="6" customFormat="1" ht="15" x14ac:dyDescent="0.2">
      <c r="A9">
        <f t="shared" si="1"/>
        <v>23</v>
      </c>
      <c r="B9" s="6">
        <f>'WL Base'!C7</f>
        <v>393659.62450194213</v>
      </c>
      <c r="C9" s="6">
        <v>394319.3897</v>
      </c>
      <c r="D9" s="6">
        <v>392983.01319999999</v>
      </c>
      <c r="E9" s="6">
        <v>391704.55859999999</v>
      </c>
      <c r="F9" s="6">
        <v>394161.73</v>
      </c>
      <c r="G9" s="6">
        <v>393105.41800000001</v>
      </c>
      <c r="H9" s="6">
        <v>391754.353</v>
      </c>
      <c r="I9" s="6">
        <v>390818.73</v>
      </c>
      <c r="J9" s="6">
        <v>389512.136</v>
      </c>
      <c r="K9" s="6">
        <v>388256.4</v>
      </c>
      <c r="L9" s="6">
        <v>391113.33</v>
      </c>
      <c r="M9" s="6">
        <v>389734.56150000001</v>
      </c>
      <c r="N9" s="6">
        <v>388753.25199999998</v>
      </c>
      <c r="O9" s="6">
        <v>386108.14500000002</v>
      </c>
      <c r="P9" s="6">
        <v>386773.25050000002</v>
      </c>
      <c r="Q9" s="6">
        <v>104917.54220019985</v>
      </c>
      <c r="R9" s="5">
        <f t="shared" si="0"/>
        <v>393468.95647613436</v>
      </c>
    </row>
    <row r="10" spans="1:18" s="6" customFormat="1" ht="15" x14ac:dyDescent="0.2">
      <c r="A10">
        <f t="shared" si="1"/>
        <v>24</v>
      </c>
      <c r="B10" s="6">
        <f>'WL Base'!C8</f>
        <v>399778.65009368508</v>
      </c>
      <c r="C10" s="6">
        <v>400460.23330000002</v>
      </c>
      <c r="D10" s="6">
        <v>399127.88040000002</v>
      </c>
      <c r="E10" s="6">
        <v>397827.58429999999</v>
      </c>
      <c r="F10" s="6">
        <v>400127.41600000003</v>
      </c>
      <c r="G10" s="6">
        <v>399072.07400000002</v>
      </c>
      <c r="H10" s="6">
        <v>397700.90500000003</v>
      </c>
      <c r="I10" s="6">
        <v>396948.46299999999</v>
      </c>
      <c r="J10" s="6">
        <v>395619.924</v>
      </c>
      <c r="K10" s="6">
        <v>394367.891</v>
      </c>
      <c r="L10" s="6">
        <v>397063.88400000002</v>
      </c>
      <c r="M10" s="6">
        <v>395664.83689999999</v>
      </c>
      <c r="N10" s="6">
        <v>394684.489</v>
      </c>
      <c r="O10" s="6">
        <v>392204.06699999998</v>
      </c>
      <c r="P10" s="6">
        <v>392688.07280000002</v>
      </c>
      <c r="Q10" s="6">
        <v>109149.10283126835</v>
      </c>
      <c r="R10" s="5">
        <f t="shared" si="0"/>
        <v>399569.34379963944</v>
      </c>
    </row>
    <row r="11" spans="1:18" s="6" customFormat="1" ht="15" x14ac:dyDescent="0.2">
      <c r="A11">
        <f t="shared" si="1"/>
        <v>25</v>
      </c>
      <c r="B11" s="6">
        <f>'WL Base'!C9</f>
        <v>405972.72443594428</v>
      </c>
      <c r="C11" s="6">
        <v>406676.00060000003</v>
      </c>
      <c r="D11" s="6">
        <v>405347.16200000001</v>
      </c>
      <c r="E11" s="6">
        <v>404025.15740000003</v>
      </c>
      <c r="F11" s="6">
        <v>406162.68199999997</v>
      </c>
      <c r="G11" s="6">
        <v>405108.02500000002</v>
      </c>
      <c r="H11" s="6">
        <v>403716.78899999999</v>
      </c>
      <c r="I11" s="6">
        <v>403152.30900000001</v>
      </c>
      <c r="J11" s="6">
        <v>401801.94900000002</v>
      </c>
      <c r="K11" s="6">
        <v>400553.14600000001</v>
      </c>
      <c r="L11" s="6">
        <v>403083.53100000002</v>
      </c>
      <c r="M11" s="6">
        <v>401664.23729999998</v>
      </c>
      <c r="N11" s="6">
        <v>400684.58500000002</v>
      </c>
      <c r="O11" s="6">
        <v>398373.462</v>
      </c>
      <c r="P11" s="6">
        <v>398671.55940000003</v>
      </c>
      <c r="Q11" s="6">
        <v>113532.38916500707</v>
      </c>
      <c r="R11" s="5">
        <f t="shared" si="0"/>
        <v>405743.85939296457</v>
      </c>
    </row>
    <row r="12" spans="1:18" s="6" customFormat="1" ht="15" x14ac:dyDescent="0.2">
      <c r="A12">
        <f t="shared" si="1"/>
        <v>26</v>
      </c>
      <c r="B12" s="6">
        <f>'WL Base'!C10</f>
        <v>412241.74654486944</v>
      </c>
      <c r="C12" s="6">
        <v>412966.5955</v>
      </c>
      <c r="D12" s="6">
        <v>411640.78389999998</v>
      </c>
      <c r="E12" s="6">
        <v>410297.19839999999</v>
      </c>
      <c r="F12" s="6">
        <v>412267.60800000001</v>
      </c>
      <c r="G12" s="6">
        <v>411213.36099999998</v>
      </c>
      <c r="H12" s="6">
        <v>409802.09399999998</v>
      </c>
      <c r="I12" s="6">
        <v>409430.20600000001</v>
      </c>
      <c r="J12" s="6">
        <v>408058.147</v>
      </c>
      <c r="K12" s="6">
        <v>406812.11700000003</v>
      </c>
      <c r="L12" s="6">
        <v>409172.37199999997</v>
      </c>
      <c r="M12" s="6">
        <v>407732.86060000001</v>
      </c>
      <c r="N12" s="6">
        <v>406753.64899999998</v>
      </c>
      <c r="O12" s="6">
        <v>404616.299</v>
      </c>
      <c r="P12" s="6">
        <v>404723.82699999999</v>
      </c>
      <c r="Q12" s="6">
        <v>118072.21822187144</v>
      </c>
      <c r="R12" s="5">
        <f t="shared" si="0"/>
        <v>411992.43390578928</v>
      </c>
    </row>
    <row r="13" spans="1:18" s="6" customFormat="1" ht="15" x14ac:dyDescent="0.2">
      <c r="A13">
        <f t="shared" si="1"/>
        <v>27</v>
      </c>
      <c r="B13" s="6">
        <f>'WL Base'!C11</f>
        <v>418582.31625784264</v>
      </c>
      <c r="C13" s="6">
        <v>419328.69990000001</v>
      </c>
      <c r="D13" s="6">
        <v>418005.6557</v>
      </c>
      <c r="E13" s="6">
        <v>416640.5171</v>
      </c>
      <c r="F13" s="6">
        <v>418440.06900000002</v>
      </c>
      <c r="G13" s="6">
        <v>417386.11099999998</v>
      </c>
      <c r="H13" s="6">
        <v>415954.783</v>
      </c>
      <c r="I13" s="6">
        <v>415779.16800000001</v>
      </c>
      <c r="J13" s="6">
        <v>414385.43</v>
      </c>
      <c r="K13" s="6">
        <v>413141.93400000001</v>
      </c>
      <c r="L13" s="6">
        <v>415328.50300000003</v>
      </c>
      <c r="M13" s="6">
        <v>413868.7414</v>
      </c>
      <c r="N13" s="6">
        <v>412889.85800000001</v>
      </c>
      <c r="O13" s="6">
        <v>410929.80099999998</v>
      </c>
      <c r="P13" s="6">
        <v>410843.11949999997</v>
      </c>
      <c r="Q13" s="6">
        <v>122770.79469974847</v>
      </c>
      <c r="R13" s="5">
        <f t="shared" si="0"/>
        <v>418311.91223530669</v>
      </c>
    </row>
    <row r="14" spans="1:18" s="6" customFormat="1" ht="15" x14ac:dyDescent="0.2">
      <c r="A14">
        <f t="shared" si="1"/>
        <v>28</v>
      </c>
      <c r="B14" s="6">
        <f>'WL Base'!C12</f>
        <v>424987.2209357692</v>
      </c>
      <c r="C14" s="6">
        <v>425755.272</v>
      </c>
      <c r="D14" s="6">
        <v>424435.20159999997</v>
      </c>
      <c r="E14" s="6">
        <v>423048.32750000001</v>
      </c>
      <c r="F14" s="6">
        <v>424675.342</v>
      </c>
      <c r="G14" s="6">
        <v>423621.87199999997</v>
      </c>
      <c r="H14" s="6">
        <v>422170.30900000001</v>
      </c>
      <c r="I14" s="6">
        <v>422192.81900000002</v>
      </c>
      <c r="J14" s="6">
        <v>420777.223</v>
      </c>
      <c r="K14" s="6">
        <v>419536.45699999999</v>
      </c>
      <c r="L14" s="6">
        <v>421547.66399999999</v>
      </c>
      <c r="M14" s="6">
        <v>420067.47820000001</v>
      </c>
      <c r="N14" s="6">
        <v>419089.114</v>
      </c>
      <c r="O14" s="6">
        <v>417308.02</v>
      </c>
      <c r="P14" s="6">
        <v>417025.46950000001</v>
      </c>
      <c r="Q14" s="6">
        <v>127627.08736221596</v>
      </c>
      <c r="R14" s="5">
        <f t="shared" si="0"/>
        <v>424695.56597728294</v>
      </c>
    </row>
    <row r="15" spans="1:18" s="6" customFormat="1" ht="15" x14ac:dyDescent="0.2">
      <c r="A15">
        <f t="shared" si="1"/>
        <v>29</v>
      </c>
      <c r="B15" s="6">
        <f>'WL Base'!C13</f>
        <v>431455.78188765864</v>
      </c>
      <c r="C15" s="6">
        <v>432245.64889999997</v>
      </c>
      <c r="D15" s="6">
        <v>430928.81430000003</v>
      </c>
      <c r="E15" s="6">
        <v>429519.99900000001</v>
      </c>
      <c r="F15" s="6">
        <v>430973.016</v>
      </c>
      <c r="G15" s="6">
        <v>429920.27600000001</v>
      </c>
      <c r="H15" s="6">
        <v>428448.28700000001</v>
      </c>
      <c r="I15" s="6">
        <v>428670.58</v>
      </c>
      <c r="J15" s="6">
        <v>427232.92</v>
      </c>
      <c r="K15" s="6">
        <v>425995.13500000001</v>
      </c>
      <c r="L15" s="6">
        <v>427829.50400000002</v>
      </c>
      <c r="M15" s="6">
        <v>426328.70620000002</v>
      </c>
      <c r="N15" s="6">
        <v>425351.09</v>
      </c>
      <c r="O15" s="6">
        <v>423750.429</v>
      </c>
      <c r="P15" s="6">
        <v>423270.56910000002</v>
      </c>
      <c r="Q15" s="6">
        <v>132645.39727355444</v>
      </c>
      <c r="R15" s="5">
        <f t="shared" si="0"/>
        <v>431142.76930622518</v>
      </c>
    </row>
    <row r="16" spans="1:18" s="6" customFormat="1" ht="15" x14ac:dyDescent="0.2">
      <c r="A16">
        <f t="shared" si="1"/>
        <v>30</v>
      </c>
      <c r="B16" s="6">
        <f>'WL Base'!C14</f>
        <v>437987.88902898203</v>
      </c>
      <c r="C16" s="6">
        <v>438799.72269999998</v>
      </c>
      <c r="D16" s="6">
        <v>437486.4203</v>
      </c>
      <c r="E16" s="6">
        <v>436055.43589999998</v>
      </c>
      <c r="F16" s="6">
        <v>437333.05300000001</v>
      </c>
      <c r="G16" s="6">
        <v>436281.31099999999</v>
      </c>
      <c r="H16" s="6">
        <v>434788.69099999999</v>
      </c>
      <c r="I16" s="6">
        <v>435212.38500000001</v>
      </c>
      <c r="J16" s="6">
        <v>433752.43699999998</v>
      </c>
      <c r="K16" s="6">
        <v>432517.91499999998</v>
      </c>
      <c r="L16" s="6">
        <v>434174.022</v>
      </c>
      <c r="M16" s="6">
        <v>432652.40740000003</v>
      </c>
      <c r="N16" s="6">
        <v>431675.79300000001</v>
      </c>
      <c r="O16" s="6">
        <v>430256.984</v>
      </c>
      <c r="P16" s="6">
        <v>429578.43449999997</v>
      </c>
      <c r="Q16" s="6">
        <v>137830.61815837753</v>
      </c>
      <c r="R16" s="5">
        <f t="shared" si="0"/>
        <v>437653.42957491346</v>
      </c>
    </row>
    <row r="17" spans="1:18" s="6" customFormat="1" ht="15" x14ac:dyDescent="0.2">
      <c r="A17">
        <f t="shared" si="1"/>
        <v>31</v>
      </c>
      <c r="B17" s="6">
        <f>'WL Base'!C15</f>
        <v>444581.89977910562</v>
      </c>
      <c r="C17" s="6">
        <v>445415.88750000001</v>
      </c>
      <c r="D17" s="6">
        <v>444103.70480000001</v>
      </c>
      <c r="E17" s="6">
        <v>442653.0955</v>
      </c>
      <c r="F17" s="6">
        <v>443754.36700000003</v>
      </c>
      <c r="G17" s="6">
        <v>442702.00400000002</v>
      </c>
      <c r="H17" s="6">
        <v>441190.47899999999</v>
      </c>
      <c r="I17" s="6">
        <v>441814.05200000003</v>
      </c>
      <c r="J17" s="6">
        <v>440334.28100000002</v>
      </c>
      <c r="K17" s="6">
        <v>439100.76699999999</v>
      </c>
      <c r="L17" s="6">
        <v>440578.33799999999</v>
      </c>
      <c r="M17" s="6">
        <v>439037.57880000002</v>
      </c>
      <c r="N17" s="6">
        <v>438060.45500000002</v>
      </c>
      <c r="O17" s="6">
        <v>436823.78</v>
      </c>
      <c r="P17" s="6">
        <v>435946.38630000001</v>
      </c>
      <c r="Q17" s="6">
        <v>143183.70146475759</v>
      </c>
      <c r="R17" s="5">
        <f t="shared" si="0"/>
        <v>444225.52564265381</v>
      </c>
    </row>
    <row r="18" spans="1:18" s="6" customFormat="1" ht="15" x14ac:dyDescent="0.2">
      <c r="A18">
        <f t="shared" si="1"/>
        <v>32</v>
      </c>
      <c r="B18" s="6">
        <f>'WL Base'!C16</f>
        <v>451233.87216566451</v>
      </c>
      <c r="C18" s="6">
        <v>452090.29109999997</v>
      </c>
      <c r="D18" s="6">
        <v>450779.76530000003</v>
      </c>
      <c r="E18" s="6">
        <v>449309.2634</v>
      </c>
      <c r="F18" s="6">
        <v>450234.26699999999</v>
      </c>
      <c r="G18" s="6">
        <v>449181.71799999999</v>
      </c>
      <c r="H18" s="6">
        <v>447651.06400000001</v>
      </c>
      <c r="I18" s="6">
        <v>448474.71100000001</v>
      </c>
      <c r="J18" s="6">
        <v>446974.853</v>
      </c>
      <c r="K18" s="6">
        <v>445742.85600000003</v>
      </c>
      <c r="L18" s="6">
        <v>447041.842</v>
      </c>
      <c r="M18" s="6">
        <v>445481.7156</v>
      </c>
      <c r="N18" s="6">
        <v>444504.49300000002</v>
      </c>
      <c r="O18" s="6">
        <v>443450.01199999999</v>
      </c>
      <c r="P18" s="6">
        <v>442373.86580000003</v>
      </c>
      <c r="Q18" s="6">
        <v>148708.79560856908</v>
      </c>
      <c r="R18" s="5">
        <f t="shared" si="0"/>
        <v>450855.83012106793</v>
      </c>
    </row>
    <row r="19" spans="1:18" s="6" customFormat="1" ht="15" x14ac:dyDescent="0.2">
      <c r="A19">
        <f t="shared" si="1"/>
        <v>33</v>
      </c>
      <c r="B19" s="6">
        <f>'WL Base'!C17</f>
        <v>457941.70224928932</v>
      </c>
      <c r="C19" s="6">
        <v>458820.8749</v>
      </c>
      <c r="D19" s="6">
        <v>457512.66119999997</v>
      </c>
      <c r="E19" s="6">
        <v>456021.95659999998</v>
      </c>
      <c r="F19" s="6">
        <v>456771.28100000002</v>
      </c>
      <c r="G19" s="6">
        <v>455719.06599999999</v>
      </c>
      <c r="H19" s="6">
        <v>454169.02899999998</v>
      </c>
      <c r="I19" s="6">
        <v>455192.48</v>
      </c>
      <c r="J19" s="6">
        <v>453672.23100000003</v>
      </c>
      <c r="K19" s="6">
        <v>452442.37199999997</v>
      </c>
      <c r="L19" s="6">
        <v>453563.19300000003</v>
      </c>
      <c r="M19" s="6">
        <v>451983.44880000001</v>
      </c>
      <c r="N19" s="6">
        <v>451006.62099999998</v>
      </c>
      <c r="O19" s="6">
        <v>450133.92800000001</v>
      </c>
      <c r="P19" s="6">
        <v>448859.63189999998</v>
      </c>
      <c r="Q19" s="6">
        <v>154409.10687109732</v>
      </c>
      <c r="R19" s="5">
        <f t="shared" si="0"/>
        <v>457542.36289104761</v>
      </c>
    </row>
    <row r="20" spans="1:18" s="6" customFormat="1" ht="15" x14ac:dyDescent="0.2">
      <c r="A20">
        <f t="shared" si="1"/>
        <v>34</v>
      </c>
      <c r="B20" s="6">
        <f>'WL Base'!C18</f>
        <v>464706.07524108479</v>
      </c>
      <c r="C20" s="6">
        <v>465608.30430000002</v>
      </c>
      <c r="D20" s="6">
        <v>464303.02889999998</v>
      </c>
      <c r="E20" s="6">
        <v>462791.82189999998</v>
      </c>
      <c r="F20" s="6">
        <v>463365.837</v>
      </c>
      <c r="G20" s="6">
        <v>462314.46399999998</v>
      </c>
      <c r="H20" s="6">
        <v>460744.79499999998</v>
      </c>
      <c r="I20" s="6">
        <v>461967.98200000002</v>
      </c>
      <c r="J20" s="6">
        <v>460427.04599999997</v>
      </c>
      <c r="K20" s="6">
        <v>459199.92</v>
      </c>
      <c r="L20" s="6">
        <v>460142.79800000001</v>
      </c>
      <c r="M20" s="6">
        <v>458543.19160000002</v>
      </c>
      <c r="N20" s="6">
        <v>457567.239</v>
      </c>
      <c r="O20" s="6">
        <v>456876.12</v>
      </c>
      <c r="P20" s="6">
        <v>455404.07740000001</v>
      </c>
      <c r="Q20" s="6">
        <v>160290.43202318405</v>
      </c>
      <c r="R20" s="5">
        <f t="shared" si="0"/>
        <v>464285.76252527582</v>
      </c>
    </row>
    <row r="21" spans="1:18" s="6" customFormat="1" ht="15" x14ac:dyDescent="0.2">
      <c r="A21">
        <f t="shared" si="1"/>
        <v>35</v>
      </c>
      <c r="B21" s="6">
        <f>'WL Base'!C19</f>
        <v>471523.90554382687</v>
      </c>
      <c r="C21" s="6">
        <v>472449.56</v>
      </c>
      <c r="D21" s="6">
        <v>471148.01630000002</v>
      </c>
      <c r="E21" s="6">
        <v>469615.94469999999</v>
      </c>
      <c r="F21" s="6">
        <v>470015.739</v>
      </c>
      <c r="G21" s="6">
        <v>468965.84</v>
      </c>
      <c r="H21" s="6">
        <v>467376.245</v>
      </c>
      <c r="I21" s="6">
        <v>468798.45</v>
      </c>
      <c r="J21" s="6">
        <v>467236.47</v>
      </c>
      <c r="K21" s="6">
        <v>466012.83100000001</v>
      </c>
      <c r="L21" s="6">
        <v>466778.65299999999</v>
      </c>
      <c r="M21" s="6">
        <v>465158.89370000002</v>
      </c>
      <c r="N21" s="6">
        <v>464184.41499999998</v>
      </c>
      <c r="O21" s="6">
        <v>463673.99699999997</v>
      </c>
      <c r="P21" s="6">
        <v>462005.33260000002</v>
      </c>
      <c r="Q21" s="6">
        <v>166355.19076958715</v>
      </c>
      <c r="R21" s="5">
        <f t="shared" si="0"/>
        <v>471083.11833157967</v>
      </c>
    </row>
    <row r="22" spans="1:18" s="6" customFormat="1" ht="15" x14ac:dyDescent="0.2">
      <c r="A22">
        <f t="shared" si="1"/>
        <v>36</v>
      </c>
      <c r="B22" s="6">
        <f>'WL Base'!C20</f>
        <v>478395.07996209298</v>
      </c>
      <c r="C22" s="6">
        <v>479344.52559999999</v>
      </c>
      <c r="D22" s="6">
        <v>478047.51819999999</v>
      </c>
      <c r="E22" s="6">
        <v>476494.2144</v>
      </c>
      <c r="F22" s="6">
        <v>476720.83199999999</v>
      </c>
      <c r="G22" s="6">
        <v>475673.054</v>
      </c>
      <c r="H22" s="6">
        <v>474063.234</v>
      </c>
      <c r="I22" s="6">
        <v>475683.78200000001</v>
      </c>
      <c r="J22" s="6">
        <v>474100.39799999999</v>
      </c>
      <c r="K22" s="6">
        <v>472881.00900000002</v>
      </c>
      <c r="L22" s="6">
        <v>473470.62300000002</v>
      </c>
      <c r="M22" s="6">
        <v>471830.41739999998</v>
      </c>
      <c r="N22" s="6">
        <v>470858.02600000001</v>
      </c>
      <c r="O22" s="6">
        <v>470527.47200000001</v>
      </c>
      <c r="P22" s="6">
        <v>468663.28139999998</v>
      </c>
      <c r="Q22" s="6">
        <v>172608.58634652087</v>
      </c>
      <c r="R22" s="5">
        <f t="shared" si="0"/>
        <v>477934.31275994953</v>
      </c>
    </row>
    <row r="23" spans="1:18" s="6" customFormat="1" ht="15" x14ac:dyDescent="0.2">
      <c r="A23">
        <f t="shared" si="1"/>
        <v>37</v>
      </c>
      <c r="B23" s="6">
        <f>'WL Base'!C21</f>
        <v>485317.09300073638</v>
      </c>
      <c r="C23" s="6">
        <v>486290.74589999998</v>
      </c>
      <c r="D23" s="6">
        <v>484999.21419999999</v>
      </c>
      <c r="E23" s="6">
        <v>483424.25790000003</v>
      </c>
      <c r="F23" s="6">
        <v>483479.27100000001</v>
      </c>
      <c r="G23" s="6">
        <v>482434.36599999998</v>
      </c>
      <c r="H23" s="6">
        <v>480803.98200000002</v>
      </c>
      <c r="I23" s="6">
        <v>482621.72399999999</v>
      </c>
      <c r="J23" s="6">
        <v>481016.52299999999</v>
      </c>
      <c r="K23" s="6">
        <v>479802.27899999998</v>
      </c>
      <c r="L23" s="6">
        <v>480217.022</v>
      </c>
      <c r="M23" s="6">
        <v>478556.03659999999</v>
      </c>
      <c r="N23" s="6">
        <v>477586.44500000001</v>
      </c>
      <c r="O23" s="6">
        <v>477434.42800000001</v>
      </c>
      <c r="P23" s="6">
        <v>475376.34730000002</v>
      </c>
      <c r="Q23" s="6">
        <v>179053.59143623844</v>
      </c>
      <c r="R23" s="5">
        <f t="shared" si="0"/>
        <v>484836.97251875122</v>
      </c>
    </row>
    <row r="24" spans="1:18" s="6" customFormat="1" ht="15" x14ac:dyDescent="0.2">
      <c r="A24">
        <f t="shared" si="1"/>
        <v>38</v>
      </c>
      <c r="B24" s="6">
        <f>'WL Base'!C22</f>
        <v>492282.96121995727</v>
      </c>
      <c r="C24" s="6">
        <v>493281.38789999997</v>
      </c>
      <c r="D24" s="6">
        <v>491996.63880000002</v>
      </c>
      <c r="E24" s="6">
        <v>490399.46750000003</v>
      </c>
      <c r="F24" s="6">
        <v>490286.005</v>
      </c>
      <c r="G24" s="6">
        <v>489245.00099999999</v>
      </c>
      <c r="H24" s="6">
        <v>487593.609</v>
      </c>
      <c r="I24" s="6">
        <v>489605.99300000002</v>
      </c>
      <c r="J24" s="6">
        <v>487978.42300000001</v>
      </c>
      <c r="K24" s="6">
        <v>486770.56300000002</v>
      </c>
      <c r="L24" s="6">
        <v>487013.21299999999</v>
      </c>
      <c r="M24" s="6">
        <v>485331.01179999998</v>
      </c>
      <c r="N24" s="6">
        <v>484365.196</v>
      </c>
      <c r="O24" s="6">
        <v>484388.96299999999</v>
      </c>
      <c r="P24" s="6">
        <v>482140.18369999999</v>
      </c>
      <c r="Q24" s="6">
        <v>185688.72259619168</v>
      </c>
      <c r="R24" s="5">
        <f t="shared" si="0"/>
        <v>491784.49567083339</v>
      </c>
    </row>
    <row r="25" spans="1:18" s="6" customFormat="1" ht="15" x14ac:dyDescent="0.2">
      <c r="A25">
        <f t="shared" si="1"/>
        <v>39</v>
      </c>
      <c r="B25" s="6">
        <f>'WL Base'!C23</f>
        <v>499289.03589173814</v>
      </c>
      <c r="C25" s="6">
        <v>500312.87540000002</v>
      </c>
      <c r="D25" s="6">
        <v>499036.40889999998</v>
      </c>
      <c r="E25" s="6">
        <v>497416.38099999999</v>
      </c>
      <c r="F25" s="6">
        <v>497138.26799999998</v>
      </c>
      <c r="G25" s="6">
        <v>496102.348</v>
      </c>
      <c r="H25" s="6">
        <v>494429.44300000003</v>
      </c>
      <c r="I25" s="6">
        <v>496633.29599999997</v>
      </c>
      <c r="J25" s="6">
        <v>494982.72899999999</v>
      </c>
      <c r="K25" s="6">
        <v>493782.679</v>
      </c>
      <c r="L25" s="6">
        <v>493856.658</v>
      </c>
      <c r="M25" s="6">
        <v>492152.74560000002</v>
      </c>
      <c r="N25" s="6">
        <v>491191.82500000001</v>
      </c>
      <c r="O25" s="6">
        <v>491387.98</v>
      </c>
      <c r="P25" s="6">
        <v>488952.40870000003</v>
      </c>
      <c r="Q25" s="6">
        <v>192515.5243783161</v>
      </c>
      <c r="R25" s="5">
        <f t="shared" si="0"/>
        <v>498773.41357562679</v>
      </c>
    </row>
    <row r="26" spans="1:18" s="6" customFormat="1" ht="15" x14ac:dyDescent="0.2">
      <c r="A26">
        <f t="shared" si="1"/>
        <v>40</v>
      </c>
      <c r="B26" s="6">
        <f>'WL Base'!C24</f>
        <v>506335.69031815074</v>
      </c>
      <c r="C26" s="6">
        <v>507385.5625</v>
      </c>
      <c r="D26" s="6">
        <v>506118.8959</v>
      </c>
      <c r="E26" s="6">
        <v>504475.33490000002</v>
      </c>
      <c r="F26" s="6">
        <v>504036.12699999998</v>
      </c>
      <c r="G26" s="6">
        <v>503006.49900000001</v>
      </c>
      <c r="H26" s="6">
        <v>501311.54499999998</v>
      </c>
      <c r="I26" s="6">
        <v>503703.99</v>
      </c>
      <c r="J26" s="6">
        <v>502029.76400000002</v>
      </c>
      <c r="K26" s="6">
        <v>500838.96399999998</v>
      </c>
      <c r="L26" s="6">
        <v>500747.44500000001</v>
      </c>
      <c r="M26" s="6">
        <v>499021.29739999998</v>
      </c>
      <c r="N26" s="6">
        <v>498066.41800000001</v>
      </c>
      <c r="O26" s="6">
        <v>498431.804</v>
      </c>
      <c r="P26" s="6">
        <v>495813.10369999998</v>
      </c>
      <c r="Q26" s="6">
        <v>199539.52353141672</v>
      </c>
      <c r="R26" s="5">
        <f t="shared" si="0"/>
        <v>505804.0539264789</v>
      </c>
    </row>
    <row r="27" spans="1:18" s="6" customFormat="1" ht="15" x14ac:dyDescent="0.2">
      <c r="A27">
        <f t="shared" si="1"/>
        <v>41</v>
      </c>
      <c r="B27" s="6">
        <f>'WL Base'!C25</f>
        <v>513422.83082427655</v>
      </c>
      <c r="C27" s="6">
        <v>514499.34570000001</v>
      </c>
      <c r="D27" s="6">
        <v>513239.43160000001</v>
      </c>
      <c r="E27" s="6">
        <v>511576.22159999999</v>
      </c>
      <c r="F27" s="6">
        <v>510979.31300000002</v>
      </c>
      <c r="G27" s="6">
        <v>509953.837</v>
      </c>
      <c r="H27" s="6">
        <v>508239.65299999999</v>
      </c>
      <c r="I27" s="6">
        <v>510813.53</v>
      </c>
      <c r="J27" s="6">
        <v>509119.41700000002</v>
      </c>
      <c r="K27" s="6">
        <v>507935.01799999998</v>
      </c>
      <c r="L27" s="6">
        <v>507682.05699999997</v>
      </c>
      <c r="M27" s="6">
        <v>505936.40899999999</v>
      </c>
      <c r="N27" s="6">
        <v>504985.571</v>
      </c>
      <c r="O27" s="6">
        <v>505516.15100000001</v>
      </c>
      <c r="P27" s="6">
        <v>502718.96090000001</v>
      </c>
      <c r="Q27" s="6">
        <v>206760.77327822009</v>
      </c>
      <c r="R27" s="5">
        <f t="shared" si="0"/>
        <v>512875.50540764822</v>
      </c>
    </row>
    <row r="28" spans="1:18" s="6" customFormat="1" ht="15" x14ac:dyDescent="0.2">
      <c r="A28">
        <f t="shared" si="1"/>
        <v>42</v>
      </c>
      <c r="B28" s="6">
        <f>'WL Base'!C26</f>
        <v>520546.19099785609</v>
      </c>
      <c r="C28" s="6">
        <v>521650.0404</v>
      </c>
      <c r="D28" s="6">
        <v>520398.24570000003</v>
      </c>
      <c r="E28" s="6">
        <v>518714.98460000003</v>
      </c>
      <c r="F28" s="6">
        <v>517964.53</v>
      </c>
      <c r="G28" s="6">
        <v>535451.52899999998</v>
      </c>
      <c r="H28" s="6">
        <v>515210.57299999997</v>
      </c>
      <c r="I28" s="6">
        <v>517962.13299999997</v>
      </c>
      <c r="J28" s="6">
        <v>516247.73800000001</v>
      </c>
      <c r="K28" s="6">
        <v>515071.04100000003</v>
      </c>
      <c r="L28" s="6">
        <v>514660.43900000001</v>
      </c>
      <c r="M28" s="6">
        <v>512894.97350000002</v>
      </c>
      <c r="N28" s="6">
        <v>511949.228</v>
      </c>
      <c r="O28" s="6">
        <v>512641.21299999999</v>
      </c>
      <c r="P28" s="6">
        <v>509669.92139999999</v>
      </c>
      <c r="Q28" s="6">
        <v>214184.66640881353</v>
      </c>
      <c r="R28" s="5">
        <f t="shared" si="0"/>
        <v>519984.42762022838</v>
      </c>
    </row>
    <row r="29" spans="1:18" s="6" customFormat="1" ht="15" x14ac:dyDescent="0.2">
      <c r="A29">
        <f t="shared" si="1"/>
        <v>43</v>
      </c>
      <c r="B29" s="6">
        <f>'WL Base'!C27</f>
        <v>527707.65609614481</v>
      </c>
      <c r="C29" s="6">
        <v>528839.47600000002</v>
      </c>
      <c r="D29" s="6">
        <v>527597.08739999996</v>
      </c>
      <c r="E29" s="6">
        <v>525893.38300000003</v>
      </c>
      <c r="F29" s="6">
        <v>524992.90300000005</v>
      </c>
      <c r="G29" s="6">
        <v>528758.38500000001</v>
      </c>
      <c r="H29" s="6">
        <v>522225.38900000002</v>
      </c>
      <c r="I29" s="6">
        <v>525151.49100000004</v>
      </c>
      <c r="J29" s="6">
        <v>523416.42800000001</v>
      </c>
      <c r="K29" s="6">
        <v>522248.66399999999</v>
      </c>
      <c r="L29" s="6">
        <v>521683.63299999997</v>
      </c>
      <c r="M29" s="6">
        <v>519898.0392</v>
      </c>
      <c r="N29" s="6">
        <v>518958.391</v>
      </c>
      <c r="O29" s="6">
        <v>519808.56400000001</v>
      </c>
      <c r="P29" s="6">
        <v>516666.95559999999</v>
      </c>
      <c r="Q29" s="6">
        <v>221818.44239616892</v>
      </c>
      <c r="R29" s="5">
        <f t="shared" si="0"/>
        <v>527132.56862943864</v>
      </c>
    </row>
    <row r="30" spans="1:18" s="6" customFormat="1" ht="15" x14ac:dyDescent="0.2">
      <c r="A30">
        <f t="shared" si="1"/>
        <v>44</v>
      </c>
      <c r="B30" s="6">
        <f>'WL Base'!C28</f>
        <v>534903.54898442992</v>
      </c>
      <c r="C30" s="6">
        <v>536064.0405</v>
      </c>
      <c r="D30" s="6">
        <v>534832.49710000004</v>
      </c>
      <c r="E30" s="6">
        <v>533107.90949999995</v>
      </c>
      <c r="F30" s="6">
        <v>532061.505</v>
      </c>
      <c r="G30" s="6">
        <v>555196.304</v>
      </c>
      <c r="H30" s="6">
        <v>529281.26199999999</v>
      </c>
      <c r="I30" s="6">
        <v>532378.23</v>
      </c>
      <c r="J30" s="6">
        <v>530622.06700000004</v>
      </c>
      <c r="K30" s="6">
        <v>529464.60900000005</v>
      </c>
      <c r="L30" s="6">
        <v>528748.91</v>
      </c>
      <c r="M30" s="6">
        <v>526942.83900000004</v>
      </c>
      <c r="N30" s="6">
        <v>526010.41299999994</v>
      </c>
      <c r="O30" s="6">
        <v>527015.01199999999</v>
      </c>
      <c r="P30" s="6">
        <v>523707.48629999999</v>
      </c>
      <c r="Q30" s="6">
        <v>229663.49520800778</v>
      </c>
      <c r="R30" s="5">
        <f t="shared" si="0"/>
        <v>534316.40323134023</v>
      </c>
    </row>
    <row r="31" spans="1:18" s="6" customFormat="1" ht="15" x14ac:dyDescent="0.2">
      <c r="A31">
        <f t="shared" si="1"/>
        <v>45</v>
      </c>
      <c r="B31" s="6">
        <f>'WL Base'!C29</f>
        <v>542132.47238449776</v>
      </c>
      <c r="C31" s="6">
        <v>543322.35030000005</v>
      </c>
      <c r="D31" s="6">
        <v>542103.14740000002</v>
      </c>
      <c r="E31" s="6">
        <v>540357.21019999997</v>
      </c>
      <c r="F31" s="6">
        <v>539169.03599999996</v>
      </c>
      <c r="G31" s="6">
        <v>538171.26300000004</v>
      </c>
      <c r="H31" s="6">
        <v>536376.924</v>
      </c>
      <c r="I31" s="6">
        <v>539641.04599999997</v>
      </c>
      <c r="J31" s="6">
        <v>537863.32499999995</v>
      </c>
      <c r="K31" s="6">
        <v>536717.603</v>
      </c>
      <c r="L31" s="6">
        <v>535855.05099999998</v>
      </c>
      <c r="M31" s="6">
        <v>534028.13459999999</v>
      </c>
      <c r="N31" s="6">
        <v>533104.11</v>
      </c>
      <c r="O31" s="6">
        <v>534259.30599999998</v>
      </c>
      <c r="P31" s="6">
        <v>530790.35459999996</v>
      </c>
      <c r="Q31" s="6">
        <v>237723.58439964839</v>
      </c>
      <c r="R31" s="5">
        <f t="shared" si="0"/>
        <v>541534.56208694878</v>
      </c>
    </row>
    <row r="32" spans="1:18" s="6" customFormat="1" ht="15" x14ac:dyDescent="0.2">
      <c r="A32">
        <f t="shared" si="1"/>
        <v>46</v>
      </c>
      <c r="B32" s="6">
        <f>'WL Base'!C30</f>
        <v>549392.39527910016</v>
      </c>
      <c r="C32" s="6">
        <v>550612.39989999996</v>
      </c>
      <c r="D32" s="6">
        <v>549407.11529999995</v>
      </c>
      <c r="E32" s="6">
        <v>547639.32759999996</v>
      </c>
      <c r="F32" s="6">
        <v>546313.70799999998</v>
      </c>
      <c r="G32" s="6">
        <v>565079.826</v>
      </c>
      <c r="H32" s="6">
        <v>543510.63399999996</v>
      </c>
      <c r="I32" s="6">
        <v>546938.05700000003</v>
      </c>
      <c r="J32" s="6">
        <v>545138.28599999996</v>
      </c>
      <c r="K32" s="6">
        <v>544005.80900000001</v>
      </c>
      <c r="L32" s="6">
        <v>543000.38100000005</v>
      </c>
      <c r="M32" s="6">
        <v>541152.2219</v>
      </c>
      <c r="N32" s="6">
        <v>540237.85</v>
      </c>
      <c r="O32" s="6">
        <v>541539.64800000004</v>
      </c>
      <c r="P32" s="6">
        <v>537913.96669999999</v>
      </c>
      <c r="Q32" s="6">
        <v>246001.75278185267</v>
      </c>
      <c r="R32" s="5">
        <f t="shared" si="0"/>
        <v>548785.0708014</v>
      </c>
    </row>
    <row r="33" spans="1:18" s="6" customFormat="1" ht="15" x14ac:dyDescent="0.2">
      <c r="A33">
        <f t="shared" si="1"/>
        <v>47</v>
      </c>
      <c r="B33" s="6">
        <f>'WL Base'!C31</f>
        <v>556682.42431390099</v>
      </c>
      <c r="C33" s="6">
        <v>557933.29500000004</v>
      </c>
      <c r="D33" s="6">
        <v>556743.54070000001</v>
      </c>
      <c r="E33" s="6">
        <v>554953.37659999996</v>
      </c>
      <c r="F33" s="6">
        <v>553494.549</v>
      </c>
      <c r="G33" s="6">
        <v>552518.28799999994</v>
      </c>
      <c r="H33" s="6">
        <v>550681.43799999997</v>
      </c>
      <c r="I33" s="6">
        <v>554268.41</v>
      </c>
      <c r="J33" s="6">
        <v>552446.07200000004</v>
      </c>
      <c r="K33" s="6">
        <v>551328.38399999996</v>
      </c>
      <c r="L33" s="6">
        <v>550183.98300000001</v>
      </c>
      <c r="M33" s="6">
        <v>548314.16330000001</v>
      </c>
      <c r="N33" s="6">
        <v>547410.73499999999</v>
      </c>
      <c r="O33" s="6">
        <v>548855.20499999996</v>
      </c>
      <c r="P33" s="6">
        <v>545077.43889999995</v>
      </c>
      <c r="Q33" s="6">
        <v>254502.24696563242</v>
      </c>
      <c r="R33" s="5">
        <f t="shared" si="0"/>
        <v>556067.03100908641</v>
      </c>
    </row>
    <row r="34" spans="1:18" s="6" customFormat="1" ht="15" x14ac:dyDescent="0.2">
      <c r="A34">
        <f t="shared" si="1"/>
        <v>48</v>
      </c>
      <c r="B34" s="6">
        <f>'WL Base'!C32</f>
        <v>563996.57696099568</v>
      </c>
      <c r="C34" s="6">
        <v>565279.15919999999</v>
      </c>
      <c r="D34" s="6">
        <v>564106.79410000006</v>
      </c>
      <c r="E34" s="6">
        <v>562293.64350000001</v>
      </c>
      <c r="F34" s="6">
        <v>560706.76500000001</v>
      </c>
      <c r="G34" s="6">
        <v>580144.20200000005</v>
      </c>
      <c r="H34" s="6">
        <v>557884.68099999998</v>
      </c>
      <c r="I34" s="6">
        <v>561626.60699999996</v>
      </c>
      <c r="J34" s="6">
        <v>559781.10400000005</v>
      </c>
      <c r="K34" s="6">
        <v>558679.98600000003</v>
      </c>
      <c r="L34" s="6">
        <v>557401.38</v>
      </c>
      <c r="M34" s="6">
        <v>555509.41590000002</v>
      </c>
      <c r="N34" s="6">
        <v>554618.41599999997</v>
      </c>
      <c r="O34" s="6">
        <v>556200.76100000006</v>
      </c>
      <c r="P34" s="6">
        <v>552276.53099999996</v>
      </c>
      <c r="Q34" s="6">
        <v>263223.3888685077</v>
      </c>
      <c r="R34" s="5">
        <f t="shared" si="0"/>
        <v>563374.70236039022</v>
      </c>
    </row>
    <row r="35" spans="1:18" s="6" customFormat="1" ht="15" x14ac:dyDescent="0.2">
      <c r="A35">
        <f t="shared" si="1"/>
        <v>49</v>
      </c>
      <c r="B35" s="6">
        <f>'WL Base'!C33</f>
        <v>571329.22494798759</v>
      </c>
      <c r="C35" s="6">
        <v>572644.4595</v>
      </c>
      <c r="D35" s="6">
        <v>571491.57449999999</v>
      </c>
      <c r="E35" s="6">
        <v>569654.74269999994</v>
      </c>
      <c r="F35" s="6">
        <v>567945.75199999998</v>
      </c>
      <c r="G35" s="6">
        <v>566997.08600000001</v>
      </c>
      <c r="H35" s="6">
        <v>565115.88399999996</v>
      </c>
      <c r="I35" s="6">
        <v>569007.46799999999</v>
      </c>
      <c r="J35" s="6">
        <v>567138.11800000002</v>
      </c>
      <c r="K35" s="6">
        <v>566055.57299999997</v>
      </c>
      <c r="L35" s="6">
        <v>564648.26699999999</v>
      </c>
      <c r="M35" s="6">
        <v>562733.60730000003</v>
      </c>
      <c r="N35" s="6">
        <v>561856.71</v>
      </c>
      <c r="O35" s="6">
        <v>563571.39</v>
      </c>
      <c r="P35" s="6">
        <v>559507.15850000002</v>
      </c>
      <c r="Q35" s="6">
        <v>272163.56313026365</v>
      </c>
      <c r="R35" s="5">
        <f t="shared" si="0"/>
        <v>570702.66966678645</v>
      </c>
    </row>
    <row r="36" spans="1:18" s="6" customFormat="1" ht="15" x14ac:dyDescent="0.2">
      <c r="A36">
        <f t="shared" si="1"/>
        <v>50</v>
      </c>
      <c r="B36" s="6">
        <f>'WL Base'!C34</f>
        <v>578679.67340448382</v>
      </c>
      <c r="C36" s="6">
        <v>580028.48880000005</v>
      </c>
      <c r="D36" s="6">
        <v>578897.2929</v>
      </c>
      <c r="E36" s="6">
        <v>577035.96039999998</v>
      </c>
      <c r="F36" s="6">
        <v>575210.56400000001</v>
      </c>
      <c r="G36" s="6">
        <v>595346.94099999999</v>
      </c>
      <c r="H36" s="6">
        <v>572374.11</v>
      </c>
      <c r="I36" s="6">
        <v>576410.39599999995</v>
      </c>
      <c r="J36" s="6">
        <v>574516.39599999995</v>
      </c>
      <c r="K36" s="6">
        <v>573454.53899999999</v>
      </c>
      <c r="L36" s="6">
        <v>571923.81400000001</v>
      </c>
      <c r="M36" s="6">
        <v>569985.80759999994</v>
      </c>
      <c r="N36" s="6">
        <v>569124.79299999995</v>
      </c>
      <c r="O36" s="6">
        <v>563571.39</v>
      </c>
      <c r="P36" s="6">
        <v>566768.50280000002</v>
      </c>
      <c r="Q36" s="6">
        <v>281326.71890116204</v>
      </c>
      <c r="R36" s="5">
        <f t="shared" si="0"/>
        <v>578050.21980773937</v>
      </c>
    </row>
    <row r="37" spans="1:18" s="6" customFormat="1" ht="15" x14ac:dyDescent="0.2">
      <c r="A37">
        <f t="shared" si="1"/>
        <v>51</v>
      </c>
      <c r="B37" s="6">
        <f>'WL Base'!C35</f>
        <v>586044.99657938175</v>
      </c>
      <c r="C37" s="6">
        <v>587428.35360000003</v>
      </c>
      <c r="D37" s="6">
        <v>586312.81220000004</v>
      </c>
      <c r="E37" s="6">
        <v>584434.46149999998</v>
      </c>
      <c r="F37" s="6">
        <v>582498.54500000004</v>
      </c>
      <c r="G37" s="6">
        <v>581578.50199999998</v>
      </c>
      <c r="H37" s="6">
        <v>579656.76199999999</v>
      </c>
      <c r="I37" s="6">
        <v>583824.51699999999</v>
      </c>
      <c r="J37" s="6">
        <v>581913.152</v>
      </c>
      <c r="K37" s="6">
        <v>580866.31900000002</v>
      </c>
      <c r="L37" s="6">
        <v>579219.20499999996</v>
      </c>
      <c r="M37" s="6">
        <v>577263.46970000002</v>
      </c>
      <c r="N37" s="6">
        <v>576414.10400000005</v>
      </c>
      <c r="O37" s="6">
        <v>563571.39</v>
      </c>
      <c r="P37" s="6">
        <v>574052.21429999999</v>
      </c>
      <c r="Q37" s="6">
        <v>290703.22623545112</v>
      </c>
      <c r="R37" s="5">
        <f t="shared" si="0"/>
        <v>585413.04651196674</v>
      </c>
    </row>
    <row r="38" spans="1:18" s="6" customFormat="1" ht="15" x14ac:dyDescent="0.2">
      <c r="A38">
        <f t="shared" si="1"/>
        <v>52</v>
      </c>
      <c r="B38" s="6">
        <f>'WL Base'!C36</f>
        <v>593423.8463543494</v>
      </c>
      <c r="C38" s="6">
        <v>594842.70270000002</v>
      </c>
      <c r="D38" s="6">
        <v>593744.52359999996</v>
      </c>
      <c r="E38" s="6">
        <v>591848.90099999995</v>
      </c>
      <c r="F38" s="6">
        <v>589808.20600000001</v>
      </c>
      <c r="G38" s="6">
        <v>581578.50199999998</v>
      </c>
      <c r="H38" s="6">
        <v>586962.37199999997</v>
      </c>
      <c r="I38" s="6">
        <v>591256.02800000005</v>
      </c>
      <c r="J38" s="6">
        <v>589327.04599999997</v>
      </c>
      <c r="K38" s="6">
        <v>588296.88600000006</v>
      </c>
      <c r="L38" s="6">
        <v>586538.80299999996</v>
      </c>
      <c r="M38" s="6">
        <v>584565.14069999999</v>
      </c>
      <c r="N38" s="6">
        <v>583728.84400000004</v>
      </c>
      <c r="O38" s="6">
        <v>563571.39</v>
      </c>
      <c r="P38" s="6">
        <v>581362.36089999997</v>
      </c>
      <c r="Q38" s="6">
        <v>300305.60270132095</v>
      </c>
      <c r="R38" s="5">
        <f t="shared" si="0"/>
        <v>592791.12289467896</v>
      </c>
    </row>
    <row r="39" spans="1:18" s="6" customFormat="1" ht="15" x14ac:dyDescent="0.2">
      <c r="A39">
        <f t="shared" si="1"/>
        <v>53</v>
      </c>
      <c r="B39" s="6">
        <f>'WL Base'!C37</f>
        <v>600809.36053228413</v>
      </c>
      <c r="C39" s="6">
        <v>602264.78110000002</v>
      </c>
      <c r="D39" s="6">
        <v>601185.88430000003</v>
      </c>
      <c r="E39" s="6">
        <v>599272.68940000003</v>
      </c>
      <c r="F39" s="6">
        <v>597133.80000000005</v>
      </c>
      <c r="G39" s="6">
        <v>596242.52599999995</v>
      </c>
      <c r="H39" s="6">
        <v>594285.33799999999</v>
      </c>
      <c r="I39" s="6">
        <v>598698.52300000004</v>
      </c>
      <c r="J39" s="6">
        <v>596751.62699999998</v>
      </c>
      <c r="K39" s="6">
        <v>595739.99199999997</v>
      </c>
      <c r="L39" s="6">
        <v>593877.16500000004</v>
      </c>
      <c r="M39" s="6">
        <v>591885.34069999994</v>
      </c>
      <c r="N39" s="6">
        <v>591063.71100000001</v>
      </c>
      <c r="O39" s="6">
        <v>563571.39</v>
      </c>
      <c r="P39" s="6">
        <v>588693.75670000003</v>
      </c>
      <c r="Q39" s="6">
        <v>310129.57449793775</v>
      </c>
      <c r="R39" s="5">
        <f t="shared" si="0"/>
        <v>600177.81268809841</v>
      </c>
    </row>
    <row r="40" spans="1:18" s="6" customFormat="1" ht="15" x14ac:dyDescent="0.2">
      <c r="A40">
        <f t="shared" si="1"/>
        <v>54</v>
      </c>
      <c r="B40" s="6">
        <f>'WL Base'!C38</f>
        <v>608194.69799740938</v>
      </c>
      <c r="C40" s="6">
        <v>609687.8504</v>
      </c>
      <c r="D40" s="6">
        <v>608630.36780000001</v>
      </c>
      <c r="E40" s="6">
        <v>606699.24600000004</v>
      </c>
      <c r="F40" s="6">
        <v>604469.50699999998</v>
      </c>
      <c r="G40" s="6">
        <v>626054.652</v>
      </c>
      <c r="H40" s="6">
        <v>601619.98300000001</v>
      </c>
      <c r="I40" s="6">
        <v>606145.60499999998</v>
      </c>
      <c r="J40" s="6">
        <v>604180.44499999995</v>
      </c>
      <c r="K40" s="6">
        <v>603189.39399999997</v>
      </c>
      <c r="L40" s="6">
        <v>601228.777</v>
      </c>
      <c r="M40" s="6">
        <v>599218.51170000003</v>
      </c>
      <c r="N40" s="6">
        <v>598413.32799999998</v>
      </c>
      <c r="O40" s="6">
        <v>563571.39</v>
      </c>
      <c r="P40" s="6">
        <v>596041.13809999998</v>
      </c>
      <c r="Q40" s="6">
        <v>320170.35368751182</v>
      </c>
      <c r="R40" s="5">
        <f t="shared" si="0"/>
        <v>607566.48593998677</v>
      </c>
    </row>
    <row r="41" spans="1:18" s="6" customFormat="1" ht="15" x14ac:dyDescent="0.2">
      <c r="A41">
        <f t="shared" si="1"/>
        <v>55</v>
      </c>
      <c r="B41" s="6">
        <f>'WL Base'!C39</f>
        <v>615575.8076005613</v>
      </c>
      <c r="C41" s="6">
        <v>617107.90020000003</v>
      </c>
      <c r="D41" s="6">
        <v>616074.08990000002</v>
      </c>
      <c r="E41" s="6">
        <v>614124.63049999997</v>
      </c>
      <c r="F41" s="6">
        <v>611811.59</v>
      </c>
      <c r="G41" s="6">
        <v>610956.30299999996</v>
      </c>
      <c r="H41" s="6">
        <v>608962.64399999997</v>
      </c>
      <c r="I41" s="6">
        <v>613593.44799999997</v>
      </c>
      <c r="J41" s="6">
        <v>611609.61800000002</v>
      </c>
      <c r="K41" s="6">
        <v>610641.33299999998</v>
      </c>
      <c r="L41" s="6">
        <v>608590.07999999996</v>
      </c>
      <c r="M41" s="6">
        <v>606561.05079999997</v>
      </c>
      <c r="N41" s="6">
        <v>605774.20799999998</v>
      </c>
      <c r="O41" s="6">
        <v>605839.24399999995</v>
      </c>
      <c r="P41" s="6">
        <v>603401.07909999997</v>
      </c>
      <c r="Q41" s="6">
        <v>330426.18291481765</v>
      </c>
      <c r="R41" s="5">
        <f t="shared" si="0"/>
        <v>614953.16990681959</v>
      </c>
    </row>
    <row r="42" spans="1:18" s="6" customFormat="1" ht="15" x14ac:dyDescent="0.2">
      <c r="A42">
        <f t="shared" si="1"/>
        <v>56</v>
      </c>
      <c r="B42" s="6">
        <f>'WL Base'!C40</f>
        <v>622945.15871424624</v>
      </c>
      <c r="C42" s="6">
        <v>624517.50630000001</v>
      </c>
      <c r="D42" s="6">
        <v>623509.86430000002</v>
      </c>
      <c r="E42" s="6">
        <v>621541.58230000001</v>
      </c>
      <c r="F42" s="6">
        <v>619153.54200000002</v>
      </c>
      <c r="G42" s="6">
        <v>641504.11800000002</v>
      </c>
      <c r="H42" s="6">
        <v>616306.96299999999</v>
      </c>
      <c r="I42" s="6">
        <v>621035.00100000005</v>
      </c>
      <c r="J42" s="6">
        <v>619032.02099999995</v>
      </c>
      <c r="K42" s="6">
        <v>618088.91700000002</v>
      </c>
      <c r="L42" s="6">
        <v>615954.90300000005</v>
      </c>
      <c r="M42" s="6">
        <v>613906.72620000003</v>
      </c>
      <c r="N42" s="6">
        <v>613140.32499999995</v>
      </c>
      <c r="O42" s="6">
        <v>636131.20600000001</v>
      </c>
      <c r="P42" s="6">
        <v>610767.67359999998</v>
      </c>
      <c r="Q42" s="6">
        <v>340890.28736332263</v>
      </c>
      <c r="R42" s="5">
        <f t="shared" si="0"/>
        <v>622330.55101757136</v>
      </c>
    </row>
    <row r="43" spans="1:18" s="6" customFormat="1" ht="15" x14ac:dyDescent="0.2">
      <c r="A43">
        <f t="shared" si="1"/>
        <v>57</v>
      </c>
      <c r="B43" s="6">
        <f>'WL Base'!C41</f>
        <v>630295.23598609061</v>
      </c>
      <c r="C43" s="6">
        <v>631909.25470000005</v>
      </c>
      <c r="D43" s="6">
        <v>630930.51870000002</v>
      </c>
      <c r="E43" s="6">
        <v>628942.84470000002</v>
      </c>
      <c r="F43" s="6">
        <v>626488.76800000004</v>
      </c>
      <c r="G43" s="6">
        <v>628473.56499999994</v>
      </c>
      <c r="H43" s="6">
        <v>623646.495</v>
      </c>
      <c r="I43" s="6">
        <v>628463.22</v>
      </c>
      <c r="J43" s="6">
        <v>626440.52899999998</v>
      </c>
      <c r="K43" s="6">
        <v>625525.25399999996</v>
      </c>
      <c r="L43" s="6">
        <v>623316.99199999997</v>
      </c>
      <c r="M43" s="6">
        <v>621249.21510000003</v>
      </c>
      <c r="N43" s="6">
        <v>620505.56599999999</v>
      </c>
      <c r="O43" s="6">
        <v>623047.65300000005</v>
      </c>
      <c r="P43" s="6">
        <v>618134.92760000005</v>
      </c>
      <c r="Q43" s="6">
        <v>351555.33587169799</v>
      </c>
      <c r="R43" s="5">
        <f t="shared" si="0"/>
        <v>629691.31541409553</v>
      </c>
    </row>
    <row r="44" spans="1:18" s="6" customFormat="1" ht="15" x14ac:dyDescent="0.2">
      <c r="A44">
        <f t="shared" si="1"/>
        <v>58</v>
      </c>
      <c r="B44" s="6">
        <f>'WL Base'!C42</f>
        <v>637627.71867364412</v>
      </c>
      <c r="C44" s="6">
        <v>639284.73910000001</v>
      </c>
      <c r="D44" s="6">
        <v>638337.60320000001</v>
      </c>
      <c r="E44" s="6">
        <v>636329.90240000002</v>
      </c>
      <c r="F44" s="6">
        <v>633817.84199999995</v>
      </c>
      <c r="G44" s="6">
        <v>659897.24399999995</v>
      </c>
      <c r="H44" s="6">
        <v>630981.74199999997</v>
      </c>
      <c r="I44" s="6">
        <v>635879.56599999999</v>
      </c>
      <c r="J44" s="6">
        <v>633836.53899999999</v>
      </c>
      <c r="K44" s="6">
        <v>632951.70200000005</v>
      </c>
      <c r="L44" s="6">
        <v>630676.84499999997</v>
      </c>
      <c r="M44" s="6">
        <v>628588.96270000003</v>
      </c>
      <c r="N44" s="6">
        <v>620505.56599999999</v>
      </c>
      <c r="O44" s="6">
        <v>654200.03599999996</v>
      </c>
      <c r="P44" s="6">
        <v>625503.22259999998</v>
      </c>
      <c r="Q44" s="6">
        <v>362425.89815066574</v>
      </c>
      <c r="R44" s="5">
        <f t="shared" si="0"/>
        <v>637036.95429674897</v>
      </c>
    </row>
    <row r="45" spans="1:18" s="6" customFormat="1" ht="15" x14ac:dyDescent="0.2">
      <c r="A45">
        <f t="shared" si="1"/>
        <v>59</v>
      </c>
      <c r="B45" s="6">
        <f>'WL Base'!C43</f>
        <v>644941.70268751553</v>
      </c>
      <c r="C45" s="6">
        <v>646643.01809999999</v>
      </c>
      <c r="D45" s="6">
        <v>645730.21710000001</v>
      </c>
      <c r="E45" s="6">
        <v>643701.77300000004</v>
      </c>
      <c r="F45" s="6">
        <v>641139.30099999998</v>
      </c>
      <c r="G45" s="6">
        <v>640383.03799999994</v>
      </c>
      <c r="H45" s="6">
        <v>638311.22699999996</v>
      </c>
      <c r="I45" s="6">
        <v>643283.10400000005</v>
      </c>
      <c r="J45" s="6">
        <v>641219.03500000003</v>
      </c>
      <c r="K45" s="6">
        <v>640367.29</v>
      </c>
      <c r="L45" s="6">
        <v>638033.04099999997</v>
      </c>
      <c r="M45" s="6">
        <v>635924.48120000004</v>
      </c>
      <c r="N45" s="6">
        <v>651530.84400000004</v>
      </c>
      <c r="O45" s="6">
        <v>637906.87199999997</v>
      </c>
      <c r="P45" s="6">
        <v>632871.11710000003</v>
      </c>
      <c r="Q45" s="6">
        <v>373502.98848384147</v>
      </c>
      <c r="R45" s="5">
        <f t="shared" si="0"/>
        <v>644366.48132362787</v>
      </c>
    </row>
    <row r="46" spans="1:18" s="6" customFormat="1" ht="15" x14ac:dyDescent="0.2">
      <c r="A46">
        <f t="shared" si="1"/>
        <v>60</v>
      </c>
      <c r="B46" s="6">
        <f>'WL Base'!C44</f>
        <v>652233.13995166507</v>
      </c>
      <c r="C46" s="6">
        <v>653980.0612</v>
      </c>
      <c r="D46" s="6">
        <v>653104.73259999999</v>
      </c>
      <c r="E46" s="6">
        <v>651054.46409999998</v>
      </c>
      <c r="F46" s="6">
        <v>648449.16099999996</v>
      </c>
      <c r="G46" s="6">
        <v>672402.19</v>
      </c>
      <c r="H46" s="6">
        <v>645631.01500000001</v>
      </c>
      <c r="I46" s="6">
        <v>650670.22900000005</v>
      </c>
      <c r="J46" s="6">
        <v>648584.06000000006</v>
      </c>
      <c r="K46" s="6">
        <v>647768.43999999994</v>
      </c>
      <c r="L46" s="6">
        <v>645381.98699999996</v>
      </c>
      <c r="M46" s="6">
        <v>643251.88089999999</v>
      </c>
      <c r="N46" s="6">
        <v>639211.79500000004</v>
      </c>
      <c r="O46" s="6">
        <v>669802.21499999997</v>
      </c>
      <c r="P46" s="6">
        <v>640235.0943</v>
      </c>
      <c r="Q46" s="6">
        <v>384782.92988699797</v>
      </c>
      <c r="R46" s="5">
        <f t="shared" si="0"/>
        <v>651675.93274310196</v>
      </c>
    </row>
    <row r="47" spans="1:18" s="6" customFormat="1" ht="15" x14ac:dyDescent="0.2">
      <c r="A47">
        <f t="shared" si="1"/>
        <v>61</v>
      </c>
      <c r="B47" s="6">
        <f>'WL Base'!C45</f>
        <v>659485.57129368826</v>
      </c>
      <c r="C47" s="6">
        <v>661279.6594</v>
      </c>
      <c r="D47" s="6">
        <v>660429.59259999997</v>
      </c>
      <c r="E47" s="6">
        <v>658372.13970000006</v>
      </c>
      <c r="F47" s="6">
        <v>655733.42700000003</v>
      </c>
      <c r="G47" s="6">
        <v>655029.81700000004</v>
      </c>
      <c r="H47" s="6">
        <v>652927.446</v>
      </c>
      <c r="I47" s="6">
        <v>658010.06599999999</v>
      </c>
      <c r="J47" s="6">
        <v>655916.08600000001</v>
      </c>
      <c r="K47" s="6">
        <v>655125.07299999997</v>
      </c>
      <c r="L47" s="6">
        <v>652697.76800000004</v>
      </c>
      <c r="M47" s="6">
        <v>650557.7733</v>
      </c>
      <c r="N47" s="6">
        <v>639211.79500000004</v>
      </c>
      <c r="O47" s="6">
        <v>652688.89</v>
      </c>
      <c r="P47" s="6">
        <v>647570.48759999999</v>
      </c>
      <c r="Q47" s="6">
        <v>396220.03269879386</v>
      </c>
      <c r="R47" s="5">
        <f t="shared" si="0"/>
        <v>658946.60827714158</v>
      </c>
    </row>
    <row r="48" spans="1:18" s="6" customFormat="1" ht="15" x14ac:dyDescent="0.2">
      <c r="A48">
        <f t="shared" si="1"/>
        <v>62</v>
      </c>
      <c r="B48" s="6">
        <f>'WL Base'!C46</f>
        <v>666698.81210500456</v>
      </c>
      <c r="C48" s="6">
        <v>668541.56270000001</v>
      </c>
      <c r="D48" s="6">
        <v>667719.02179999999</v>
      </c>
      <c r="E48" s="6">
        <v>665654.47199999995</v>
      </c>
      <c r="F48" s="6">
        <v>662991.02500000002</v>
      </c>
      <c r="G48" s="6">
        <v>687781.30799999996</v>
      </c>
      <c r="H48" s="6">
        <v>660199.39800000004</v>
      </c>
      <c r="I48" s="6">
        <v>665316.43500000006</v>
      </c>
      <c r="J48" s="6">
        <v>663214.72199999995</v>
      </c>
      <c r="K48" s="6">
        <v>662450.54</v>
      </c>
      <c r="L48" s="6">
        <v>659990.78</v>
      </c>
      <c r="M48" s="6">
        <v>657841.00419999997</v>
      </c>
      <c r="N48" s="6">
        <v>671172.38500000001</v>
      </c>
      <c r="O48" s="6">
        <v>652688.89</v>
      </c>
      <c r="P48" s="6">
        <v>654887.01980000001</v>
      </c>
      <c r="Q48" s="6">
        <v>407835.79755603371</v>
      </c>
      <c r="R48" s="5">
        <f t="shared" si="0"/>
        <v>666180.68978321878</v>
      </c>
    </row>
    <row r="49" spans="1:18" s="6" customFormat="1" ht="15" x14ac:dyDescent="0.2">
      <c r="A49">
        <f t="shared" si="1"/>
        <v>63</v>
      </c>
      <c r="B49" s="6">
        <f>'WL Base'!C47</f>
        <v>673883.72634089948</v>
      </c>
      <c r="C49" s="6">
        <v>675776.35840000003</v>
      </c>
      <c r="D49" s="6">
        <v>674983.38820000004</v>
      </c>
      <c r="E49" s="6">
        <v>672911.66760000004</v>
      </c>
      <c r="F49" s="6">
        <v>670229.82400000002</v>
      </c>
      <c r="G49" s="6">
        <v>669575.12699999998</v>
      </c>
      <c r="H49" s="6">
        <v>667454.44099999999</v>
      </c>
      <c r="I49" s="6">
        <v>672599.38699999999</v>
      </c>
      <c r="J49" s="6">
        <v>670489.86399999994</v>
      </c>
      <c r="K49" s="6">
        <v>669754.52800000005</v>
      </c>
      <c r="L49" s="6">
        <v>667268.47499999998</v>
      </c>
      <c r="M49" s="6">
        <v>665108.89659999998</v>
      </c>
      <c r="N49" s="6">
        <v>671172.38500000001</v>
      </c>
      <c r="O49" s="6">
        <v>685323.33499999996</v>
      </c>
      <c r="P49" s="6">
        <v>662191.62</v>
      </c>
      <c r="Q49" s="6">
        <v>419646.73474448948</v>
      </c>
      <c r="R49" s="5">
        <f t="shared" si="0"/>
        <v>673388.50117214979</v>
      </c>
    </row>
    <row r="50" spans="1:18" s="6" customFormat="1" ht="15" x14ac:dyDescent="0.2">
      <c r="A50">
        <f t="shared" si="1"/>
        <v>64</v>
      </c>
      <c r="B50" s="6">
        <f>'WL Base'!C48</f>
        <v>681036.05820592004</v>
      </c>
      <c r="C50" s="6">
        <v>682979.79139999999</v>
      </c>
      <c r="D50" s="6">
        <v>682218.5466</v>
      </c>
      <c r="E50" s="6">
        <v>680139.49109999998</v>
      </c>
      <c r="F50" s="6">
        <v>677445.49100000004</v>
      </c>
      <c r="G50" s="6">
        <v>703053.88399999996</v>
      </c>
      <c r="H50" s="6">
        <v>674688.27599999995</v>
      </c>
      <c r="I50" s="6">
        <v>679854.79500000004</v>
      </c>
      <c r="J50" s="6">
        <v>677737.29599999997</v>
      </c>
      <c r="K50" s="6">
        <v>677032.93099999998</v>
      </c>
      <c r="L50" s="6">
        <v>674526.65899999999</v>
      </c>
      <c r="M50" s="6">
        <v>672357.18359999999</v>
      </c>
      <c r="N50" s="6">
        <v>704731.00399999996</v>
      </c>
      <c r="O50" s="6">
        <v>674647.19299999997</v>
      </c>
      <c r="P50" s="6">
        <v>669480.16540000006</v>
      </c>
      <c r="Q50" s="6">
        <v>431647.43714939064</v>
      </c>
      <c r="R50" s="5">
        <f t="shared" si="0"/>
        <v>680565.79605677933</v>
      </c>
    </row>
    <row r="51" spans="1:18" s="6" customFormat="1" ht="15" x14ac:dyDescent="0.2">
      <c r="A51">
        <f t="shared" si="1"/>
        <v>65</v>
      </c>
      <c r="B51" s="6">
        <f>'WL Base'!C49</f>
        <v>688157.32232574828</v>
      </c>
      <c r="C51" s="6">
        <v>690153.26340000005</v>
      </c>
      <c r="D51" s="6">
        <v>689425.8898</v>
      </c>
      <c r="E51" s="6">
        <v>687339.20149999997</v>
      </c>
      <c r="F51" s="6">
        <v>684638.35400000005</v>
      </c>
      <c r="G51" s="6">
        <v>684040.59900000005</v>
      </c>
      <c r="H51" s="6">
        <v>681901.13</v>
      </c>
      <c r="I51" s="6">
        <v>679854.79500000004</v>
      </c>
      <c r="J51" s="6">
        <v>684958.16099999996</v>
      </c>
      <c r="K51" s="6">
        <v>684286.88899999997</v>
      </c>
      <c r="L51" s="6">
        <v>681765.58600000001</v>
      </c>
      <c r="M51" s="6">
        <v>679586.00899999996</v>
      </c>
      <c r="N51" s="6">
        <v>679049.28500000003</v>
      </c>
      <c r="O51" s="6">
        <v>674647.19299999997</v>
      </c>
      <c r="P51" s="6">
        <v>676752.73659999995</v>
      </c>
      <c r="Q51" s="6">
        <v>443840.59090963216</v>
      </c>
      <c r="R51" s="5">
        <f t="shared" si="0"/>
        <v>687713.88868221256</v>
      </c>
    </row>
    <row r="52" spans="1:18" s="6" customFormat="1" ht="15" x14ac:dyDescent="0.2">
      <c r="A52"/>
      <c r="B52"/>
      <c r="R52" s="5"/>
    </row>
    <row r="53" spans="1:18" s="6" customFormat="1" ht="15" x14ac:dyDescent="0.2">
      <c r="A53"/>
      <c r="B53"/>
      <c r="R53" s="5"/>
    </row>
    <row r="54" spans="1:18" s="6" customFormat="1" ht="15" x14ac:dyDescent="0.2">
      <c r="A54"/>
      <c r="B54"/>
      <c r="R54" s="5"/>
    </row>
    <row r="55" spans="1:18" s="6" customFormat="1" ht="15" x14ac:dyDescent="0.2">
      <c r="A55"/>
      <c r="B55"/>
      <c r="R55" s="5"/>
    </row>
    <row r="56" spans="1:18" s="6" customFormat="1" ht="15" x14ac:dyDescent="0.2">
      <c r="A56"/>
      <c r="B56"/>
      <c r="R56" s="5"/>
    </row>
    <row r="57" spans="1:18" s="6" customFormat="1" ht="15" x14ac:dyDescent="0.2">
      <c r="A57"/>
      <c r="B57"/>
      <c r="R57" s="5"/>
    </row>
    <row r="58" spans="1:18" s="6" customFormat="1" ht="15" x14ac:dyDescent="0.2">
      <c r="A58"/>
      <c r="B58"/>
      <c r="R58" s="5"/>
    </row>
    <row r="59" spans="1:18" s="6" customFormat="1" ht="15" x14ac:dyDescent="0.2">
      <c r="A59"/>
      <c r="B59"/>
      <c r="R59" s="5"/>
    </row>
    <row r="60" spans="1:18" s="6" customFormat="1" ht="15" x14ac:dyDescent="0.2">
      <c r="A60"/>
      <c r="B60"/>
      <c r="R60" s="5"/>
    </row>
    <row r="61" spans="1:18" s="6" customFormat="1" ht="15" x14ac:dyDescent="0.2">
      <c r="A61"/>
      <c r="B61"/>
      <c r="R61" s="5"/>
    </row>
    <row r="62" spans="1:18" s="6" customFormat="1" ht="15" x14ac:dyDescent="0.2">
      <c r="A62"/>
      <c r="B62"/>
      <c r="R62" s="5"/>
    </row>
    <row r="63" spans="1:18" s="6" customFormat="1" ht="15" x14ac:dyDescent="0.2">
      <c r="A63"/>
      <c r="B63"/>
      <c r="R63" s="5"/>
    </row>
    <row r="64" spans="1:18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44F5-04DA-FA41-A646-A59DD2ADF5B1}">
  <sheetPr codeName="Sheet9">
    <tabColor theme="3" tint="0.249977111117893"/>
  </sheetPr>
  <dimension ref="A1:S207"/>
  <sheetViews>
    <sheetView zoomScale="120" zoomScaleNormal="120" workbookViewId="0">
      <selection activeCell="B4" sqref="B4:B51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8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x14ac:dyDescent="0.2">
      <c r="A4">
        <v>18</v>
      </c>
      <c r="B4">
        <f>'WL Base'!D2</f>
        <v>401625.31603656342</v>
      </c>
      <c r="C4" s="6">
        <v>401081.8856638209</v>
      </c>
      <c r="D4" s="6">
        <v>402110.87074116408</v>
      </c>
      <c r="E4" s="6">
        <v>400102.20956769044</v>
      </c>
      <c r="F4" s="6">
        <v>399236.02537064179</v>
      </c>
      <c r="G4" s="6">
        <v>398866.62618755409</v>
      </c>
      <c r="H4" s="6">
        <v>397216.86105503445</v>
      </c>
      <c r="I4" s="6">
        <v>396244.75414070382</v>
      </c>
      <c r="J4" s="6">
        <v>397718.90182797826</v>
      </c>
      <c r="K4" s="6">
        <v>396827.94309509901</v>
      </c>
      <c r="L4" s="6">
        <v>394899.43976048351</v>
      </c>
      <c r="M4" s="6">
        <v>395043.13046169933</v>
      </c>
      <c r="N4" s="6">
        <v>394047.32850006002</v>
      </c>
      <c r="O4" s="6">
        <v>392470.64677141304</v>
      </c>
      <c r="P4" s="6">
        <v>392537.8417335464</v>
      </c>
      <c r="Q4" s="6">
        <v>390314.68922332383</v>
      </c>
      <c r="R4" s="5">
        <f t="shared" ref="R4:R51" si="0">SUMPRODUCT(B4:Q4,$B$2:$Q$2)</f>
        <v>401172.3443008943</v>
      </c>
    </row>
    <row r="5" spans="1:18" s="6" customFormat="1" ht="15" x14ac:dyDescent="0.2">
      <c r="A5">
        <f t="shared" ref="A5:A51" si="1">A4+1</f>
        <v>19</v>
      </c>
      <c r="B5">
        <f>'WL Base'!D3</f>
        <v>407897.79651041061</v>
      </c>
      <c r="C5" s="6">
        <v>407165.17914915847</v>
      </c>
      <c r="D5" s="6">
        <v>408401.53262155561</v>
      </c>
      <c r="E5" s="6">
        <v>406385.33789697074</v>
      </c>
      <c r="F5" s="6">
        <v>405503.90673916333</v>
      </c>
      <c r="G5" s="6">
        <v>404930.60228511161</v>
      </c>
      <c r="H5" s="6">
        <v>403272.20200958825</v>
      </c>
      <c r="I5" s="6">
        <v>402285.65793207369</v>
      </c>
      <c r="J5" s="6">
        <v>403982.55163404654</v>
      </c>
      <c r="K5" s="6">
        <v>403076.31516689266</v>
      </c>
      <c r="L5" s="6">
        <v>401140.11437247065</v>
      </c>
      <c r="M5" s="6">
        <v>401079.11859066645</v>
      </c>
      <c r="N5" s="6">
        <v>400068.71100257937</v>
      </c>
      <c r="O5" s="6">
        <v>398483.53679462313</v>
      </c>
      <c r="P5" s="6">
        <v>398758.98622426728</v>
      </c>
      <c r="Q5" s="6">
        <v>396308.18807723594</v>
      </c>
      <c r="R5" s="5">
        <f t="shared" si="0"/>
        <v>407442.0601335438</v>
      </c>
    </row>
    <row r="6" spans="1:18" s="6" customFormat="1" ht="15" x14ac:dyDescent="0.2">
      <c r="A6">
        <f t="shared" si="1"/>
        <v>20</v>
      </c>
      <c r="B6">
        <f>'WL Base'!D4</f>
        <v>414192.53085435735</v>
      </c>
      <c r="C6" s="6">
        <v>413283.19108575367</v>
      </c>
      <c r="D6" s="6">
        <v>414715.44960235304</v>
      </c>
      <c r="E6" s="6">
        <v>412694.34281078191</v>
      </c>
      <c r="F6" s="6">
        <v>411796.38811617042</v>
      </c>
      <c r="G6" s="6">
        <v>411030.11608868005</v>
      </c>
      <c r="H6" s="6">
        <v>409364.94468205946</v>
      </c>
      <c r="I6" s="6">
        <v>408363.03945857345</v>
      </c>
      <c r="J6" s="6">
        <v>410273.41408224136</v>
      </c>
      <c r="K6" s="6">
        <v>409350.56675339356</v>
      </c>
      <c r="L6" s="6">
        <v>407409.22007252695</v>
      </c>
      <c r="M6" s="6">
        <v>407153.2494336107</v>
      </c>
      <c r="N6" s="6">
        <v>406127.33505017532</v>
      </c>
      <c r="O6" s="6">
        <v>404535.41936038266</v>
      </c>
      <c r="P6" s="6">
        <v>405009.61243055027</v>
      </c>
      <c r="Q6" s="6">
        <v>402341.23137299687</v>
      </c>
      <c r="R6" s="5">
        <f t="shared" si="0"/>
        <v>413734.86385767622</v>
      </c>
    </row>
    <row r="7" spans="1:18" s="6" customFormat="1" ht="15" x14ac:dyDescent="0.2">
      <c r="A7">
        <f t="shared" si="1"/>
        <v>21</v>
      </c>
      <c r="B7">
        <f>'WL Base'!D5</f>
        <v>420514.06927973666</v>
      </c>
      <c r="C7" s="6">
        <v>419438.7147618304</v>
      </c>
      <c r="D7" s="6">
        <v>421057.15483196161</v>
      </c>
      <c r="E7" s="6">
        <v>419033.58287096611</v>
      </c>
      <c r="F7" s="6">
        <v>418117.90868573263</v>
      </c>
      <c r="G7" s="6">
        <v>417167.88607971178</v>
      </c>
      <c r="H7" s="6">
        <v>415497.64677081362</v>
      </c>
      <c r="I7" s="6">
        <v>414479.5313286226</v>
      </c>
      <c r="J7" s="6">
        <v>416595.5019011324</v>
      </c>
      <c r="K7" s="6">
        <v>415654.87665560062</v>
      </c>
      <c r="L7" s="6">
        <v>413710.68984508683</v>
      </c>
      <c r="M7" s="6">
        <v>413268.0133765919</v>
      </c>
      <c r="N7" s="6">
        <v>412225.76320669864</v>
      </c>
      <c r="O7" s="6">
        <v>410628.7073587614</v>
      </c>
      <c r="P7" s="6">
        <v>411293.52974563779</v>
      </c>
      <c r="Q7" s="6">
        <v>408416.30687269388</v>
      </c>
      <c r="R7" s="5">
        <f t="shared" si="0"/>
        <v>420055.24116317742</v>
      </c>
    </row>
    <row r="8" spans="1:18" s="6" customFormat="1" ht="15" x14ac:dyDescent="0.2">
      <c r="A8">
        <f t="shared" si="1"/>
        <v>22</v>
      </c>
      <c r="B8">
        <f>'WL Base'!D6</f>
        <v>426860.01235813875</v>
      </c>
      <c r="C8" s="6">
        <v>425629.89416425058</v>
      </c>
      <c r="D8" s="6">
        <v>427424.29997595027</v>
      </c>
      <c r="E8" s="6">
        <v>425400.86713760183</v>
      </c>
      <c r="F8" s="6">
        <v>424466.19993133767</v>
      </c>
      <c r="G8" s="6">
        <v>423342.11377022974</v>
      </c>
      <c r="H8" s="6">
        <v>421668.63677918765</v>
      </c>
      <c r="I8" s="6">
        <v>420633.40178401105</v>
      </c>
      <c r="J8" s="6">
        <v>422946.68795232481</v>
      </c>
      <c r="K8" s="6">
        <v>421987.04205333791</v>
      </c>
      <c r="L8" s="6">
        <v>420042.47068660957</v>
      </c>
      <c r="M8" s="6">
        <v>419421.79219110985</v>
      </c>
      <c r="N8" s="6">
        <v>418362.31852978282</v>
      </c>
      <c r="O8" s="6">
        <v>416761.84433824709</v>
      </c>
      <c r="P8" s="6">
        <v>417608.74616632529</v>
      </c>
      <c r="Q8" s="6">
        <v>414531.90885959857</v>
      </c>
      <c r="R8" s="5">
        <f t="shared" si="0"/>
        <v>426400.83550361515</v>
      </c>
    </row>
    <row r="9" spans="1:18" s="6" customFormat="1" ht="15" x14ac:dyDescent="0.2">
      <c r="A9">
        <f t="shared" si="1"/>
        <v>23</v>
      </c>
      <c r="B9">
        <f>'WL Base'!D7</f>
        <v>433236.86250699311</v>
      </c>
      <c r="C9" s="6">
        <v>431860.88433139113</v>
      </c>
      <c r="D9" s="6">
        <v>433823.23397883389</v>
      </c>
      <c r="E9" s="6">
        <v>431802.15895235806</v>
      </c>
      <c r="F9" s="6">
        <v>430847.39465587441</v>
      </c>
      <c r="G9" s="6">
        <v>429556.83582170878</v>
      </c>
      <c r="H9" s="6">
        <v>427881.70856765425</v>
      </c>
      <c r="I9" s="6">
        <v>426828.55153703608</v>
      </c>
      <c r="J9" s="6">
        <v>429332.76428927761</v>
      </c>
      <c r="K9" s="6">
        <v>428353.01969172055</v>
      </c>
      <c r="L9" s="6">
        <v>426410.15768932924</v>
      </c>
      <c r="M9" s="6">
        <v>425618.27224383544</v>
      </c>
      <c r="N9" s="6">
        <v>424540.79116678349</v>
      </c>
      <c r="O9" s="6">
        <v>422938.39324937697</v>
      </c>
      <c r="P9" s="6">
        <v>423960.69640064216</v>
      </c>
      <c r="Q9" s="6">
        <v>420691.49994006316</v>
      </c>
      <c r="R9" s="5">
        <f t="shared" si="0"/>
        <v>432778.01194222958</v>
      </c>
    </row>
    <row r="10" spans="1:18" s="6" customFormat="1" ht="15" x14ac:dyDescent="0.2">
      <c r="A10">
        <f t="shared" si="1"/>
        <v>24</v>
      </c>
      <c r="B10">
        <f>'WL Base'!D8</f>
        <v>439647.57608734845</v>
      </c>
      <c r="C10" s="6">
        <v>438133.48673165881</v>
      </c>
      <c r="D10" s="6">
        <v>440256.84148409119</v>
      </c>
      <c r="E10" s="6">
        <v>438240.17409159674</v>
      </c>
      <c r="F10" s="6">
        <v>437264.28090234817</v>
      </c>
      <c r="G10" s="6">
        <v>435813.80483463529</v>
      </c>
      <c r="H10" s="6">
        <v>434138.51644563646</v>
      </c>
      <c r="I10" s="6">
        <v>433066.67727629701</v>
      </c>
      <c r="J10" s="6">
        <v>435756.37027688225</v>
      </c>
      <c r="K10" s="6">
        <v>434755.51912143477</v>
      </c>
      <c r="L10" s="6">
        <v>432816.30257782218</v>
      </c>
      <c r="M10" s="6">
        <v>431859.06379563978</v>
      </c>
      <c r="N10" s="6">
        <v>430762.83250756888</v>
      </c>
      <c r="O10" s="6">
        <v>429159.91397859011</v>
      </c>
      <c r="P10" s="6">
        <v>430351.86099263997</v>
      </c>
      <c r="Q10" s="6">
        <v>426896.59920722863</v>
      </c>
      <c r="R10" s="5">
        <f t="shared" si="0"/>
        <v>439189.66247607721</v>
      </c>
    </row>
    <row r="11" spans="1:18" s="6" customFormat="1" ht="15" x14ac:dyDescent="0.2">
      <c r="A11">
        <f t="shared" si="1"/>
        <v>25</v>
      </c>
      <c r="B11">
        <f>'WL Base'!D9</f>
        <v>446105.60040980385</v>
      </c>
      <c r="C11" s="6">
        <v>444456.73697469232</v>
      </c>
      <c r="D11" s="6">
        <v>446738.25956957712</v>
      </c>
      <c r="E11" s="6">
        <v>444727.24168241315</v>
      </c>
      <c r="F11" s="6">
        <v>443729.55471764447</v>
      </c>
      <c r="G11" s="6">
        <v>442121.79852470662</v>
      </c>
      <c r="H11" s="6">
        <v>440447.29555100802</v>
      </c>
      <c r="I11" s="6">
        <v>439356.25984441454</v>
      </c>
      <c r="J11" s="6">
        <v>442229.48500984354</v>
      </c>
      <c r="K11" s="6">
        <v>441206.87641908642</v>
      </c>
      <c r="L11" s="6">
        <v>439272.4811263645</v>
      </c>
      <c r="M11" s="6">
        <v>438152.1667714197</v>
      </c>
      <c r="N11" s="6">
        <v>437036.68138364382</v>
      </c>
      <c r="O11" s="6">
        <v>435434.13575432071</v>
      </c>
      <c r="P11" s="6">
        <v>436793.48662121722</v>
      </c>
      <c r="Q11" s="6">
        <v>433154.71527219197</v>
      </c>
      <c r="R11" s="5">
        <f t="shared" si="0"/>
        <v>445648.96219257452</v>
      </c>
    </row>
    <row r="12" spans="1:18" s="6" customFormat="1" ht="15" x14ac:dyDescent="0.2">
      <c r="A12">
        <f t="shared" si="1"/>
        <v>26</v>
      </c>
      <c r="B12">
        <f>'WL Base'!D10</f>
        <v>452611.10721816099</v>
      </c>
      <c r="C12" s="6">
        <v>450830.6576531863</v>
      </c>
      <c r="D12" s="6">
        <v>453267.65213670593</v>
      </c>
      <c r="E12" s="6">
        <v>451263.52500187245</v>
      </c>
      <c r="F12" s="6">
        <v>450243.37683816353</v>
      </c>
      <c r="G12" s="6">
        <v>448480.84282755363</v>
      </c>
      <c r="H12" s="6">
        <v>446808.08137312974</v>
      </c>
      <c r="I12" s="6">
        <v>445697.32940090646</v>
      </c>
      <c r="J12" s="6">
        <v>448752.26958104933</v>
      </c>
      <c r="K12" s="6">
        <v>447707.25011650269</v>
      </c>
      <c r="L12" s="6">
        <v>445778.85234291229</v>
      </c>
      <c r="M12" s="6">
        <v>444497.62031392928</v>
      </c>
      <c r="N12" s="6">
        <v>443362.37170698383</v>
      </c>
      <c r="O12" s="6">
        <v>441761.10227551975</v>
      </c>
      <c r="P12" s="6">
        <v>443285.73094785947</v>
      </c>
      <c r="Q12" s="6">
        <v>439465.89583633578</v>
      </c>
      <c r="R12" s="5">
        <f t="shared" si="0"/>
        <v>452156.07692331017</v>
      </c>
    </row>
    <row r="13" spans="1:18" s="6" customFormat="1" ht="15" x14ac:dyDescent="0.2">
      <c r="A13">
        <f t="shared" si="1"/>
        <v>27</v>
      </c>
      <c r="B13">
        <f>'WL Base'!D11</f>
        <v>459158.13313854934</v>
      </c>
      <c r="C13" s="6">
        <v>457250.99960049678</v>
      </c>
      <c r="D13" s="6">
        <v>459839.18619592453</v>
      </c>
      <c r="E13" s="6">
        <v>457843.56381523761</v>
      </c>
      <c r="F13" s="6">
        <v>456800.11215630086</v>
      </c>
      <c r="G13" s="6">
        <v>454886.81481951789</v>
      </c>
      <c r="H13" s="6">
        <v>453217.02204900398</v>
      </c>
      <c r="I13" s="6">
        <v>452085.90892011597</v>
      </c>
      <c r="J13" s="6">
        <v>455319.4212375498</v>
      </c>
      <c r="K13" s="6">
        <v>454251.1671844204</v>
      </c>
      <c r="L13" s="6">
        <v>452330.29558171827</v>
      </c>
      <c r="M13" s="6">
        <v>450891.68859021098</v>
      </c>
      <c r="N13" s="6">
        <v>449736.04586004524</v>
      </c>
      <c r="O13" s="6">
        <v>448137.21178238472</v>
      </c>
      <c r="P13" s="6">
        <v>449823.62245535251</v>
      </c>
      <c r="Q13" s="6">
        <v>445826.64885265048</v>
      </c>
      <c r="R13" s="5">
        <f t="shared" si="0"/>
        <v>458705.15767787385</v>
      </c>
    </row>
    <row r="14" spans="1:18" s="6" customFormat="1" ht="15" x14ac:dyDescent="0.2">
      <c r="A14">
        <f t="shared" si="1"/>
        <v>28</v>
      </c>
      <c r="B14">
        <f>'WL Base'!D12</f>
        <v>465768.35909187928</v>
      </c>
      <c r="C14" s="6">
        <v>463732.74420628167</v>
      </c>
      <c r="D14" s="6">
        <v>466474.04986175208</v>
      </c>
      <c r="E14" s="6">
        <v>464487.23802020203</v>
      </c>
      <c r="F14" s="6">
        <v>463420.24672967789</v>
      </c>
      <c r="G14" s="6">
        <v>461354.27136672684</v>
      </c>
      <c r="H14" s="6">
        <v>459687.7669510417</v>
      </c>
      <c r="I14" s="6">
        <v>458536.06603628938</v>
      </c>
      <c r="J14" s="6">
        <v>461950.2623272253</v>
      </c>
      <c r="K14" s="6">
        <v>460858.54005563655</v>
      </c>
      <c r="L14" s="6">
        <v>458945.49007823592</v>
      </c>
      <c r="M14" s="6">
        <v>457347.63304039079</v>
      </c>
      <c r="N14" s="6">
        <v>456171.37221146526</v>
      </c>
      <c r="O14" s="6">
        <v>454575.27876164526</v>
      </c>
      <c r="P14" s="6">
        <v>456425.31506460358</v>
      </c>
      <c r="Q14" s="6">
        <v>452249.42413477728</v>
      </c>
      <c r="R14" s="5">
        <f t="shared" si="0"/>
        <v>465317.45846100029</v>
      </c>
    </row>
    <row r="15" spans="1:18" s="6" customFormat="1" ht="15" x14ac:dyDescent="0.2">
      <c r="A15">
        <f t="shared" si="1"/>
        <v>29</v>
      </c>
      <c r="B15">
        <f>'WL Base'!D13</f>
        <v>472440.42616923794</v>
      </c>
      <c r="C15" s="6">
        <v>470274.94340383512</v>
      </c>
      <c r="D15" s="6">
        <v>473170.91078606184</v>
      </c>
      <c r="E15" s="6">
        <v>471193.30580242031</v>
      </c>
      <c r="F15" s="6">
        <v>470102.4973107304</v>
      </c>
      <c r="G15" s="6">
        <v>467882.29660114995</v>
      </c>
      <c r="H15" s="6">
        <v>466219.46723834687</v>
      </c>
      <c r="I15" s="6">
        <v>465046.9223032603</v>
      </c>
      <c r="J15" s="6">
        <v>468643.59036584181</v>
      </c>
      <c r="K15" s="6">
        <v>467528.12590619415</v>
      </c>
      <c r="L15" s="6">
        <v>465623.27906315669</v>
      </c>
      <c r="M15" s="6">
        <v>463864.63480300957</v>
      </c>
      <c r="N15" s="6">
        <v>462667.50311546162</v>
      </c>
      <c r="O15" s="6">
        <v>461074.51918967545</v>
      </c>
      <c r="P15" s="6">
        <v>463089.68963521335</v>
      </c>
      <c r="Q15" s="6">
        <v>458733.46632892039</v>
      </c>
      <c r="R15" s="5">
        <f t="shared" si="0"/>
        <v>471991.64667836844</v>
      </c>
    </row>
    <row r="16" spans="1:18" s="6" customFormat="1" ht="15" x14ac:dyDescent="0.2">
      <c r="A16">
        <f t="shared" si="1"/>
        <v>30</v>
      </c>
      <c r="B16">
        <f>'WL Base'!D14</f>
        <v>479174.00038009096</v>
      </c>
      <c r="C16" s="6">
        <v>476877.35192810162</v>
      </c>
      <c r="D16" s="6">
        <v>479929.43768563488</v>
      </c>
      <c r="E16" s="6">
        <v>477961.49659460905</v>
      </c>
      <c r="F16" s="6">
        <v>476846.54734366131</v>
      </c>
      <c r="G16" s="6">
        <v>474470.65659249778</v>
      </c>
      <c r="H16" s="6">
        <v>472811.93706512533</v>
      </c>
      <c r="I16" s="6">
        <v>471618.25717657094</v>
      </c>
      <c r="J16" s="6">
        <v>475399.14551013522</v>
      </c>
      <c r="K16" s="6">
        <v>474259.62052861048</v>
      </c>
      <c r="L16" s="6">
        <v>472363.41544225288</v>
      </c>
      <c r="M16" s="6">
        <v>470442.51798893948</v>
      </c>
      <c r="N16" s="6">
        <v>469224.22921834525</v>
      </c>
      <c r="O16" s="6">
        <v>467634.76896576193</v>
      </c>
      <c r="P16" s="6">
        <v>469816.50979879161</v>
      </c>
      <c r="Q16" s="6">
        <v>465278.62121371395</v>
      </c>
      <c r="R16" s="5">
        <f t="shared" si="0"/>
        <v>478727.39395167882</v>
      </c>
    </row>
    <row r="17" spans="1:18" s="6" customFormat="1" ht="15" x14ac:dyDescent="0.2">
      <c r="A17">
        <f t="shared" si="1"/>
        <v>31</v>
      </c>
      <c r="B17">
        <f>'WL Base'!D15</f>
        <v>485966.07759742695</v>
      </c>
      <c r="C17" s="6">
        <v>483537.82065865234</v>
      </c>
      <c r="D17" s="6">
        <v>486746.68743823515</v>
      </c>
      <c r="E17" s="6">
        <v>484784.07584317698</v>
      </c>
      <c r="F17" s="6">
        <v>483649.55237577326</v>
      </c>
      <c r="G17" s="6">
        <v>481117.266131568</v>
      </c>
      <c r="H17" s="6">
        <v>479459.71807540325</v>
      </c>
      <c r="I17" s="6">
        <v>478248.05954317021</v>
      </c>
      <c r="J17" s="6">
        <v>482209.40999718825</v>
      </c>
      <c r="K17" s="6">
        <v>481050.26053453906</v>
      </c>
      <c r="L17" s="6">
        <v>479158.6322194325</v>
      </c>
      <c r="M17" s="6">
        <v>477075.98277774145</v>
      </c>
      <c r="N17" s="6">
        <v>475839.6002421407</v>
      </c>
      <c r="O17" s="6">
        <v>474250.91149449139</v>
      </c>
      <c r="P17" s="6">
        <v>476598.71397380595</v>
      </c>
      <c r="Q17" s="6">
        <v>471879.92215626506</v>
      </c>
      <c r="R17" s="5">
        <f t="shared" si="0"/>
        <v>485521.75196648267</v>
      </c>
    </row>
    <row r="18" spans="1:18" s="6" customFormat="1" ht="15" x14ac:dyDescent="0.2">
      <c r="A18">
        <f t="shared" si="1"/>
        <v>32</v>
      </c>
      <c r="B18">
        <f>'WL Base'!D16</f>
        <v>492809.65585302754</v>
      </c>
      <c r="C18" s="6">
        <v>490251.30425561819</v>
      </c>
      <c r="D18" s="6">
        <v>493615.80579364544</v>
      </c>
      <c r="E18" s="6">
        <v>491659.37346079299</v>
      </c>
      <c r="F18" s="6">
        <v>490504.88176646276</v>
      </c>
      <c r="G18" s="6">
        <v>487817.22337824071</v>
      </c>
      <c r="H18" s="6">
        <v>486161.55523621012</v>
      </c>
      <c r="I18" s="6">
        <v>484931.59357883857</v>
      </c>
      <c r="J18" s="6">
        <v>489072.75969483313</v>
      </c>
      <c r="K18" s="6">
        <v>487893.5986459055</v>
      </c>
      <c r="L18" s="6">
        <v>486007.35883136484</v>
      </c>
      <c r="M18" s="6">
        <v>483763.81163038954</v>
      </c>
      <c r="N18" s="6">
        <v>482509.01637724478</v>
      </c>
      <c r="O18" s="6">
        <v>480921.7728941284</v>
      </c>
      <c r="P18" s="6">
        <v>483434.77581489901</v>
      </c>
      <c r="Q18" s="6">
        <v>478536.23127254262</v>
      </c>
      <c r="R18" s="5">
        <f t="shared" si="0"/>
        <v>492367.84852726693</v>
      </c>
    </row>
    <row r="19" spans="1:18" s="6" customFormat="1" ht="15" x14ac:dyDescent="0.2">
      <c r="A19">
        <f t="shared" si="1"/>
        <v>33</v>
      </c>
      <c r="B19">
        <f>'WL Base'!D17</f>
        <v>499701.0016447276</v>
      </c>
      <c r="C19" s="6">
        <v>497015.01396915171</v>
      </c>
      <c r="D19" s="6">
        <v>500533.1326986822</v>
      </c>
      <c r="E19" s="6">
        <v>498583.91972174653</v>
      </c>
      <c r="F19" s="6">
        <v>497408.9920791575</v>
      </c>
      <c r="G19" s="6">
        <v>494567.81785659841</v>
      </c>
      <c r="H19" s="6">
        <v>492914.88374138798</v>
      </c>
      <c r="I19" s="6">
        <v>491666.23961266421</v>
      </c>
      <c r="J19" s="6">
        <v>495985.8189662401</v>
      </c>
      <c r="K19" s="6">
        <v>494786.18731658626</v>
      </c>
      <c r="L19" s="6">
        <v>492906.32886455697</v>
      </c>
      <c r="M19" s="6">
        <v>490503.51294580911</v>
      </c>
      <c r="N19" s="6">
        <v>489229.93255229056</v>
      </c>
      <c r="O19" s="6">
        <v>487644.94646961463</v>
      </c>
      <c r="P19" s="6">
        <v>490321.51869612676</v>
      </c>
      <c r="Q19" s="6">
        <v>485245.21160578995</v>
      </c>
      <c r="R19" s="5">
        <f t="shared" si="0"/>
        <v>499262.01527197438</v>
      </c>
    </row>
    <row r="20" spans="1:18" s="6" customFormat="1" ht="15" x14ac:dyDescent="0.2">
      <c r="A20">
        <f t="shared" si="1"/>
        <v>34</v>
      </c>
      <c r="B20">
        <f>'WL Base'!D18</f>
        <v>506641.29536639497</v>
      </c>
      <c r="C20" s="6">
        <v>503829.66115987493</v>
      </c>
      <c r="D20" s="6">
        <v>507499.81267849822</v>
      </c>
      <c r="E20" s="6">
        <v>505558.80106096115</v>
      </c>
      <c r="F20" s="6">
        <v>497408.9920791575</v>
      </c>
      <c r="G20" s="6">
        <v>501369.74013953353</v>
      </c>
      <c r="H20" s="6">
        <v>499720.36069699447</v>
      </c>
      <c r="I20" s="6">
        <v>498452.66471673537</v>
      </c>
      <c r="J20" s="6">
        <v>502949.64159360726</v>
      </c>
      <c r="K20" s="6">
        <v>501729.09686385992</v>
      </c>
      <c r="L20" s="6">
        <v>499856.55894951831</v>
      </c>
      <c r="M20" s="6">
        <v>497295.72529475071</v>
      </c>
      <c r="N20" s="6">
        <v>496002.99703507219</v>
      </c>
      <c r="O20" s="6">
        <v>494421.04986528697</v>
      </c>
      <c r="P20" s="6">
        <v>497259.92932253296</v>
      </c>
      <c r="Q20" s="6">
        <v>492007.46407911053</v>
      </c>
      <c r="R20" s="5">
        <f t="shared" si="0"/>
        <v>505229.27718579932</v>
      </c>
    </row>
    <row r="21" spans="1:18" s="6" customFormat="1" ht="15" x14ac:dyDescent="0.2">
      <c r="A21">
        <f t="shared" si="1"/>
        <v>35</v>
      </c>
      <c r="B21">
        <f>'WL Base'!D19</f>
        <v>513625.16115472774</v>
      </c>
      <c r="C21" s="6">
        <v>510691.20394719369</v>
      </c>
      <c r="D21" s="6">
        <v>514510.57585959986</v>
      </c>
      <c r="E21" s="6">
        <v>512579.01792959677</v>
      </c>
      <c r="F21" s="6">
        <v>522279.44168311538</v>
      </c>
      <c r="G21" s="6">
        <v>508219.05811057845</v>
      </c>
      <c r="H21" s="6">
        <v>506574.26108419814</v>
      </c>
      <c r="I21" s="6">
        <v>505287.0640645597</v>
      </c>
      <c r="J21" s="6">
        <v>509959.35998350754</v>
      </c>
      <c r="K21" s="6">
        <v>508717.35558272811</v>
      </c>
      <c r="L21" s="6">
        <v>506853.33462916198</v>
      </c>
      <c r="M21" s="6">
        <v>504136.82620688365</v>
      </c>
      <c r="N21" s="6">
        <v>502824.50953319541</v>
      </c>
      <c r="O21" s="6">
        <v>501246.57950519555</v>
      </c>
      <c r="P21" s="6">
        <v>504245.41908676416</v>
      </c>
      <c r="Q21" s="6">
        <v>498819.58273364807</v>
      </c>
      <c r="R21" s="5">
        <f t="shared" si="0"/>
        <v>514725.23781118891</v>
      </c>
    </row>
    <row r="22" spans="1:18" s="6" customFormat="1" ht="15" x14ac:dyDescent="0.2">
      <c r="A22">
        <f t="shared" si="1"/>
        <v>36</v>
      </c>
      <c r="B22">
        <f>'WL Base'!D20</f>
        <v>520652.44294972514</v>
      </c>
      <c r="C22" s="6">
        <v>517599.34313266672</v>
      </c>
      <c r="D22" s="6">
        <v>521565.25683460187</v>
      </c>
      <c r="E22" s="6">
        <v>519644.41203772055</v>
      </c>
      <c r="F22" s="6">
        <v>518405.13381033618</v>
      </c>
      <c r="G22" s="6">
        <v>515115.47712921392</v>
      </c>
      <c r="H22" s="6">
        <v>513476.30622021476</v>
      </c>
      <c r="I22" s="6">
        <v>512169.14887111163</v>
      </c>
      <c r="J22" s="6">
        <v>517014.81413335272</v>
      </c>
      <c r="K22" s="6">
        <v>515750.79388839734</v>
      </c>
      <c r="L22" s="6">
        <v>513896.49460939743</v>
      </c>
      <c r="M22" s="6">
        <v>511026.54206170375</v>
      </c>
      <c r="N22" s="6">
        <v>509694.1865362493</v>
      </c>
      <c r="O22" s="6">
        <v>508121.26816793467</v>
      </c>
      <c r="P22" s="6">
        <v>511277.82620190643</v>
      </c>
      <c r="Q22" s="6">
        <v>505681.30603467283</v>
      </c>
      <c r="R22" s="5">
        <f t="shared" si="0"/>
        <v>520223.83377525449</v>
      </c>
    </row>
    <row r="23" spans="1:18" s="6" customFormat="1" ht="15" x14ac:dyDescent="0.2">
      <c r="A23">
        <f t="shared" si="1"/>
        <v>37</v>
      </c>
      <c r="B23">
        <f>'WL Base'!D21</f>
        <v>527718.87765369017</v>
      </c>
      <c r="C23" s="6">
        <v>543479.31028930005</v>
      </c>
      <c r="D23" s="6">
        <v>528659.66988830338</v>
      </c>
      <c r="E23" s="6">
        <v>526751.00896282506</v>
      </c>
      <c r="F23" s="6">
        <v>544325.39050085295</v>
      </c>
      <c r="G23" s="6">
        <v>522055.76339579211</v>
      </c>
      <c r="H23" s="6">
        <v>520423.42997230554</v>
      </c>
      <c r="I23" s="6">
        <v>519095.78424944519</v>
      </c>
      <c r="J23" s="6">
        <v>524112.12802566279</v>
      </c>
      <c r="K23" s="6">
        <v>522825.44834435516</v>
      </c>
      <c r="L23" s="6">
        <v>520982.27746519481</v>
      </c>
      <c r="M23" s="6">
        <v>517961.88656521402</v>
      </c>
      <c r="N23" s="6">
        <v>516608.97464018909</v>
      </c>
      <c r="O23" s="6">
        <v>515042.22241079307</v>
      </c>
      <c r="P23" s="6">
        <v>518353.4837351616</v>
      </c>
      <c r="Q23" s="6">
        <v>512589.81700746855</v>
      </c>
      <c r="R23" s="5">
        <f t="shared" si="0"/>
        <v>530166.95156446833</v>
      </c>
    </row>
    <row r="24" spans="1:18" s="6" customFormat="1" ht="15" x14ac:dyDescent="0.2">
      <c r="A24">
        <f t="shared" si="1"/>
        <v>38</v>
      </c>
      <c r="B24">
        <f>'WL Base'!D22</f>
        <v>534812.51766547211</v>
      </c>
      <c r="C24" s="6">
        <v>540082.56459999189</v>
      </c>
      <c r="D24" s="6">
        <v>535782.10627662227</v>
      </c>
      <c r="E24" s="6">
        <v>533887.69471557846</v>
      </c>
      <c r="F24" s="6">
        <v>540923.35681022261</v>
      </c>
      <c r="G24" s="6">
        <v>529031.10441387747</v>
      </c>
      <c r="H24" s="6">
        <v>527407.2765374335</v>
      </c>
      <c r="I24" s="6">
        <v>526058.43309054815</v>
      </c>
      <c r="J24" s="6">
        <v>531240.47297740309</v>
      </c>
      <c r="K24" s="6">
        <v>529930.25534812035</v>
      </c>
      <c r="L24" s="6">
        <v>528100.18544641265</v>
      </c>
      <c r="M24" s="6">
        <v>524934.72553448484</v>
      </c>
      <c r="N24" s="6">
        <v>523560.56274425291</v>
      </c>
      <c r="O24" s="6">
        <v>522001.56482666428</v>
      </c>
      <c r="P24" s="6">
        <v>525462.16576023353</v>
      </c>
      <c r="Q24" s="6">
        <v>519537.44892594911</v>
      </c>
      <c r="R24" s="5">
        <f t="shared" si="0"/>
        <v>535664.19408370939</v>
      </c>
    </row>
    <row r="25" spans="1:18" s="6" customFormat="1" ht="15" x14ac:dyDescent="0.2">
      <c r="A25">
        <f t="shared" si="1"/>
        <v>39</v>
      </c>
      <c r="B25">
        <f>'WL Base'!D23</f>
        <v>541927.2557335723</v>
      </c>
      <c r="C25" s="6">
        <v>538709.03020591778</v>
      </c>
      <c r="D25" s="6">
        <v>542926.56911019841</v>
      </c>
      <c r="E25" s="6">
        <v>541048.77459193068</v>
      </c>
      <c r="F25" s="6">
        <v>539738.69303666439</v>
      </c>
      <c r="G25" s="6">
        <v>536036.75543676922</v>
      </c>
      <c r="H25" s="6">
        <v>534423.3452114698</v>
      </c>
      <c r="I25" s="6">
        <v>533052.4907597506</v>
      </c>
      <c r="J25" s="6">
        <v>538394.2908420919</v>
      </c>
      <c r="K25" s="6">
        <v>537059.52687149995</v>
      </c>
      <c r="L25" s="6">
        <v>535244.81941381458</v>
      </c>
      <c r="M25" s="6">
        <v>531940.67122674186</v>
      </c>
      <c r="N25" s="6">
        <v>530544.461611395</v>
      </c>
      <c r="O25" s="6">
        <v>528995.03902117943</v>
      </c>
      <c r="P25" s="6">
        <v>532598.604243543</v>
      </c>
      <c r="Q25" s="6">
        <v>526520.0535474394</v>
      </c>
      <c r="R25" s="5">
        <f t="shared" si="0"/>
        <v>541515.28787418501</v>
      </c>
    </row>
    <row r="26" spans="1:18" s="6" customFormat="1" ht="15" x14ac:dyDescent="0.2">
      <c r="A26">
        <f t="shared" si="1"/>
        <v>40</v>
      </c>
      <c r="B26">
        <f>'WL Base'!D24</f>
        <v>549063.95880471694</v>
      </c>
      <c r="C26" s="6">
        <v>538709.03020591778</v>
      </c>
      <c r="D26" s="6">
        <v>550093.88573511771</v>
      </c>
      <c r="E26" s="6">
        <v>548235.10316543933</v>
      </c>
      <c r="F26" s="6">
        <v>546899.25426337088</v>
      </c>
      <c r="G26" s="6">
        <v>543072.9598970135</v>
      </c>
      <c r="H26" s="6">
        <v>541471.92080093047</v>
      </c>
      <c r="I26" s="6">
        <v>540078.17879275081</v>
      </c>
      <c r="J26" s="6">
        <v>545574.39635847928</v>
      </c>
      <c r="K26" s="6">
        <v>544214.00667091145</v>
      </c>
      <c r="L26" s="6">
        <v>542416.94911410136</v>
      </c>
      <c r="M26" s="6">
        <v>538979.98907069315</v>
      </c>
      <c r="N26" s="6">
        <v>537560.87559260009</v>
      </c>
      <c r="O26" s="6">
        <v>536022.888911432</v>
      </c>
      <c r="P26" s="6">
        <v>539763.53296733752</v>
      </c>
      <c r="Q26" s="6">
        <v>533537.85790739162</v>
      </c>
      <c r="R26" s="5">
        <f t="shared" si="0"/>
        <v>548573.27688081074</v>
      </c>
    </row>
    <row r="27" spans="1:18" s="6" customFormat="1" ht="15" x14ac:dyDescent="0.2">
      <c r="A27">
        <f t="shared" si="1"/>
        <v>41</v>
      </c>
      <c r="B27">
        <f>'WL Base'!D25</f>
        <v>556222.72374557157</v>
      </c>
      <c r="C27" s="6">
        <v>538709.03020591778</v>
      </c>
      <c r="D27" s="6">
        <v>557284.12821183202</v>
      </c>
      <c r="E27" s="6">
        <v>555438.87549117196</v>
      </c>
      <c r="F27" s="6">
        <v>546899.25426337088</v>
      </c>
      <c r="G27" s="6">
        <v>550139.40521765815</v>
      </c>
      <c r="H27" s="6">
        <v>548546.83523629117</v>
      </c>
      <c r="I27" s="6">
        <v>547135.17838594969</v>
      </c>
      <c r="J27" s="6">
        <v>552773.16992747504</v>
      </c>
      <c r="K27" s="6">
        <v>551393.72180814191</v>
      </c>
      <c r="L27" s="6">
        <v>549609.17067072925</v>
      </c>
      <c r="M27" s="6">
        <v>546046.66343624506</v>
      </c>
      <c r="N27" s="6">
        <v>544609.48158188816</v>
      </c>
      <c r="O27" s="6">
        <v>543079.27605693205</v>
      </c>
      <c r="P27" s="6">
        <v>546949.72584853123</v>
      </c>
      <c r="Q27" s="6">
        <v>540585.16941105458</v>
      </c>
      <c r="R27" s="5">
        <f t="shared" si="0"/>
        <v>554645.126285612</v>
      </c>
    </row>
    <row r="28" spans="1:18" s="6" customFormat="1" ht="15" x14ac:dyDescent="0.2">
      <c r="A28">
        <f t="shared" si="1"/>
        <v>42</v>
      </c>
      <c r="B28">
        <f>'WL Base'!D26</f>
        <v>563396.52873575711</v>
      </c>
      <c r="C28" s="6">
        <v>565644.48171621375</v>
      </c>
      <c r="D28" s="6">
        <v>564490.39667213336</v>
      </c>
      <c r="E28" s="6">
        <v>562660.75953690906</v>
      </c>
      <c r="F28" s="6">
        <v>574244.21697653946</v>
      </c>
      <c r="G28" s="6">
        <v>557230.54028898384</v>
      </c>
      <c r="H28" s="6">
        <v>555648.1731815479</v>
      </c>
      <c r="I28" s="6">
        <v>554218.09537841671</v>
      </c>
      <c r="J28" s="6">
        <v>559991.2412977498</v>
      </c>
      <c r="K28" s="6">
        <v>558592.11341857165</v>
      </c>
      <c r="L28" s="6">
        <v>556822.07076667971</v>
      </c>
      <c r="M28" s="6">
        <v>553140.76181288005</v>
      </c>
      <c r="N28" s="6">
        <v>551685.01482049655</v>
      </c>
      <c r="O28" s="6">
        <v>550164.24905815197</v>
      </c>
      <c r="P28" s="6">
        <v>554157.73523278348</v>
      </c>
      <c r="Q28" s="6">
        <v>547662.02198718244</v>
      </c>
      <c r="R28" s="5">
        <f t="shared" si="0"/>
        <v>564893.44536151085</v>
      </c>
    </row>
    <row r="29" spans="1:18" s="6" customFormat="1" ht="15" x14ac:dyDescent="0.2">
      <c r="A29">
        <f t="shared" si="1"/>
        <v>43</v>
      </c>
      <c r="B29">
        <f>'WL Base'!D27</f>
        <v>570588.92203192972</v>
      </c>
      <c r="C29" s="6">
        <v>622208.92988783517</v>
      </c>
      <c r="D29" s="6">
        <v>571716.13932828291</v>
      </c>
      <c r="E29" s="6">
        <v>569904.05589043582</v>
      </c>
      <c r="F29" s="6">
        <v>568509.47620002041</v>
      </c>
      <c r="G29" s="6">
        <v>564348.53707403049</v>
      </c>
      <c r="H29" s="6">
        <v>562778.01019484003</v>
      </c>
      <c r="I29" s="6">
        <v>561329.01321389782</v>
      </c>
      <c r="J29" s="6">
        <v>567231.8032684311</v>
      </c>
      <c r="K29" s="6">
        <v>565812.38856123434</v>
      </c>
      <c r="L29" s="6">
        <v>564058.71860796271</v>
      </c>
      <c r="M29" s="6">
        <v>560264.28828653006</v>
      </c>
      <c r="N29" s="6">
        <v>558789.48711046006</v>
      </c>
      <c r="O29" s="6">
        <v>557279.73034841393</v>
      </c>
      <c r="P29" s="6">
        <v>561390.52998246753</v>
      </c>
      <c r="Q29" s="6">
        <v>554770.27202141762</v>
      </c>
      <c r="R29" s="5">
        <f t="shared" si="0"/>
        <v>570871.94360033469</v>
      </c>
    </row>
    <row r="30" spans="1:18" s="6" customFormat="1" ht="15" x14ac:dyDescent="0.2">
      <c r="A30">
        <f t="shared" si="1"/>
        <v>44</v>
      </c>
      <c r="B30">
        <f>'WL Base'!D28</f>
        <v>577794.0028990315</v>
      </c>
      <c r="C30" s="6">
        <v>574035.42524433776</v>
      </c>
      <c r="D30" s="6">
        <v>578955.54829168576</v>
      </c>
      <c r="E30" s="6">
        <v>577163.18253510119</v>
      </c>
      <c r="F30" s="6">
        <v>596934.95001002145</v>
      </c>
      <c r="G30" s="6">
        <v>571488.58078137587</v>
      </c>
      <c r="H30" s="6">
        <v>569931.72313406097</v>
      </c>
      <c r="I30" s="6">
        <v>568463.24396152154</v>
      </c>
      <c r="J30" s="6">
        <v>574489.39239518926</v>
      </c>
      <c r="K30" s="6">
        <v>573049.00474972127</v>
      </c>
      <c r="L30" s="6">
        <v>571313.78946074005</v>
      </c>
      <c r="M30" s="6">
        <v>567412.72327091976</v>
      </c>
      <c r="N30" s="6">
        <v>565918.31544888287</v>
      </c>
      <c r="O30" s="6">
        <v>564421.32126150827</v>
      </c>
      <c r="P30" s="6">
        <v>568642.90026056068</v>
      </c>
      <c r="Q30" s="6">
        <v>561905.62082648359</v>
      </c>
      <c r="R30" s="5">
        <f t="shared" si="0"/>
        <v>580392.78961056157</v>
      </c>
    </row>
    <row r="31" spans="1:18" s="6" customFormat="1" ht="15" x14ac:dyDescent="0.2">
      <c r="A31">
        <f t="shared" si="1"/>
        <v>45</v>
      </c>
      <c r="B31">
        <f>'WL Base'!D29</f>
        <v>585009.80637369014</v>
      </c>
      <c r="C31" s="6">
        <v>574035.42524433776</v>
      </c>
      <c r="D31" s="6">
        <v>586206.66774263897</v>
      </c>
      <c r="E31" s="6">
        <v>584436.25403901166</v>
      </c>
      <c r="F31" s="6">
        <v>582999.16088271199</v>
      </c>
      <c r="G31" s="6">
        <v>578648.72068223893</v>
      </c>
      <c r="H31" s="6">
        <v>577107.43418843171</v>
      </c>
      <c r="I31" s="6">
        <v>575618.87132450822</v>
      </c>
      <c r="J31" s="6">
        <v>581762.14384087187</v>
      </c>
      <c r="K31" s="6">
        <v>580300.05250676768</v>
      </c>
      <c r="L31" s="6">
        <v>578585.44377532089</v>
      </c>
      <c r="M31" s="6">
        <v>574584.21738820942</v>
      </c>
      <c r="N31" s="6">
        <v>573069.61278435832</v>
      </c>
      <c r="O31" s="6">
        <v>571587.20650072244</v>
      </c>
      <c r="P31" s="6">
        <v>575913.02843458275</v>
      </c>
      <c r="Q31" s="6">
        <v>569066.28200004424</v>
      </c>
      <c r="R31" s="5">
        <f t="shared" si="0"/>
        <v>584558.09756790416</v>
      </c>
    </row>
    <row r="32" spans="1:18" s="6" customFormat="1" ht="15" x14ac:dyDescent="0.2">
      <c r="A32">
        <f t="shared" si="1"/>
        <v>46</v>
      </c>
      <c r="B32">
        <f>'WL Base'!D30</f>
        <v>592233.34007934132</v>
      </c>
      <c r="C32" s="6">
        <v>602737.19650655473</v>
      </c>
      <c r="D32" s="6">
        <v>593466.53261605487</v>
      </c>
      <c r="E32" s="6">
        <v>591720.41661869944</v>
      </c>
      <c r="F32" s="6">
        <v>612149.11892684759</v>
      </c>
      <c r="G32" s="6">
        <v>585826.20295553235</v>
      </c>
      <c r="H32" s="6">
        <v>584302.49527185247</v>
      </c>
      <c r="I32" s="6">
        <v>582793.19741782569</v>
      </c>
      <c r="J32" s="6">
        <v>589047.24605994159</v>
      </c>
      <c r="K32" s="6">
        <v>587562.66170884983</v>
      </c>
      <c r="L32" s="6">
        <v>585870.92046907113</v>
      </c>
      <c r="M32" s="6">
        <v>581776.16844811419</v>
      </c>
      <c r="N32" s="6">
        <v>580240.72817917692</v>
      </c>
      <c r="O32" s="6">
        <v>578774.83825509332</v>
      </c>
      <c r="P32" s="6">
        <v>583198.19607548602</v>
      </c>
      <c r="Q32" s="6">
        <v>576249.75333268882</v>
      </c>
      <c r="R32" s="5">
        <f t="shared" si="0"/>
        <v>595124.52414601122</v>
      </c>
    </row>
    <row r="33" spans="1:18" s="6" customFormat="1" ht="15" x14ac:dyDescent="0.2">
      <c r="A33">
        <f t="shared" si="1"/>
        <v>47</v>
      </c>
      <c r="B33">
        <f>'WL Base'!D31</f>
        <v>599463.6012095093</v>
      </c>
      <c r="C33" s="6">
        <v>602737.19650655473</v>
      </c>
      <c r="D33" s="6">
        <v>600734.12407891289</v>
      </c>
      <c r="E33" s="6">
        <v>599014.68408190983</v>
      </c>
      <c r="F33" s="6">
        <v>597531.76023354009</v>
      </c>
      <c r="G33" s="6">
        <v>593019.7365119704</v>
      </c>
      <c r="H33" s="6">
        <v>591515.66017018841</v>
      </c>
      <c r="I33" s="6">
        <v>589984.93813420041</v>
      </c>
      <c r="J33" s="6">
        <v>596343.70401237707</v>
      </c>
      <c r="K33" s="6">
        <v>594835.79431073822</v>
      </c>
      <c r="L33" s="6">
        <v>593169.21588717843</v>
      </c>
      <c r="M33" s="6">
        <v>588987.33634438331</v>
      </c>
      <c r="N33" s="6">
        <v>587430.38443370862</v>
      </c>
      <c r="O33" s="6">
        <v>585982.98485554499</v>
      </c>
      <c r="P33" s="6">
        <v>590497.39380282792</v>
      </c>
      <c r="Q33" s="6">
        <v>583454.81119205838</v>
      </c>
      <c r="R33" s="5">
        <f t="shared" si="0"/>
        <v>599207.08349454193</v>
      </c>
    </row>
    <row r="34" spans="1:18" s="6" customFormat="1" ht="15" x14ac:dyDescent="0.2">
      <c r="A34">
        <f t="shared" si="1"/>
        <v>48</v>
      </c>
      <c r="B34">
        <f>'WL Base'!D32</f>
        <v>606691.0958282908</v>
      </c>
      <c r="C34" s="6">
        <v>632874.05633188249</v>
      </c>
      <c r="D34" s="6">
        <v>608000.09718383476</v>
      </c>
      <c r="E34" s="6">
        <v>606310.0790754084</v>
      </c>
      <c r="F34" s="6">
        <v>597531.76023354009</v>
      </c>
      <c r="G34" s="6">
        <v>600221.55657898844</v>
      </c>
      <c r="H34" s="6">
        <v>598739.4748256061</v>
      </c>
      <c r="I34" s="6">
        <v>597186.52575486922</v>
      </c>
      <c r="J34" s="6">
        <v>603642.72509674134</v>
      </c>
      <c r="K34" s="6">
        <v>602110.51962695981</v>
      </c>
      <c r="L34" s="6">
        <v>600471.75358105183</v>
      </c>
      <c r="M34" s="6">
        <v>596210.42766052717</v>
      </c>
      <c r="N34" s="6">
        <v>594631.1768449588</v>
      </c>
      <c r="O34" s="6">
        <v>593204.54050603858</v>
      </c>
      <c r="P34" s="6">
        <v>597802.22423025279</v>
      </c>
      <c r="Q34" s="6">
        <v>590674.50494418154</v>
      </c>
      <c r="R34" s="5">
        <f t="shared" si="0"/>
        <v>605703.14160678722</v>
      </c>
    </row>
    <row r="35" spans="1:18" s="6" customFormat="1" ht="15" x14ac:dyDescent="0.2">
      <c r="A35">
        <f t="shared" si="1"/>
        <v>49</v>
      </c>
      <c r="B35">
        <f>'WL Base'!D33</f>
        <v>613907.01251464523</v>
      </c>
      <c r="C35" s="6">
        <v>609975.17973538418</v>
      </c>
      <c r="D35" s="6">
        <v>615255.77065325936</v>
      </c>
      <c r="E35" s="6">
        <v>613598.26411600132</v>
      </c>
      <c r="F35" s="6">
        <v>627408.34824521712</v>
      </c>
      <c r="G35" s="6">
        <v>607424.29660964897</v>
      </c>
      <c r="H35" s="6">
        <v>605966.86825531581</v>
      </c>
      <c r="I35" s="6">
        <v>604390.7725842722</v>
      </c>
      <c r="J35" s="6">
        <v>610936.13490415376</v>
      </c>
      <c r="K35" s="6">
        <v>609378.52265920583</v>
      </c>
      <c r="L35" s="6">
        <v>600471.75358105183</v>
      </c>
      <c r="M35" s="6">
        <v>603438.517167888</v>
      </c>
      <c r="N35" s="6">
        <v>601836.06592299358</v>
      </c>
      <c r="O35" s="6">
        <v>600432.75050541072</v>
      </c>
      <c r="P35" s="6">
        <v>605104.86277463648</v>
      </c>
      <c r="Q35" s="6">
        <v>597902.22115478618</v>
      </c>
      <c r="R35" s="5">
        <f t="shared" si="0"/>
        <v>615743.63709320012</v>
      </c>
    </row>
    <row r="36" spans="1:18" s="6" customFormat="1" ht="15" x14ac:dyDescent="0.2">
      <c r="A36">
        <f t="shared" si="1"/>
        <v>50</v>
      </c>
      <c r="B36">
        <f>'WL Base'!D34</f>
        <v>621110.87298856745</v>
      </c>
      <c r="C36" s="6">
        <v>640473.93872215343</v>
      </c>
      <c r="D36" s="6">
        <v>622500.62879273016</v>
      </c>
      <c r="E36" s="6">
        <v>620878.93185255979</v>
      </c>
      <c r="F36" s="6">
        <v>619319.57073354162</v>
      </c>
      <c r="G36" s="6">
        <v>614626.88349208864</v>
      </c>
      <c r="H36" s="6">
        <v>613196.95862518228</v>
      </c>
      <c r="I36" s="6">
        <v>611596.59183821443</v>
      </c>
      <c r="J36" s="6">
        <v>618223.58518082672</v>
      </c>
      <c r="K36" s="6">
        <v>616639.21403588704</v>
      </c>
      <c r="L36" s="6">
        <v>600471.75358105183</v>
      </c>
      <c r="M36" s="6">
        <v>610670.7064063329</v>
      </c>
      <c r="N36" s="6">
        <v>609043.95512717206</v>
      </c>
      <c r="O36" s="6">
        <v>607666.69894352532</v>
      </c>
      <c r="P36" s="6">
        <v>612404.88040099491</v>
      </c>
      <c r="Q36" s="6">
        <v>605137.0310828269</v>
      </c>
      <c r="R36" s="5">
        <f t="shared" si="0"/>
        <v>621089.45918626385</v>
      </c>
    </row>
    <row r="37" spans="1:18" s="6" customFormat="1" ht="15" x14ac:dyDescent="0.2">
      <c r="A37">
        <f t="shared" si="1"/>
        <v>51</v>
      </c>
      <c r="B37">
        <f>'WL Base'!D35</f>
        <v>628298.52677955723</v>
      </c>
      <c r="C37" s="6">
        <v>640473.93872215343</v>
      </c>
      <c r="D37" s="6">
        <v>629730.55153067224</v>
      </c>
      <c r="E37" s="6">
        <v>628134.14049626049</v>
      </c>
      <c r="F37" s="6">
        <v>650285.5492702187</v>
      </c>
      <c r="G37" s="6">
        <v>621825.39264437929</v>
      </c>
      <c r="H37" s="6">
        <v>620414.96427432436</v>
      </c>
      <c r="I37" s="6">
        <v>618800.12509245041</v>
      </c>
      <c r="J37" s="6">
        <v>625487.5170477588</v>
      </c>
      <c r="K37" s="6">
        <v>623888.57980823971</v>
      </c>
      <c r="L37" s="6">
        <v>600471.75358105183</v>
      </c>
      <c r="M37" s="6">
        <v>617892.5407621545</v>
      </c>
      <c r="N37" s="6">
        <v>616251.04192603985</v>
      </c>
      <c r="O37" s="6">
        <v>614892.31231656647</v>
      </c>
      <c r="P37" s="6">
        <v>619685.53423680516</v>
      </c>
      <c r="Q37" s="6">
        <v>612365.17570435174</v>
      </c>
      <c r="R37" s="5">
        <f t="shared" si="0"/>
        <v>631536.05723631068</v>
      </c>
    </row>
    <row r="38" spans="1:18" s="6" customFormat="1" ht="15" x14ac:dyDescent="0.2">
      <c r="A38">
        <f t="shared" si="1"/>
        <v>52</v>
      </c>
      <c r="B38">
        <f>'WL Base'!D36</f>
        <v>635468.532142982</v>
      </c>
      <c r="C38" s="6">
        <v>628363.95183629298</v>
      </c>
      <c r="D38" s="6">
        <v>636944.0707549795</v>
      </c>
      <c r="E38" s="6">
        <v>635375.32530989859</v>
      </c>
      <c r="F38" s="6">
        <v>633786.89123205177</v>
      </c>
      <c r="G38" s="6">
        <v>629017.94944902312</v>
      </c>
      <c r="H38" s="6">
        <v>627629.14518877235</v>
      </c>
      <c r="I38" s="6">
        <v>625999.49760997028</v>
      </c>
      <c r="J38" s="6">
        <v>632739.03702872258</v>
      </c>
      <c r="K38" s="6">
        <v>631125.10821988725</v>
      </c>
      <c r="L38" s="6">
        <v>630495.34126010444</v>
      </c>
      <c r="M38" s="6">
        <v>625112.03087344707</v>
      </c>
      <c r="N38" s="6">
        <v>623455.45317781693</v>
      </c>
      <c r="O38" s="6">
        <v>622117.31396641338</v>
      </c>
      <c r="P38" s="6">
        <v>626957.24073413853</v>
      </c>
      <c r="Q38" s="6">
        <v>619594.14396652312</v>
      </c>
      <c r="R38" s="5">
        <f t="shared" si="0"/>
        <v>635159.42035373452</v>
      </c>
    </row>
    <row r="39" spans="1:18" s="6" customFormat="1" ht="15" x14ac:dyDescent="0.2">
      <c r="A39">
        <f t="shared" si="1"/>
        <v>53</v>
      </c>
      <c r="B39">
        <f>'WL Base'!D37</f>
        <v>642610.40244104411</v>
      </c>
      <c r="C39" s="6">
        <v>659782.14942810766</v>
      </c>
      <c r="D39" s="6">
        <v>644130.83940750838</v>
      </c>
      <c r="E39" s="6">
        <v>642592.43545179209</v>
      </c>
      <c r="F39" s="6">
        <v>633786.89123205177</v>
      </c>
      <c r="G39" s="6">
        <v>636195.58548606664</v>
      </c>
      <c r="H39" s="6">
        <v>634830.79574279243</v>
      </c>
      <c r="I39" s="6">
        <v>633185.93197210028</v>
      </c>
      <c r="J39" s="6">
        <v>639968.27186589211</v>
      </c>
      <c r="K39" s="6">
        <v>638338.8463393345</v>
      </c>
      <c r="L39" s="6">
        <v>630495.34126010444</v>
      </c>
      <c r="M39" s="6">
        <v>632320.63398699067</v>
      </c>
      <c r="N39" s="6">
        <v>630648.58175271587</v>
      </c>
      <c r="O39" s="6">
        <v>629333.35232168261</v>
      </c>
      <c r="P39" s="6">
        <v>634210.5095229405</v>
      </c>
      <c r="Q39" s="6">
        <v>626815.74318578432</v>
      </c>
      <c r="R39" s="5">
        <f t="shared" si="0"/>
        <v>641600.51887389866</v>
      </c>
    </row>
    <row r="40" spans="1:18" s="6" customFormat="1" ht="15" x14ac:dyDescent="0.2">
      <c r="A40">
        <f t="shared" si="1"/>
        <v>54</v>
      </c>
      <c r="B40">
        <f>'WL Base'!D38</f>
        <v>649713.78881545388</v>
      </c>
      <c r="C40" s="6">
        <v>643182.86931372865</v>
      </c>
      <c r="D40" s="6">
        <v>651280.63856391911</v>
      </c>
      <c r="E40" s="6">
        <v>649775.54862914304</v>
      </c>
      <c r="F40" s="6">
        <v>633786.89123205177</v>
      </c>
      <c r="G40" s="6">
        <v>643349.30859166372</v>
      </c>
      <c r="H40" s="6">
        <v>642011.18959354167</v>
      </c>
      <c r="I40" s="6">
        <v>664845.22857100714</v>
      </c>
      <c r="J40" s="6">
        <v>647165.46572757245</v>
      </c>
      <c r="K40" s="6">
        <v>645519.94528858922</v>
      </c>
      <c r="L40" s="6">
        <v>644057.26829858182</v>
      </c>
      <c r="M40" s="6">
        <v>639509.77970256412</v>
      </c>
      <c r="N40" s="6">
        <v>637821.781776055</v>
      </c>
      <c r="O40" s="6">
        <v>636532.04032493127</v>
      </c>
      <c r="P40" s="6">
        <v>641435.94460041565</v>
      </c>
      <c r="Q40" s="6">
        <v>634021.73892029596</v>
      </c>
      <c r="R40" s="5">
        <f t="shared" si="0"/>
        <v>647513.634549118</v>
      </c>
    </row>
    <row r="41" spans="1:18" s="6" customFormat="1" ht="15" x14ac:dyDescent="0.2">
      <c r="A41">
        <f t="shared" si="1"/>
        <v>55</v>
      </c>
      <c r="B41">
        <f>'WL Base'!D39</f>
        <v>656773.0437048868</v>
      </c>
      <c r="C41" s="6">
        <v>675342.01277941512</v>
      </c>
      <c r="D41" s="6">
        <v>658387.85628985241</v>
      </c>
      <c r="E41" s="6">
        <v>656919.21843913465</v>
      </c>
      <c r="F41" s="6">
        <v>633786.89123205177</v>
      </c>
      <c r="G41" s="6">
        <v>643349.86826747376</v>
      </c>
      <c r="H41" s="6">
        <v>649165.0827528931</v>
      </c>
      <c r="I41" s="6">
        <v>647488.26432911551</v>
      </c>
      <c r="J41" s="6">
        <v>654325.22585293895</v>
      </c>
      <c r="K41" s="6">
        <v>652662.91397017497</v>
      </c>
      <c r="L41" s="6">
        <v>676260.13171351096</v>
      </c>
      <c r="M41" s="6">
        <v>646674.28827907145</v>
      </c>
      <c r="N41" s="6">
        <v>644969.79330912814</v>
      </c>
      <c r="O41" s="6">
        <v>643708.27533292247</v>
      </c>
      <c r="P41" s="6">
        <v>648628.27441350231</v>
      </c>
      <c r="Q41" s="6">
        <v>641207.09397257189</v>
      </c>
      <c r="R41" s="5">
        <f t="shared" si="0"/>
        <v>653786.88941212476</v>
      </c>
    </row>
    <row r="42" spans="1:18" s="6" customFormat="1" ht="15" x14ac:dyDescent="0.2">
      <c r="A42">
        <f t="shared" si="1"/>
        <v>56</v>
      </c>
      <c r="B42">
        <f>'WL Base'!D40</f>
        <v>663776.90347391553</v>
      </c>
      <c r="C42" s="6">
        <v>675342.01277941512</v>
      </c>
      <c r="D42" s="6">
        <v>665441.36087569478</v>
      </c>
      <c r="E42" s="6">
        <v>689765.17936109146</v>
      </c>
      <c r="F42" s="6">
        <v>665476.23579365434</v>
      </c>
      <c r="G42" s="6">
        <v>643349.86826747376</v>
      </c>
      <c r="H42" s="6">
        <v>656282.84250534477</v>
      </c>
      <c r="I42" s="6">
        <v>647488.26432911551</v>
      </c>
      <c r="J42" s="6">
        <v>661436.92405932315</v>
      </c>
      <c r="K42" s="6">
        <v>659756.99634441244</v>
      </c>
      <c r="L42" s="6">
        <v>676260.13171351096</v>
      </c>
      <c r="M42" s="6">
        <v>653804.68774300988</v>
      </c>
      <c r="N42" s="6">
        <v>652083.04002917488</v>
      </c>
      <c r="O42" s="6">
        <v>650852.77477828553</v>
      </c>
      <c r="P42" s="6">
        <v>655777.23590698128</v>
      </c>
      <c r="Q42" s="6">
        <v>648362.68378399173</v>
      </c>
      <c r="R42" s="5">
        <f t="shared" si="0"/>
        <v>664133.36469369207</v>
      </c>
    </row>
    <row r="43" spans="1:18" s="6" customFormat="1" ht="15" x14ac:dyDescent="0.2">
      <c r="A43">
        <f t="shared" si="1"/>
        <v>57</v>
      </c>
      <c r="B43">
        <f>'WL Base'!D41</f>
        <v>670714.16444045142</v>
      </c>
      <c r="C43" s="6">
        <v>667070.65034929279</v>
      </c>
      <c r="D43" s="6">
        <v>672430.07408865064</v>
      </c>
      <c r="E43" s="6">
        <v>671045.09267060587</v>
      </c>
      <c r="F43" s="6">
        <v>698750.04758333706</v>
      </c>
      <c r="G43" s="6">
        <v>675517.36168084748</v>
      </c>
      <c r="H43" s="6">
        <v>663354.7631614455</v>
      </c>
      <c r="I43" s="6">
        <v>679862.67754557135</v>
      </c>
      <c r="J43" s="6">
        <v>668489.99031982082</v>
      </c>
      <c r="K43" s="6">
        <v>666791.47587972961</v>
      </c>
      <c r="L43" s="6">
        <v>665613.56873640441</v>
      </c>
      <c r="M43" s="6">
        <v>660891.42885122274</v>
      </c>
      <c r="N43" s="6">
        <v>659151.85279625782</v>
      </c>
      <c r="O43" s="6">
        <v>657956.17386027868</v>
      </c>
      <c r="P43" s="6">
        <v>662872.60940171115</v>
      </c>
      <c r="Q43" s="6">
        <v>655479.29750867083</v>
      </c>
      <c r="R43" s="5">
        <f t="shared" si="0"/>
        <v>674766.97091161797</v>
      </c>
    </row>
    <row r="44" spans="1:18" s="6" customFormat="1" ht="15" x14ac:dyDescent="0.2">
      <c r="A44">
        <f t="shared" si="1"/>
        <v>58</v>
      </c>
      <c r="B44">
        <f>'WL Base'!D42</f>
        <v>677588.63975899573</v>
      </c>
      <c r="C44" s="6">
        <v>700424.1828667575</v>
      </c>
      <c r="D44" s="6">
        <v>679357.6613177422</v>
      </c>
      <c r="E44" s="6">
        <v>704597.34730413614</v>
      </c>
      <c r="F44" s="6">
        <v>676328.70458918752</v>
      </c>
      <c r="G44" s="6">
        <v>674989.6137420343</v>
      </c>
      <c r="H44" s="6">
        <v>670382.71743104199</v>
      </c>
      <c r="I44" s="6">
        <v>671364.39407625177</v>
      </c>
      <c r="J44" s="6">
        <v>675487.84864341153</v>
      </c>
      <c r="K44" s="6">
        <v>673769.65643815789</v>
      </c>
      <c r="L44" s="6">
        <v>698894.24717322469</v>
      </c>
      <c r="M44" s="6">
        <v>667936.26576604217</v>
      </c>
      <c r="N44" s="6">
        <v>666177.88640616869</v>
      </c>
      <c r="O44" s="6">
        <v>665020.09153597744</v>
      </c>
      <c r="P44" s="6">
        <v>669917.47453235521</v>
      </c>
      <c r="Q44" s="6">
        <v>662558.44496169663</v>
      </c>
      <c r="R44" s="5">
        <f t="shared" si="0"/>
        <v>677781.7903333375</v>
      </c>
    </row>
    <row r="45" spans="1:18" s="6" customFormat="1" ht="15" x14ac:dyDescent="0.2">
      <c r="A45">
        <f t="shared" si="1"/>
        <v>59</v>
      </c>
      <c r="B45">
        <f>'WL Base'!D43</f>
        <v>684399.96995949186</v>
      </c>
      <c r="C45" s="6">
        <v>680960.08581305388</v>
      </c>
      <c r="D45" s="6">
        <v>686223.68540460267</v>
      </c>
      <c r="E45" s="6">
        <v>686431.94694395142</v>
      </c>
      <c r="F45" s="6">
        <v>710145.13981864695</v>
      </c>
      <c r="G45" s="6">
        <v>674989.6137420343</v>
      </c>
      <c r="H45" s="6">
        <v>677365.3611737251</v>
      </c>
      <c r="I45" s="6">
        <v>704932.61378006439</v>
      </c>
      <c r="J45" s="6">
        <v>682430.03528148972</v>
      </c>
      <c r="K45" s="6">
        <v>680690.92583651689</v>
      </c>
      <c r="L45" s="6">
        <v>698894.24717322469</v>
      </c>
      <c r="M45" s="6">
        <v>674937.80509349622</v>
      </c>
      <c r="N45" s="6">
        <v>673159.62487530906</v>
      </c>
      <c r="O45" s="6">
        <v>672043.0799020736</v>
      </c>
      <c r="P45" s="6">
        <v>676911.20138074807</v>
      </c>
      <c r="Q45" s="6">
        <v>669598.63564285671</v>
      </c>
      <c r="R45" s="5">
        <f t="shared" si="0"/>
        <v>688145.90936940373</v>
      </c>
    </row>
    <row r="46" spans="1:18" s="6" customFormat="1" ht="15" x14ac:dyDescent="0.2">
      <c r="A46">
        <f t="shared" si="1"/>
        <v>60</v>
      </c>
      <c r="B46">
        <f>'WL Base'!D44</f>
        <v>691142.81991665985</v>
      </c>
      <c r="C46" s="6">
        <v>715008.09010370658</v>
      </c>
      <c r="D46" s="6">
        <v>693022.8120950493</v>
      </c>
      <c r="E46" s="6">
        <v>720753.54429114901</v>
      </c>
      <c r="F46" s="6">
        <v>690057.3546841034</v>
      </c>
      <c r="G46" s="6">
        <v>674989.6137420343</v>
      </c>
      <c r="H46" s="6">
        <v>684297.88504209789</v>
      </c>
      <c r="I46" s="6">
        <v>682527.03292576002</v>
      </c>
      <c r="J46" s="6">
        <v>689311.94861741061</v>
      </c>
      <c r="K46" s="6">
        <v>687549.98010371695</v>
      </c>
      <c r="L46" s="6">
        <v>698894.24717322469</v>
      </c>
      <c r="M46" s="6">
        <v>681891.24974797072</v>
      </c>
      <c r="N46" s="6">
        <v>680091.68525672215</v>
      </c>
      <c r="O46" s="6">
        <v>679020.35968828562</v>
      </c>
      <c r="P46" s="6">
        <v>683849.17828474741</v>
      </c>
      <c r="Q46" s="6">
        <v>703078.56807890453</v>
      </c>
      <c r="R46" s="5">
        <f t="shared" si="0"/>
        <v>691341.24073226994</v>
      </c>
    </row>
    <row r="47" spans="1:18" s="6" customFormat="1" ht="15" x14ac:dyDescent="0.2">
      <c r="A47">
        <f t="shared" si="1"/>
        <v>61</v>
      </c>
      <c r="B47">
        <f>'WL Base'!D45</f>
        <v>697791.77333816758</v>
      </c>
      <c r="C47" s="6">
        <v>715008.09010370658</v>
      </c>
      <c r="D47" s="6">
        <v>699729.96723566751</v>
      </c>
      <c r="E47" s="6">
        <v>720753.54429114901</v>
      </c>
      <c r="F47" s="6">
        <v>724560.22241830861</v>
      </c>
      <c r="G47" s="6">
        <v>708739.09442913602</v>
      </c>
      <c r="H47" s="6">
        <v>691137.72579310671</v>
      </c>
      <c r="I47" s="6">
        <v>689365.13331440033</v>
      </c>
      <c r="J47" s="6">
        <v>696084.50553954684</v>
      </c>
      <c r="K47" s="6">
        <v>694322.68769793201</v>
      </c>
      <c r="L47" s="6">
        <v>698894.24717322469</v>
      </c>
      <c r="M47" s="6">
        <v>688754.89708392182</v>
      </c>
      <c r="N47" s="6">
        <v>686953.03264143935</v>
      </c>
      <c r="O47" s="6">
        <v>685911.23278820852</v>
      </c>
      <c r="P47" s="6">
        <v>690684.4168913021</v>
      </c>
      <c r="Q47" s="6">
        <v>682966.17416257737</v>
      </c>
      <c r="R47" s="5">
        <f t="shared" si="0"/>
        <v>701924.92148736038</v>
      </c>
    </row>
    <row r="48" spans="1:18" s="6" customFormat="1" ht="15" x14ac:dyDescent="0.2">
      <c r="A48">
        <f t="shared" si="1"/>
        <v>62</v>
      </c>
      <c r="B48">
        <f>'WL Base'!D46</f>
        <v>704347.47877408273</v>
      </c>
      <c r="C48" s="6">
        <v>701312.64704610815</v>
      </c>
      <c r="D48" s="6">
        <v>706345.69749494386</v>
      </c>
      <c r="E48" s="6">
        <v>697939.14431221306</v>
      </c>
      <c r="F48" s="6">
        <v>703455.45498048794</v>
      </c>
      <c r="G48" s="6">
        <v>708739.09442913602</v>
      </c>
      <c r="H48" s="6">
        <v>697903.42662473745</v>
      </c>
      <c r="I48" s="6">
        <v>723833.38998012035</v>
      </c>
      <c r="J48" s="6">
        <v>702770.99561331188</v>
      </c>
      <c r="K48" s="6">
        <v>701009.35825898359</v>
      </c>
      <c r="L48" s="6">
        <v>698894.24717322469</v>
      </c>
      <c r="M48" s="6">
        <v>695546.78779036982</v>
      </c>
      <c r="N48" s="6">
        <v>693742.7272883862</v>
      </c>
      <c r="O48" s="6">
        <v>692733.15688089968</v>
      </c>
      <c r="P48" s="6">
        <v>697438.92072924669</v>
      </c>
      <c r="Q48" s="6">
        <v>682966.17416257737</v>
      </c>
      <c r="R48" s="5">
        <f t="shared" si="0"/>
        <v>704438.98195067293</v>
      </c>
    </row>
    <row r="49" spans="1:18" s="6" customFormat="1" ht="15" x14ac:dyDescent="0.2">
      <c r="A49">
        <f t="shared" si="1"/>
        <v>63</v>
      </c>
      <c r="B49">
        <f>'WL Base'!D47</f>
        <v>710828.33536904526</v>
      </c>
      <c r="C49" s="6">
        <v>736378.27939841361</v>
      </c>
      <c r="D49" s="6">
        <v>712887.99815923523</v>
      </c>
      <c r="E49" s="6">
        <v>732836.10152782372</v>
      </c>
      <c r="F49" s="6">
        <v>738628.22772951238</v>
      </c>
      <c r="G49" s="6">
        <v>708739.09442913602</v>
      </c>
      <c r="H49" s="6">
        <v>704608.59422044095</v>
      </c>
      <c r="I49" s="6">
        <v>704483.95634803409</v>
      </c>
      <c r="J49" s="6">
        <v>709388.62581939506</v>
      </c>
      <c r="K49" s="6">
        <v>707626.94203313347</v>
      </c>
      <c r="L49" s="6">
        <v>698894.24717322469</v>
      </c>
      <c r="M49" s="6">
        <v>702280.13218309963</v>
      </c>
      <c r="N49" s="6">
        <v>700473.76365189452</v>
      </c>
      <c r="O49" s="6">
        <v>699498.88315833104</v>
      </c>
      <c r="P49" s="6">
        <v>704128.88532398944</v>
      </c>
      <c r="Q49" s="6">
        <v>717114.48287070624</v>
      </c>
      <c r="R49" s="5">
        <f t="shared" si="0"/>
        <v>715195.01262189134</v>
      </c>
    </row>
    <row r="50" spans="1:18" s="6" customFormat="1" ht="15" x14ac:dyDescent="0.2">
      <c r="A50">
        <f t="shared" si="1"/>
        <v>64</v>
      </c>
      <c r="B50">
        <f>'WL Base'!D48</f>
        <v>717228.47528625629</v>
      </c>
      <c r="C50" s="6">
        <v>717968.82241345325</v>
      </c>
      <c r="D50" s="6">
        <v>719350.99557976343</v>
      </c>
      <c r="E50" s="6">
        <v>728255.87589327479</v>
      </c>
      <c r="F50" s="6">
        <v>716545.89474284102</v>
      </c>
      <c r="G50" s="6">
        <v>744176.04915059288</v>
      </c>
      <c r="H50" s="6">
        <v>711247.33441841835</v>
      </c>
      <c r="I50" s="6">
        <v>739708.15416543582</v>
      </c>
      <c r="J50" s="6">
        <v>715931.69116685935</v>
      </c>
      <c r="K50" s="6">
        <v>714169.59032014979</v>
      </c>
      <c r="L50" s="6">
        <v>698894.24717322469</v>
      </c>
      <c r="M50" s="6">
        <v>708949.06037325365</v>
      </c>
      <c r="N50" s="6">
        <v>707140.15071315656</v>
      </c>
      <c r="O50" s="6">
        <v>706202.57271628384</v>
      </c>
      <c r="P50" s="6">
        <v>710748.63323457935</v>
      </c>
      <c r="Q50" s="6">
        <v>703878.34079046047</v>
      </c>
      <c r="R50" s="5">
        <f t="shared" si="0"/>
        <v>717508.34061731095</v>
      </c>
    </row>
    <row r="51" spans="1:18" s="6" customFormat="1" ht="15" x14ac:dyDescent="0.2">
      <c r="A51">
        <f t="shared" si="1"/>
        <v>65</v>
      </c>
      <c r="B51">
        <f>'WL Base'!D49</f>
        <v>723551.32414282858</v>
      </c>
      <c r="C51" s="6">
        <v>753867.26353412599</v>
      </c>
      <c r="D51" s="6">
        <v>725737.95290810231</v>
      </c>
      <c r="E51" s="6">
        <v>726263.21511703229</v>
      </c>
      <c r="F51" s="6">
        <v>752373.1895018504</v>
      </c>
      <c r="G51" s="6">
        <v>725571.64792182809</v>
      </c>
      <c r="H51" s="6">
        <v>717821.21522106114</v>
      </c>
      <c r="I51" s="6">
        <v>720500.5114049298</v>
      </c>
      <c r="J51" s="6">
        <v>722403.1894510159</v>
      </c>
      <c r="K51" s="6">
        <v>720640.08683863736</v>
      </c>
      <c r="L51" s="6">
        <v>733838.95953188592</v>
      </c>
      <c r="M51" s="6">
        <v>715554.99471926538</v>
      </c>
      <c r="N51" s="6">
        <v>713743.1289082329</v>
      </c>
      <c r="O51" s="6">
        <v>712845.48104149266</v>
      </c>
      <c r="P51" s="6">
        <v>717300.77692168602</v>
      </c>
      <c r="Q51" s="6">
        <v>739072.25782998349</v>
      </c>
      <c r="R51" s="5">
        <f t="shared" si="0"/>
        <v>728171.23434292991</v>
      </c>
    </row>
    <row r="52" spans="1:18" s="6" customFormat="1" ht="15" x14ac:dyDescent="0.2">
      <c r="A52"/>
      <c r="B52"/>
      <c r="R52" s="5"/>
    </row>
    <row r="53" spans="1:18" s="6" customFormat="1" ht="15" x14ac:dyDescent="0.2">
      <c r="A53"/>
      <c r="B53"/>
      <c r="R53" s="5"/>
    </row>
    <row r="54" spans="1:18" s="6" customFormat="1" ht="15" x14ac:dyDescent="0.2">
      <c r="A54"/>
      <c r="B54"/>
      <c r="R54" s="5"/>
    </row>
    <row r="55" spans="1:18" s="6" customFormat="1" ht="15" x14ac:dyDescent="0.2">
      <c r="A55"/>
      <c r="B55"/>
      <c r="R55" s="5"/>
    </row>
    <row r="56" spans="1:18" s="6" customFormat="1" ht="15" x14ac:dyDescent="0.2">
      <c r="A56"/>
      <c r="B56"/>
      <c r="R56" s="5"/>
    </row>
    <row r="57" spans="1:18" s="6" customFormat="1" ht="15" x14ac:dyDescent="0.2">
      <c r="A57"/>
      <c r="B57"/>
      <c r="R57" s="5"/>
    </row>
    <row r="58" spans="1:18" s="6" customFormat="1" ht="15" x14ac:dyDescent="0.2">
      <c r="A58"/>
      <c r="B58"/>
      <c r="R58" s="5"/>
    </row>
    <row r="59" spans="1:18" s="6" customFormat="1" ht="15" x14ac:dyDescent="0.2">
      <c r="A59"/>
      <c r="B59"/>
      <c r="R59" s="5"/>
    </row>
    <row r="60" spans="1:18" s="6" customFormat="1" ht="15" x14ac:dyDescent="0.2">
      <c r="A60"/>
      <c r="B60"/>
      <c r="R60" s="5"/>
    </row>
    <row r="61" spans="1:18" s="6" customFormat="1" ht="15" x14ac:dyDescent="0.2">
      <c r="A61"/>
      <c r="B61"/>
      <c r="R61" s="5"/>
    </row>
    <row r="62" spans="1:18" s="6" customFormat="1" ht="15" x14ac:dyDescent="0.2">
      <c r="A62"/>
      <c r="B62"/>
      <c r="R62" s="5"/>
    </row>
    <row r="63" spans="1:18" s="6" customFormat="1" ht="15" x14ac:dyDescent="0.2">
      <c r="A63"/>
      <c r="B63"/>
      <c r="R63" s="5"/>
    </row>
    <row r="64" spans="1:18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D06E-8714-6044-97A0-355ED44F877E}">
  <sheetPr codeName="Sheet10">
    <tabColor theme="3" tint="0.249977111117893"/>
  </sheetPr>
  <dimension ref="A1:S207"/>
  <sheetViews>
    <sheetView zoomScaleNormal="100" workbookViewId="0">
      <selection activeCell="E11" sqref="E11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customWidth="1"/>
    <col min="4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8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x14ac:dyDescent="0.2">
      <c r="A4">
        <v>18</v>
      </c>
      <c r="B4">
        <f>'WL Base'!E2</f>
        <v>405503.36051966104</v>
      </c>
      <c r="C4" s="6">
        <v>404595.72539607267</v>
      </c>
      <c r="D4" s="6">
        <v>405987.06548666395</v>
      </c>
      <c r="E4" s="6">
        <v>403917.51640313945</v>
      </c>
      <c r="F4" s="6">
        <v>403082.66309260647</v>
      </c>
      <c r="G4" s="6">
        <v>402357.90693784313</v>
      </c>
      <c r="H4" s="6">
        <v>400652.68268211122</v>
      </c>
      <c r="I4" s="6">
        <v>399709.38012944849</v>
      </c>
      <c r="J4" s="6">
        <v>401508.92446932953</v>
      </c>
      <c r="K4" s="6">
        <v>400649.67255249189</v>
      </c>
      <c r="L4" s="6">
        <v>398659.86234552576</v>
      </c>
      <c r="M4" s="6">
        <v>398456.29056920146</v>
      </c>
      <c r="N4" s="6">
        <v>397489.65612657357</v>
      </c>
      <c r="O4" s="6">
        <v>395857.03262750496</v>
      </c>
      <c r="P4" s="6">
        <v>396273.19969979086</v>
      </c>
      <c r="Q4" s="6">
        <v>393678.81801996421</v>
      </c>
      <c r="R4" s="5">
        <f>SUMPRODUCT(B4:Q4,$B$2:$Q$2)</f>
        <v>404873.84440504183</v>
      </c>
    </row>
    <row r="5" spans="1:18" s="6" customFormat="1" ht="15" x14ac:dyDescent="0.2">
      <c r="A5">
        <f t="shared" ref="A5:A51" si="0">A4+1</f>
        <v>19</v>
      </c>
      <c r="B5">
        <f>'WL Base'!E3</f>
        <v>411818.78419802047</v>
      </c>
      <c r="C5" s="6">
        <v>410717.73924613558</v>
      </c>
      <c r="D5" s="6">
        <v>412320.48185425589</v>
      </c>
      <c r="E5" s="6">
        <v>410242.56422119495</v>
      </c>
      <c r="F5" s="6">
        <v>409393.06461620628</v>
      </c>
      <c r="G5" s="6">
        <v>408460.40671588999</v>
      </c>
      <c r="H5" s="6">
        <v>406745.92235443392</v>
      </c>
      <c r="I5" s="6">
        <v>405788.57665451802</v>
      </c>
      <c r="J5" s="6">
        <v>407814.51280840277</v>
      </c>
      <c r="K5" s="6">
        <v>406940.47768062213</v>
      </c>
      <c r="L5" s="6">
        <v>404942.13190064015</v>
      </c>
      <c r="M5" s="6">
        <v>404529.98099237506</v>
      </c>
      <c r="N5" s="6">
        <v>403549.13920622645</v>
      </c>
      <c r="O5" s="6">
        <v>401907.39397846215</v>
      </c>
      <c r="P5" s="6">
        <v>402535.88207997102</v>
      </c>
      <c r="Q5" s="6">
        <v>399709.45753914648</v>
      </c>
      <c r="R5" s="5">
        <f t="shared" ref="R5:R51" si="1">SUMPRODUCT(B5:Q5,$B$2:$Q$2)</f>
        <v>411188.21916245919</v>
      </c>
    </row>
    <row r="6" spans="1:18" s="6" customFormat="1" ht="15" x14ac:dyDescent="0.2">
      <c r="A6">
        <f t="shared" si="0"/>
        <v>20</v>
      </c>
      <c r="B6">
        <f>'WL Base'!E4</f>
        <v>418153.98292140896</v>
      </c>
      <c r="C6" s="6">
        <v>416872.81180506118</v>
      </c>
      <c r="D6" s="6">
        <v>418674.77615471766</v>
      </c>
      <c r="E6" s="6">
        <v>416591.37669053889</v>
      </c>
      <c r="F6" s="6">
        <v>415725.73139113933</v>
      </c>
      <c r="G6" s="6">
        <v>414596.83581880503</v>
      </c>
      <c r="H6" s="6">
        <v>412875.05996772228</v>
      </c>
      <c r="I6" s="6">
        <v>411902.70142676553</v>
      </c>
      <c r="J6" s="6">
        <v>414145.01802986802</v>
      </c>
      <c r="K6" s="6">
        <v>413254.75364770618</v>
      </c>
      <c r="L6" s="6">
        <v>411250.68481972395</v>
      </c>
      <c r="M6" s="6">
        <v>410640.35736520513</v>
      </c>
      <c r="N6" s="6">
        <v>409644.36226630019</v>
      </c>
      <c r="O6" s="6">
        <v>407995.34503689938</v>
      </c>
      <c r="P6" s="6">
        <v>408825.79120415449</v>
      </c>
      <c r="Q6" s="6">
        <v>405778.42082146165</v>
      </c>
      <c r="R6" s="5">
        <f t="shared" si="1"/>
        <v>417523.37327368144</v>
      </c>
    </row>
    <row r="7" spans="1:18" s="6" customFormat="1" ht="15" x14ac:dyDescent="0.2">
      <c r="A7">
        <f t="shared" si="0"/>
        <v>21</v>
      </c>
      <c r="B7">
        <f>'WL Base'!E5</f>
        <v>424512.98147963802</v>
      </c>
      <c r="C7" s="6">
        <v>423063.38195729762</v>
      </c>
      <c r="D7" s="6">
        <v>425053.91954966652</v>
      </c>
      <c r="E7" s="6">
        <v>422967.66665587609</v>
      </c>
      <c r="F7" s="6">
        <v>422084.59835704794</v>
      </c>
      <c r="G7" s="6">
        <v>420769.56786488584</v>
      </c>
      <c r="H7" s="6">
        <v>419042.32924274716</v>
      </c>
      <c r="I7" s="6">
        <v>418054.0537090273</v>
      </c>
      <c r="J7" s="6">
        <v>420504.0709182453</v>
      </c>
      <c r="K7" s="6">
        <v>419596.33103962231</v>
      </c>
      <c r="L7" s="6">
        <v>417589.01662500936</v>
      </c>
      <c r="M7" s="6">
        <v>416789.59516184038</v>
      </c>
      <c r="N7" s="6">
        <v>415777.56424893026</v>
      </c>
      <c r="O7" s="6">
        <v>414122.99466365611</v>
      </c>
      <c r="P7" s="6">
        <v>415146.48207028513</v>
      </c>
      <c r="Q7" s="6">
        <v>411887.76248817309</v>
      </c>
      <c r="R7" s="5">
        <f t="shared" si="1"/>
        <v>423883.26918015094</v>
      </c>
    </row>
    <row r="8" spans="1:18" s="6" customFormat="1" ht="15" x14ac:dyDescent="0.2">
      <c r="A8">
        <f t="shared" si="0"/>
        <v>22</v>
      </c>
      <c r="B8">
        <f>'WL Base'!E6</f>
        <v>430892.9731798041</v>
      </c>
      <c r="C8" s="6">
        <v>429287.28910633794</v>
      </c>
      <c r="D8" s="6">
        <v>431455.16464757069</v>
      </c>
      <c r="E8" s="6">
        <v>429368.86738801928</v>
      </c>
      <c r="F8" s="6">
        <v>428467.00971870043</v>
      </c>
      <c r="G8" s="6">
        <v>426976.50761907845</v>
      </c>
      <c r="H8" s="6">
        <v>425245.77954141091</v>
      </c>
      <c r="I8" s="6">
        <v>424240.61407402536</v>
      </c>
      <c r="J8" s="6">
        <v>426889.1779512596</v>
      </c>
      <c r="K8" s="6">
        <v>425962.6294357563</v>
      </c>
      <c r="L8" s="6">
        <v>423954.71884067694</v>
      </c>
      <c r="M8" s="6">
        <v>422975.80424840515</v>
      </c>
      <c r="N8" s="6">
        <v>421946.78798941261</v>
      </c>
      <c r="O8" s="6">
        <v>420288.52288132347</v>
      </c>
      <c r="P8" s="6">
        <v>421495.61616510776</v>
      </c>
      <c r="Q8" s="6">
        <v>418035.72016884509</v>
      </c>
      <c r="R8" s="5">
        <f t="shared" si="1"/>
        <v>430265.15894776536</v>
      </c>
    </row>
    <row r="9" spans="1:18" s="6" customFormat="1" ht="15" x14ac:dyDescent="0.2">
      <c r="A9">
        <f t="shared" si="0"/>
        <v>23</v>
      </c>
      <c r="B9">
        <f>'WL Base'!E7</f>
        <v>437300.31324079196</v>
      </c>
      <c r="C9" s="6">
        <v>435548.5626091634</v>
      </c>
      <c r="D9" s="6">
        <v>437884.71622822003</v>
      </c>
      <c r="E9" s="6">
        <v>435800.80721282453</v>
      </c>
      <c r="F9" s="6">
        <v>434878.95832210837</v>
      </c>
      <c r="G9" s="6">
        <v>433221.56920681149</v>
      </c>
      <c r="H9" s="6">
        <v>431489.08978609036</v>
      </c>
      <c r="I9" s="6">
        <v>430466.16433804983</v>
      </c>
      <c r="J9" s="6">
        <v>433305.99949250021</v>
      </c>
      <c r="K9" s="6">
        <v>432359.46907346277</v>
      </c>
      <c r="L9" s="6">
        <v>430353.25871903152</v>
      </c>
      <c r="M9" s="6">
        <v>429202.55894005898</v>
      </c>
      <c r="N9" s="6">
        <v>428155.7077226197</v>
      </c>
      <c r="O9" s="6">
        <v>426495.3839297432</v>
      </c>
      <c r="P9" s="6">
        <v>427878.50351279683</v>
      </c>
      <c r="Q9" s="6">
        <v>424225.65049720183</v>
      </c>
      <c r="R9" s="5">
        <f t="shared" si="1"/>
        <v>436675.25339702505</v>
      </c>
    </row>
    <row r="10" spans="1:18" s="6" customFormat="1" ht="15" x14ac:dyDescent="0.2">
      <c r="A10">
        <f t="shared" si="0"/>
        <v>24</v>
      </c>
      <c r="B10">
        <f>'WL Base'!E8</f>
        <v>443737.87247210974</v>
      </c>
      <c r="C10" s="6">
        <v>441848.91653426824</v>
      </c>
      <c r="D10" s="6">
        <v>444345.37472706591</v>
      </c>
      <c r="E10" s="6">
        <v>442266.12261401705</v>
      </c>
      <c r="F10" s="6">
        <v>441323.14977826452</v>
      </c>
      <c r="G10" s="6">
        <v>439506.41963809013</v>
      </c>
      <c r="H10" s="6">
        <v>437773.833650327</v>
      </c>
      <c r="I10" s="6">
        <v>436732.31771115685</v>
      </c>
      <c r="J10" s="6">
        <v>439757.09702343267</v>
      </c>
      <c r="K10" s="6">
        <v>438789.47854757303</v>
      </c>
      <c r="L10" s="6">
        <v>436787.11175578122</v>
      </c>
      <c r="M10" s="6">
        <v>435471.39054517745</v>
      </c>
      <c r="N10" s="6">
        <v>434405.89310503216</v>
      </c>
      <c r="O10" s="6">
        <v>432745.06070726411</v>
      </c>
      <c r="P10" s="6">
        <v>434297.54980417929</v>
      </c>
      <c r="Q10" s="6">
        <v>430458.99720132799</v>
      </c>
      <c r="R10" s="5">
        <f t="shared" si="1"/>
        <v>443116.35702502797</v>
      </c>
    </row>
    <row r="11" spans="1:18" s="6" customFormat="1" ht="15" x14ac:dyDescent="0.2">
      <c r="A11">
        <f t="shared" si="0"/>
        <v>25</v>
      </c>
      <c r="B11">
        <f>'WL Base'!E9</f>
        <v>450219.52605226915</v>
      </c>
      <c r="C11" s="6">
        <v>448197.6595623215</v>
      </c>
      <c r="D11" s="6">
        <v>450850.69582698279</v>
      </c>
      <c r="E11" s="6">
        <v>448777.53714023408</v>
      </c>
      <c r="F11" s="6">
        <v>447812.68509924418</v>
      </c>
      <c r="G11" s="6">
        <v>445840.10185698757</v>
      </c>
      <c r="H11" s="6">
        <v>444108.49561461969</v>
      </c>
      <c r="I11" s="6">
        <v>443047.8112053948</v>
      </c>
      <c r="J11" s="6">
        <v>446254.83314245602</v>
      </c>
      <c r="K11" s="6">
        <v>445265.38771844533</v>
      </c>
      <c r="L11" s="6">
        <v>443268.22459743312</v>
      </c>
      <c r="M11" s="6">
        <v>441790.54110703449</v>
      </c>
      <c r="N11" s="6">
        <v>440705.83172832197</v>
      </c>
      <c r="O11" s="6">
        <v>439045.51622008235</v>
      </c>
      <c r="P11" s="6">
        <v>440764.36224164022</v>
      </c>
      <c r="Q11" s="6">
        <v>436743.49585137522</v>
      </c>
      <c r="R11" s="5">
        <f t="shared" si="1"/>
        <v>449602.03807876422</v>
      </c>
    </row>
    <row r="12" spans="1:18" s="6" customFormat="1" ht="15" x14ac:dyDescent="0.2">
      <c r="A12">
        <f t="shared" si="0"/>
        <v>26</v>
      </c>
      <c r="B12">
        <f>'WL Base'!E10</f>
        <v>456745.49304074765</v>
      </c>
      <c r="C12" s="6">
        <v>454594.81954980968</v>
      </c>
      <c r="D12" s="6">
        <v>457400.88887341175</v>
      </c>
      <c r="E12" s="6">
        <v>455335.25595884095</v>
      </c>
      <c r="F12" s="6">
        <v>454347.76757690508</v>
      </c>
      <c r="G12" s="6">
        <v>452222.64602291817</v>
      </c>
      <c r="H12" s="6">
        <v>450493.11444360611</v>
      </c>
      <c r="I12" s="6">
        <v>449412.67803988472</v>
      </c>
      <c r="J12" s="6">
        <v>452799.40854928509</v>
      </c>
      <c r="K12" s="6">
        <v>451787.39534890663</v>
      </c>
      <c r="L12" s="6">
        <v>449796.7932655472</v>
      </c>
      <c r="M12" s="6">
        <v>448160.05213501933</v>
      </c>
      <c r="N12" s="6">
        <v>447055.55964175798</v>
      </c>
      <c r="O12" s="6">
        <v>445396.79551848164</v>
      </c>
      <c r="P12" s="6">
        <v>447279.13341575052</v>
      </c>
      <c r="Q12" s="6">
        <v>443079.19469735859</v>
      </c>
      <c r="R12" s="5">
        <f t="shared" si="1"/>
        <v>456132.50904696697</v>
      </c>
    </row>
    <row r="13" spans="1:18" s="6" customFormat="1" ht="15" x14ac:dyDescent="0.2">
      <c r="A13">
        <f t="shared" si="0"/>
        <v>27</v>
      </c>
      <c r="B13">
        <f>'WL Base'!E11</f>
        <v>463309.52024770313</v>
      </c>
      <c r="C13" s="6">
        <v>461035.91302259639</v>
      </c>
      <c r="D13" s="6">
        <v>463989.83624236705</v>
      </c>
      <c r="E13" s="6">
        <v>461933.55019668199</v>
      </c>
      <c r="F13" s="6">
        <v>460922.48499951529</v>
      </c>
      <c r="G13" s="6">
        <v>458649.7004165512</v>
      </c>
      <c r="H13" s="6">
        <v>456923.62260744232</v>
      </c>
      <c r="I13" s="6">
        <v>455822.71879993688</v>
      </c>
      <c r="J13" s="6">
        <v>459385.25787487562</v>
      </c>
      <c r="K13" s="6">
        <v>458349.75751904416</v>
      </c>
      <c r="L13" s="6">
        <v>456367.44151343469</v>
      </c>
      <c r="M13" s="6">
        <v>454575.97724433726</v>
      </c>
      <c r="N13" s="6">
        <v>453451.00211188052</v>
      </c>
      <c r="O13" s="6">
        <v>451795.09223456919</v>
      </c>
      <c r="P13" s="6">
        <v>453836.64199475868</v>
      </c>
      <c r="Q13" s="6">
        <v>449462.40197505034</v>
      </c>
      <c r="R13" s="5">
        <f t="shared" si="1"/>
        <v>462701.65083805571</v>
      </c>
    </row>
    <row r="14" spans="1:18" s="6" customFormat="1" ht="15" x14ac:dyDescent="0.2">
      <c r="A14">
        <f t="shared" si="0"/>
        <v>28</v>
      </c>
      <c r="B14">
        <f>'WL Base'!E12</f>
        <v>469936.62303631922</v>
      </c>
      <c r="C14" s="6">
        <v>467538.23996246018</v>
      </c>
      <c r="D14" s="6">
        <v>470641.98727831006</v>
      </c>
      <c r="E14" s="6">
        <v>468595.36272478005</v>
      </c>
      <c r="F14" s="6">
        <v>467560.47877451626</v>
      </c>
      <c r="G14" s="6">
        <v>465138.0754124854</v>
      </c>
      <c r="H14" s="6">
        <v>463415.78342985531</v>
      </c>
      <c r="I14" s="6">
        <v>462294.17948946508</v>
      </c>
      <c r="J14" s="6">
        <v>466034.68213818094</v>
      </c>
      <c r="K14" s="6">
        <v>464975.45533256209</v>
      </c>
      <c r="L14" s="6">
        <v>463001.72982341808</v>
      </c>
      <c r="M14" s="6">
        <v>461053.6321089149</v>
      </c>
      <c r="N14" s="6">
        <v>459907.94444629858</v>
      </c>
      <c r="O14" s="6">
        <v>458255.20616437541</v>
      </c>
      <c r="P14" s="6">
        <v>460457.84341674374</v>
      </c>
      <c r="Q14" s="6">
        <v>455907.49647251109</v>
      </c>
      <c r="R14" s="5">
        <f t="shared" si="1"/>
        <v>469333.93531871255</v>
      </c>
    </row>
    <row r="15" spans="1:18" s="6" customFormat="1" ht="15" x14ac:dyDescent="0.2">
      <c r="A15">
        <f t="shared" si="0"/>
        <v>29</v>
      </c>
      <c r="B15">
        <f>'WL Base'!E13</f>
        <v>476625.3665225702</v>
      </c>
      <c r="C15" s="6">
        <v>474100.79414598731</v>
      </c>
      <c r="D15" s="6">
        <v>477355.9347645173</v>
      </c>
      <c r="E15" s="6">
        <v>475319.38065121986</v>
      </c>
      <c r="F15" s="6">
        <v>474260.39253262687</v>
      </c>
      <c r="G15" s="6">
        <v>471686.79815091385</v>
      </c>
      <c r="H15" s="6">
        <v>469968.6939785885</v>
      </c>
      <c r="I15" s="6">
        <v>468826.12603230745</v>
      </c>
      <c r="J15" s="6">
        <v>472746.40918398072</v>
      </c>
      <c r="K15" s="6">
        <v>471663.17429244437</v>
      </c>
      <c r="L15" s="6">
        <v>469698.43340143113</v>
      </c>
      <c r="M15" s="6">
        <v>467592.1448707385</v>
      </c>
      <c r="N15" s="6">
        <v>466425.48449656647</v>
      </c>
      <c r="O15" s="6">
        <v>464776.30156689242</v>
      </c>
      <c r="P15" s="6">
        <v>467141.55188071792</v>
      </c>
      <c r="Q15" s="6">
        <v>462413.67217671429</v>
      </c>
      <c r="R15" s="5">
        <f t="shared" si="1"/>
        <v>476027.95853939606</v>
      </c>
    </row>
    <row r="16" spans="1:18" s="6" customFormat="1" ht="15" x14ac:dyDescent="0.2">
      <c r="A16">
        <f t="shared" si="0"/>
        <v>30</v>
      </c>
      <c r="B16">
        <f>'WL Base'!E14</f>
        <v>483375.39479757339</v>
      </c>
      <c r="C16" s="6">
        <v>480723.31031239475</v>
      </c>
      <c r="D16" s="6">
        <v>484131.32547062612</v>
      </c>
      <c r="E16" s="6">
        <v>482105.31452857208</v>
      </c>
      <c r="F16" s="6">
        <v>481021.88786239701</v>
      </c>
      <c r="G16" s="6">
        <v>478295.61482726218</v>
      </c>
      <c r="H16" s="6">
        <v>476582.15094790841</v>
      </c>
      <c r="I16" s="6">
        <v>475418.31816512276</v>
      </c>
      <c r="J16" s="6">
        <v>479520.16028041637</v>
      </c>
      <c r="K16" s="6">
        <v>478412.58842631459</v>
      </c>
      <c r="L16" s="6">
        <v>476457.28627446631</v>
      </c>
      <c r="M16" s="6">
        <v>474191.32224708312</v>
      </c>
      <c r="N16" s="6">
        <v>473003.39332928642</v>
      </c>
      <c r="O16" s="6">
        <v>471358.19703947695</v>
      </c>
      <c r="P16" s="6">
        <v>473887.51216372027</v>
      </c>
      <c r="Q16" s="6">
        <v>468980.75765177765</v>
      </c>
      <c r="R16" s="5">
        <f t="shared" si="1"/>
        <v>482783.37378028163</v>
      </c>
    </row>
    <row r="17" spans="1:18" s="6" customFormat="1" ht="15" x14ac:dyDescent="0.2">
      <c r="A17">
        <f t="shared" si="0"/>
        <v>31</v>
      </c>
      <c r="B17">
        <f>'WL Base'!E15</f>
        <v>490183.54974913894</v>
      </c>
      <c r="C17" s="6">
        <v>487403.52295829495</v>
      </c>
      <c r="D17" s="6">
        <v>490965.06484695215</v>
      </c>
      <c r="E17" s="6">
        <v>488945.03416940669</v>
      </c>
      <c r="F17" s="6">
        <v>487841.97270666994</v>
      </c>
      <c r="G17" s="6">
        <v>484962.32640011888</v>
      </c>
      <c r="H17" s="6">
        <v>483250.40605095035</v>
      </c>
      <c r="I17" s="6">
        <v>482068.63391614845</v>
      </c>
      <c r="J17" s="6">
        <v>486348.03142275242</v>
      </c>
      <c r="K17" s="6">
        <v>485220.78990319738</v>
      </c>
      <c r="L17" s="6">
        <v>483270.64612547978</v>
      </c>
      <c r="M17" s="6">
        <v>480845.58161234099</v>
      </c>
      <c r="N17" s="6">
        <v>479639.61226234876</v>
      </c>
      <c r="O17" s="6">
        <v>477995.50145255419</v>
      </c>
      <c r="P17" s="6">
        <v>480688.29635510128</v>
      </c>
      <c r="Q17" s="6">
        <v>475603.51852884004</v>
      </c>
      <c r="R17" s="5">
        <f t="shared" si="1"/>
        <v>489596.75072267244</v>
      </c>
    </row>
    <row r="18" spans="1:18" s="6" customFormat="1" ht="15" x14ac:dyDescent="0.2">
      <c r="A18">
        <f t="shared" si="0"/>
        <v>32</v>
      </c>
      <c r="B18">
        <f>'WL Base'!E16</f>
        <v>497042.47872015223</v>
      </c>
      <c r="C18" s="6">
        <v>494136.1243167611</v>
      </c>
      <c r="D18" s="6">
        <v>497849.95431622147</v>
      </c>
      <c r="E18" s="6">
        <v>495836.78582456196</v>
      </c>
      <c r="F18" s="6">
        <v>494713.68143294286</v>
      </c>
      <c r="G18" s="6">
        <v>491681.77480467327</v>
      </c>
      <c r="H18" s="6">
        <v>489972.13601272868</v>
      </c>
      <c r="I18" s="6">
        <v>488772.08844729525</v>
      </c>
      <c r="J18" s="6">
        <v>493228.31623625418</v>
      </c>
      <c r="K18" s="6">
        <v>492081.0041533031</v>
      </c>
      <c r="L18" s="6">
        <v>490136.86182338512</v>
      </c>
      <c r="M18" s="6">
        <v>487553.63842536265</v>
      </c>
      <c r="N18" s="6">
        <v>486329.29840845056</v>
      </c>
      <c r="O18" s="6">
        <v>484686.97537970322</v>
      </c>
      <c r="P18" s="6">
        <v>487542.29894029832</v>
      </c>
      <c r="Q18" s="6">
        <v>482280.75259188499</v>
      </c>
      <c r="R18" s="5">
        <f t="shared" si="1"/>
        <v>496461.2124294329</v>
      </c>
    </row>
    <row r="19" spans="1:18" s="6" customFormat="1" ht="15" x14ac:dyDescent="0.2">
      <c r="A19">
        <f t="shared" si="0"/>
        <v>33</v>
      </c>
      <c r="B19">
        <f>'WL Base'!E17</f>
        <v>503948.2656462185</v>
      </c>
      <c r="C19" s="6">
        <v>500918.18249709695</v>
      </c>
      <c r="D19" s="6">
        <v>504782.15418415261</v>
      </c>
      <c r="E19" s="6">
        <v>502776.92792381387</v>
      </c>
      <c r="F19" s="6">
        <v>501633.29531444749</v>
      </c>
      <c r="G19" s="6">
        <v>498451.10946294386</v>
      </c>
      <c r="H19" s="6">
        <v>496744.64215308946</v>
      </c>
      <c r="I19" s="6">
        <v>495525.92553292564</v>
      </c>
      <c r="J19" s="6">
        <v>500157.47077393852</v>
      </c>
      <c r="K19" s="6">
        <v>498989.61194451433</v>
      </c>
      <c r="L19" s="6">
        <v>497052.50277663517</v>
      </c>
      <c r="M19" s="6">
        <v>494312.87008617137</v>
      </c>
      <c r="N19" s="6">
        <v>493069.77307344251</v>
      </c>
      <c r="O19" s="6">
        <v>491430.08448169328</v>
      </c>
      <c r="P19" s="6">
        <v>494446.18253653013</v>
      </c>
      <c r="Q19" s="6">
        <v>489009.99801155314</v>
      </c>
      <c r="R19" s="5">
        <f t="shared" si="1"/>
        <v>503372.91817640018</v>
      </c>
    </row>
    <row r="20" spans="1:18" s="6" customFormat="1" ht="15" x14ac:dyDescent="0.2">
      <c r="A20">
        <f t="shared" si="0"/>
        <v>34</v>
      </c>
      <c r="B20">
        <f>'WL Base'!E18</f>
        <v>510902.15643587767</v>
      </c>
      <c r="C20" s="6">
        <v>507750.44721147051</v>
      </c>
      <c r="D20" s="6">
        <v>511762.87247683428</v>
      </c>
      <c r="E20" s="6">
        <v>509766.6067364075</v>
      </c>
      <c r="F20" s="6">
        <v>508601.97846264672</v>
      </c>
      <c r="G20" s="6">
        <v>505271.05764493154</v>
      </c>
      <c r="H20" s="6">
        <v>503568.61590481247</v>
      </c>
      <c r="I20" s="6">
        <v>502330.84705037629</v>
      </c>
      <c r="J20" s="6">
        <v>507136.60637975839</v>
      </c>
      <c r="K20" s="6">
        <v>505947.74196652707</v>
      </c>
      <c r="L20" s="6">
        <v>504018.64057061059</v>
      </c>
      <c r="M20" s="6">
        <v>501123.9479802702</v>
      </c>
      <c r="N20" s="6">
        <v>499861.7177986562</v>
      </c>
      <c r="O20" s="6">
        <v>498225.4774893361</v>
      </c>
      <c r="P20" s="6">
        <v>501400.98668621446</v>
      </c>
      <c r="Q20" s="6">
        <v>495791.88539904245</v>
      </c>
      <c r="R20" s="5">
        <f t="shared" si="1"/>
        <v>510333.08255041135</v>
      </c>
    </row>
    <row r="21" spans="1:18" s="6" customFormat="1" ht="15" x14ac:dyDescent="0.2">
      <c r="A21">
        <f t="shared" si="0"/>
        <v>35</v>
      </c>
      <c r="B21">
        <f>'WL Base'!E19</f>
        <v>517898.51842178422</v>
      </c>
      <c r="C21" s="6">
        <v>514628.67531534494</v>
      </c>
      <c r="D21" s="6">
        <v>518786.58668930829</v>
      </c>
      <c r="E21" s="6">
        <v>516800.58117734618</v>
      </c>
      <c r="F21" s="6">
        <v>515614.37818816054</v>
      </c>
      <c r="G21" s="6">
        <v>512137.49028868717</v>
      </c>
      <c r="H21" s="6">
        <v>510440.14417644148</v>
      </c>
      <c r="I21" s="6">
        <v>509182.85626792093</v>
      </c>
      <c r="J21" s="6">
        <v>514160.61893367383</v>
      </c>
      <c r="K21" s="6">
        <v>512950.18116381607</v>
      </c>
      <c r="L21" s="6">
        <v>511030.33007877751</v>
      </c>
      <c r="M21" s="6">
        <v>507983.06564738514</v>
      </c>
      <c r="N21" s="6">
        <v>506701.24455183174</v>
      </c>
      <c r="O21" s="6">
        <v>505069.47160005092</v>
      </c>
      <c r="P21" s="6">
        <v>508401.89696111646</v>
      </c>
      <c r="Q21" s="6">
        <v>502622.83350338193</v>
      </c>
      <c r="R21" s="5">
        <f t="shared" si="1"/>
        <v>517336.17996956484</v>
      </c>
    </row>
    <row r="22" spans="1:18" s="6" customFormat="1" ht="15" x14ac:dyDescent="0.2">
      <c r="A22">
        <f t="shared" si="0"/>
        <v>36</v>
      </c>
      <c r="B22">
        <f>'WL Base'!E20</f>
        <v>524937.20029730932</v>
      </c>
      <c r="C22" s="6">
        <v>521552.55915736582</v>
      </c>
      <c r="D22" s="6">
        <v>525853.13520413835</v>
      </c>
      <c r="E22" s="6">
        <v>523878.69582958968</v>
      </c>
      <c r="F22" s="6">
        <v>522670.32894576504</v>
      </c>
      <c r="G22" s="6">
        <v>519050.10369125003</v>
      </c>
      <c r="H22" s="6">
        <v>517358.93900720507</v>
      </c>
      <c r="I22" s="6">
        <v>516081.65466394537</v>
      </c>
      <c r="J22" s="6">
        <v>521229.350270706</v>
      </c>
      <c r="K22" s="6">
        <v>519996.76140597294</v>
      </c>
      <c r="L22" s="6">
        <v>518087.41068119527</v>
      </c>
      <c r="M22" s="6">
        <v>514889.93966042466</v>
      </c>
      <c r="N22" s="6">
        <v>513588.05955867632</v>
      </c>
      <c r="O22" s="6">
        <v>511961.78920319991</v>
      </c>
      <c r="P22" s="6">
        <v>515448.75132332003</v>
      </c>
      <c r="Q22" s="6">
        <v>509502.56994740717</v>
      </c>
      <c r="R22" s="5">
        <f t="shared" si="1"/>
        <v>524382.05380641494</v>
      </c>
    </row>
    <row r="23" spans="1:18" s="6" customFormat="1" ht="15" x14ac:dyDescent="0.2">
      <c r="A23">
        <f t="shared" si="0"/>
        <v>37</v>
      </c>
      <c r="B23">
        <f>'WL Base'!E21</f>
        <v>532013.74762872804</v>
      </c>
      <c r="C23" s="6">
        <v>528518.62344678666</v>
      </c>
      <c r="D23" s="6">
        <v>532958.14360681106</v>
      </c>
      <c r="E23" s="6">
        <v>530996.79549723072</v>
      </c>
      <c r="F23" s="6">
        <v>529765.58202743053</v>
      </c>
      <c r="G23" s="6">
        <v>526005.5104929395</v>
      </c>
      <c r="H23" s="6">
        <v>524321.78733708477</v>
      </c>
      <c r="I23" s="6">
        <v>523023.95720594068</v>
      </c>
      <c r="J23" s="6">
        <v>528338.74677975266</v>
      </c>
      <c r="K23" s="6">
        <v>527083.33771676093</v>
      </c>
      <c r="L23" s="6">
        <v>525185.94710670633</v>
      </c>
      <c r="M23" s="6">
        <v>521841.43957385625</v>
      </c>
      <c r="N23" s="6">
        <v>520518.96211042465</v>
      </c>
      <c r="O23" s="6">
        <v>518899.39596432954</v>
      </c>
      <c r="P23" s="6">
        <v>522537.71212079382</v>
      </c>
      <c r="Q23" s="6">
        <v>516428.13957412052</v>
      </c>
      <c r="R23" s="5">
        <f t="shared" si="1"/>
        <v>531466.32871583826</v>
      </c>
    </row>
    <row r="24" spans="1:18" s="6" customFormat="1" ht="15" x14ac:dyDescent="0.2">
      <c r="A24">
        <f t="shared" si="0"/>
        <v>38</v>
      </c>
      <c r="B24">
        <f>'WL Base'!E22</f>
        <v>539115.65504664183</v>
      </c>
      <c r="C24" s="6">
        <v>535517.38068483723</v>
      </c>
      <c r="D24" s="6">
        <v>540089.35469173861</v>
      </c>
      <c r="E24" s="6">
        <v>538143.24227618636</v>
      </c>
      <c r="F24" s="6">
        <v>536888.24799797311</v>
      </c>
      <c r="G24" s="6">
        <v>532994.47039069585</v>
      </c>
      <c r="H24" s="6">
        <v>531319.92523545958</v>
      </c>
      <c r="I24" s="6">
        <v>530000.81014506391</v>
      </c>
      <c r="J24" s="6">
        <v>535477.46690564533</v>
      </c>
      <c r="K24" s="6">
        <v>534198.32291718549</v>
      </c>
      <c r="L24" s="6">
        <v>532314.94163992861</v>
      </c>
      <c r="M24" s="6">
        <v>528829.03211533115</v>
      </c>
      <c r="N24" s="6">
        <v>527485.23369100376</v>
      </c>
      <c r="O24" s="6">
        <v>525874.02592612256</v>
      </c>
      <c r="P24" s="6">
        <v>529658.06414305943</v>
      </c>
      <c r="Q24" s="6">
        <v>523391.49580974621</v>
      </c>
      <c r="R24" s="5">
        <f t="shared" si="1"/>
        <v>538576.73533537227</v>
      </c>
    </row>
    <row r="25" spans="1:18" s="6" customFormat="1" ht="15" x14ac:dyDescent="0.2">
      <c r="A25">
        <f t="shared" si="0"/>
        <v>39</v>
      </c>
      <c r="B25">
        <f>'WL Base'!E23</f>
        <v>546236.54808764672</v>
      </c>
      <c r="C25" s="6">
        <v>542543.74284516484</v>
      </c>
      <c r="D25" s="6">
        <v>547240.5080411298</v>
      </c>
      <c r="E25" s="6">
        <v>545312.08935188188</v>
      </c>
      <c r="F25" s="6">
        <v>544032.24115749868</v>
      </c>
      <c r="G25" s="6">
        <v>540012.01998097403</v>
      </c>
      <c r="H25" s="6">
        <v>538348.64302680234</v>
      </c>
      <c r="I25" s="6">
        <v>537007.39507090708</v>
      </c>
      <c r="J25" s="6">
        <v>542639.7048216007</v>
      </c>
      <c r="K25" s="6">
        <v>541335.77546042716</v>
      </c>
      <c r="L25" s="6">
        <v>539468.75267963507</v>
      </c>
      <c r="M25" s="6">
        <v>535848.1245286559</v>
      </c>
      <c r="N25" s="6">
        <v>534482.17534606718</v>
      </c>
      <c r="O25" s="6">
        <v>532881.22232679802</v>
      </c>
      <c r="P25" s="6">
        <v>536804.30124625145</v>
      </c>
      <c r="Q25" s="6">
        <v>530388.29390491929</v>
      </c>
      <c r="R25" s="5">
        <f t="shared" si="1"/>
        <v>545707.01010088332</v>
      </c>
    </row>
    <row r="26" spans="1:18" s="6" customFormat="1" ht="15" x14ac:dyDescent="0.2">
      <c r="A26">
        <f t="shared" si="0"/>
        <v>40</v>
      </c>
      <c r="B26">
        <f>'WL Base'!E24</f>
        <v>553377.36595311679</v>
      </c>
      <c r="C26" s="6">
        <v>549598.00763104891</v>
      </c>
      <c r="D26" s="6">
        <v>554412.50060384278</v>
      </c>
      <c r="E26" s="6">
        <v>552504.26216703781</v>
      </c>
      <c r="F26" s="6">
        <v>551198.40825567441</v>
      </c>
      <c r="G26" s="6">
        <v>547058.43511568406</v>
      </c>
      <c r="H26" s="6">
        <v>545408.25963033666</v>
      </c>
      <c r="I26" s="6">
        <v>544043.96351749601</v>
      </c>
      <c r="J26" s="6">
        <v>549826.34289718373</v>
      </c>
      <c r="K26" s="6">
        <v>548496.50189531187</v>
      </c>
      <c r="L26" s="6">
        <v>546648.21389875887</v>
      </c>
      <c r="M26" s="6">
        <v>542899.01426151185</v>
      </c>
      <c r="N26" s="6">
        <v>541510.01947488519</v>
      </c>
      <c r="O26" s="6">
        <v>539921.25872275908</v>
      </c>
      <c r="P26" s="6">
        <v>543977.2181387929</v>
      </c>
      <c r="Q26" s="6">
        <v>537418.78861997358</v>
      </c>
      <c r="R26" s="5">
        <f t="shared" si="1"/>
        <v>552858.06259533996</v>
      </c>
    </row>
    <row r="27" spans="1:18" s="6" customFormat="1" ht="15" x14ac:dyDescent="0.2">
      <c r="A27">
        <f t="shared" si="0"/>
        <v>41</v>
      </c>
      <c r="B27">
        <f>'WL Base'!E25</f>
        <v>560538.24415565224</v>
      </c>
      <c r="C27" s="6">
        <v>556679.87810812052</v>
      </c>
      <c r="D27" s="6">
        <v>561605.44097258511</v>
      </c>
      <c r="E27" s="6">
        <v>559711.61285079364</v>
      </c>
      <c r="F27" s="6">
        <v>558386.82962969155</v>
      </c>
      <c r="G27" s="6">
        <v>554133.4110124096</v>
      </c>
      <c r="H27" s="6">
        <v>552492.32423494721</v>
      </c>
      <c r="I27" s="6">
        <v>551110.20264644257</v>
      </c>
      <c r="J27" s="6">
        <v>557029.4247491376</v>
      </c>
      <c r="K27" s="6">
        <v>555680.56041627727</v>
      </c>
      <c r="L27" s="6">
        <v>553845.5918642414</v>
      </c>
      <c r="M27" s="6">
        <v>549975.4083683393</v>
      </c>
      <c r="N27" s="6">
        <v>548568.44747775176</v>
      </c>
      <c r="O27" s="6">
        <v>546988.02572328399</v>
      </c>
      <c r="P27" s="6">
        <v>551169.2652020785</v>
      </c>
      <c r="Q27" s="6">
        <v>544477.02169630677</v>
      </c>
      <c r="R27" s="5">
        <f t="shared" si="1"/>
        <v>560029.47490547132</v>
      </c>
    </row>
    <row r="28" spans="1:18" s="6" customFormat="1" ht="15" x14ac:dyDescent="0.2">
      <c r="A28">
        <f t="shared" si="0"/>
        <v>42</v>
      </c>
      <c r="B28">
        <f>'WL Base'!E26</f>
        <v>567711.86463993706</v>
      </c>
      <c r="C28" s="6">
        <v>563783.41762714228</v>
      </c>
      <c r="D28" s="6">
        <v>568812.13684018806</v>
      </c>
      <c r="E28" s="6">
        <v>566934.87627233576</v>
      </c>
      <c r="F28" s="6">
        <v>565590.50544777873</v>
      </c>
      <c r="G28" s="6">
        <v>561231.1502361733</v>
      </c>
      <c r="H28" s="6">
        <v>559600.95073019119</v>
      </c>
      <c r="I28" s="6">
        <v>558200.47717094701</v>
      </c>
      <c r="J28" s="6">
        <v>564249.64379096858</v>
      </c>
      <c r="K28" s="6">
        <v>562881.11017323984</v>
      </c>
      <c r="L28" s="6">
        <v>561061.53321949788</v>
      </c>
      <c r="M28" s="6">
        <v>557077.40147216944</v>
      </c>
      <c r="N28" s="6">
        <v>555651.95780329849</v>
      </c>
      <c r="O28" s="6">
        <v>554081.59668600489</v>
      </c>
      <c r="P28" s="6">
        <v>558381.05174120422</v>
      </c>
      <c r="Q28" s="6">
        <v>551563.04990905989</v>
      </c>
      <c r="R28" s="5">
        <f t="shared" si="1"/>
        <v>567214.54135067074</v>
      </c>
    </row>
    <row r="29" spans="1:18" s="6" customFormat="1" ht="15" x14ac:dyDescent="0.2">
      <c r="A29">
        <f t="shared" si="0"/>
        <v>43</v>
      </c>
      <c r="B29">
        <f>'WL Base'!E27</f>
        <v>574901.98342988011</v>
      </c>
      <c r="C29" s="6">
        <v>570911.01529414463</v>
      </c>
      <c r="D29" s="6">
        <v>576036.23893807607</v>
      </c>
      <c r="E29" s="6">
        <v>574177.54750955442</v>
      </c>
      <c r="F29" s="6">
        <v>572812.9458340659</v>
      </c>
      <c r="G29" s="6">
        <v>568353.95963862119</v>
      </c>
      <c r="H29" s="6">
        <v>566736.34377185896</v>
      </c>
      <c r="I29" s="6">
        <v>565316.99988294148</v>
      </c>
      <c r="J29" s="6">
        <v>571490.38115083636</v>
      </c>
      <c r="K29" s="6">
        <v>570101.54703291436</v>
      </c>
      <c r="L29" s="6">
        <v>568299.28838888882</v>
      </c>
      <c r="M29" s="6">
        <v>564207.12224960793</v>
      </c>
      <c r="N29" s="6">
        <v>562762.68708702154</v>
      </c>
      <c r="O29" s="6">
        <v>561204.01345159486</v>
      </c>
      <c r="P29" s="6">
        <v>565615.72202585754</v>
      </c>
      <c r="Q29" s="6">
        <v>558678.84483019798</v>
      </c>
      <c r="R29" s="5">
        <f t="shared" si="1"/>
        <v>574416.92773359502</v>
      </c>
    </row>
    <row r="30" spans="1:18" s="6" customFormat="1" ht="15" x14ac:dyDescent="0.2">
      <c r="A30">
        <f t="shared" si="0"/>
        <v>44</v>
      </c>
      <c r="B30">
        <f>'WL Base'!E28</f>
        <v>582102.4680383174</v>
      </c>
      <c r="C30" s="6">
        <v>578057.5438785291</v>
      </c>
      <c r="D30" s="6">
        <v>583271.70995072799</v>
      </c>
      <c r="E30" s="6">
        <v>581433.82227380667</v>
      </c>
      <c r="F30" s="6">
        <v>580048.26218534587</v>
      </c>
      <c r="G30" s="6">
        <v>575496.82358436089</v>
      </c>
      <c r="H30" s="6">
        <v>573893.68586449604</v>
      </c>
      <c r="I30" s="6">
        <v>572454.885561459</v>
      </c>
      <c r="J30" s="6">
        <v>578745.95406316046</v>
      </c>
      <c r="K30" s="6">
        <v>577336.1056844705</v>
      </c>
      <c r="L30" s="6">
        <v>575553.31684236636</v>
      </c>
      <c r="M30" s="6">
        <v>571359.85968881892</v>
      </c>
      <c r="N30" s="6">
        <v>569895.85802452522</v>
      </c>
      <c r="O30" s="6">
        <v>568350.68940311659</v>
      </c>
      <c r="P30" s="6">
        <v>572867.85340258863</v>
      </c>
      <c r="Q30" s="6">
        <v>565819.92274082708</v>
      </c>
      <c r="R30" s="5">
        <f t="shared" si="1"/>
        <v>581630.59244671045</v>
      </c>
    </row>
    <row r="31" spans="1:18" s="6" customFormat="1" ht="15" x14ac:dyDescent="0.2">
      <c r="A31">
        <f t="shared" si="0"/>
        <v>45</v>
      </c>
      <c r="B31">
        <f>'WL Base'!E29</f>
        <v>589311.31091774325</v>
      </c>
      <c r="C31" s="6">
        <v>585220.96675911394</v>
      </c>
      <c r="D31" s="6">
        <v>590516.55038327863</v>
      </c>
      <c r="E31" s="6">
        <v>588701.77217974712</v>
      </c>
      <c r="F31" s="6">
        <v>587294.47837414837</v>
      </c>
      <c r="G31" s="6">
        <v>582657.73361342086</v>
      </c>
      <c r="H31" s="6">
        <v>581071.04275149084</v>
      </c>
      <c r="I31" s="6">
        <v>579612.15966001374</v>
      </c>
      <c r="J31" s="6">
        <v>586014.45359479915</v>
      </c>
      <c r="K31" s="6">
        <v>584582.83047321264</v>
      </c>
      <c r="L31" s="6">
        <v>582821.73368708964</v>
      </c>
      <c r="M31" s="6">
        <v>578533.70756039373</v>
      </c>
      <c r="N31" s="6">
        <v>577049.52494728286</v>
      </c>
      <c r="O31" s="6">
        <v>575519.75199115777</v>
      </c>
      <c r="P31" s="6">
        <v>580135.58193529549</v>
      </c>
      <c r="Q31" s="6">
        <v>572984.43971292384</v>
      </c>
      <c r="R31" s="5">
        <f t="shared" si="1"/>
        <v>588853.54064483603</v>
      </c>
    </row>
    <row r="32" spans="1:18" s="6" customFormat="1" ht="15" x14ac:dyDescent="0.2">
      <c r="A32">
        <f t="shared" si="0"/>
        <v>46</v>
      </c>
      <c r="B32">
        <f>'WL Base'!E30</f>
        <v>596525.43419694609</v>
      </c>
      <c r="C32" s="6">
        <v>592398.39074229437</v>
      </c>
      <c r="D32" s="6">
        <v>597767.70918225904</v>
      </c>
      <c r="E32" s="6">
        <v>595978.45974365505</v>
      </c>
      <c r="F32" s="6">
        <v>594548.59427648259</v>
      </c>
      <c r="G32" s="6">
        <v>589833.84384774661</v>
      </c>
      <c r="H32" s="6">
        <v>588265.67685970524</v>
      </c>
      <c r="I32" s="6">
        <v>586786.03248752351</v>
      </c>
      <c r="J32" s="6">
        <v>593292.98410178081</v>
      </c>
      <c r="K32" s="6">
        <v>591838.76446081849</v>
      </c>
      <c r="L32" s="6">
        <v>590101.69336799043</v>
      </c>
      <c r="M32" s="6">
        <v>585725.97440783726</v>
      </c>
      <c r="N32" s="6">
        <v>584220.94538376958</v>
      </c>
      <c r="O32" s="6">
        <v>582708.56447121711</v>
      </c>
      <c r="P32" s="6">
        <v>587416.1044884841</v>
      </c>
      <c r="Q32" s="6">
        <v>580169.80494003103</v>
      </c>
      <c r="R32" s="5">
        <f t="shared" si="1"/>
        <v>596082.72455761279</v>
      </c>
    </row>
    <row r="33" spans="1:18" s="6" customFormat="1" ht="15" x14ac:dyDescent="0.2">
      <c r="A33">
        <f t="shared" si="0"/>
        <v>47</v>
      </c>
      <c r="B33">
        <f>'WL Base'!E31</f>
        <v>603743.84784365667</v>
      </c>
      <c r="C33" s="6">
        <v>599588.50509587117</v>
      </c>
      <c r="D33" s="6">
        <v>605024.17796275613</v>
      </c>
      <c r="E33" s="6">
        <v>603262.90818119457</v>
      </c>
      <c r="F33" s="6">
        <v>601809.58698393579</v>
      </c>
      <c r="G33" s="6">
        <v>597023.84655648936</v>
      </c>
      <c r="H33" s="6">
        <v>595476.32516315067</v>
      </c>
      <c r="I33" s="6">
        <v>593975.20130375202</v>
      </c>
      <c r="J33" s="6">
        <v>600580.5573340815</v>
      </c>
      <c r="K33" s="6">
        <v>599102.87429188087</v>
      </c>
      <c r="L33" s="6">
        <v>597392.1960639949</v>
      </c>
      <c r="M33" s="6">
        <v>592935.40169801877</v>
      </c>
      <c r="N33" s="6">
        <v>591408.82192872162</v>
      </c>
      <c r="O33" s="6">
        <v>589915.87494948599</v>
      </c>
      <c r="P33" s="6">
        <v>594708.41315320088</v>
      </c>
      <c r="Q33" s="6">
        <v>587374.77314965264</v>
      </c>
      <c r="R33" s="5">
        <f t="shared" si="1"/>
        <v>603317.14400175249</v>
      </c>
    </row>
    <row r="34" spans="1:18" s="6" customFormat="1" ht="15" x14ac:dyDescent="0.2">
      <c r="A34">
        <f t="shared" si="0"/>
        <v>48</v>
      </c>
      <c r="B34">
        <f>'WL Base'!E32</f>
        <v>610956.69292713713</v>
      </c>
      <c r="C34" s="6">
        <v>606783.05675501481</v>
      </c>
      <c r="D34" s="6">
        <v>612276.25038913498</v>
      </c>
      <c r="E34" s="6">
        <v>610545.79066104977</v>
      </c>
      <c r="F34" s="6">
        <v>609067.98227814422</v>
      </c>
      <c r="G34" s="6">
        <v>604219.66194206534</v>
      </c>
      <c r="H34" s="6">
        <v>602695.22918952839</v>
      </c>
      <c r="I34" s="6">
        <v>601171.78883887699</v>
      </c>
      <c r="J34" s="6">
        <v>607868.03578863293</v>
      </c>
      <c r="K34" s="6">
        <v>606365.87819775485</v>
      </c>
      <c r="L34" s="6">
        <v>604684.3258959956</v>
      </c>
      <c r="M34" s="6">
        <v>600154.39609038993</v>
      </c>
      <c r="N34" s="6">
        <v>598605.44493451307</v>
      </c>
      <c r="O34" s="6">
        <v>597134.28304112877</v>
      </c>
      <c r="P34" s="6">
        <v>602003.77574023954</v>
      </c>
      <c r="Q34" s="6">
        <v>594592.10360560799</v>
      </c>
      <c r="R34" s="5">
        <f t="shared" si="1"/>
        <v>610547.08465354878</v>
      </c>
    </row>
    <row r="35" spans="1:18" s="6" customFormat="1" ht="15" x14ac:dyDescent="0.2">
      <c r="A35">
        <f t="shared" si="0"/>
        <v>49</v>
      </c>
      <c r="B35">
        <f>'WL Base'!E33</f>
        <v>618154.8325591773</v>
      </c>
      <c r="C35" s="6">
        <v>613974.23395538179</v>
      </c>
      <c r="D35" s="6">
        <v>619514.92244098661</v>
      </c>
      <c r="E35" s="6">
        <v>617818.45790106605</v>
      </c>
      <c r="F35" s="6">
        <v>616314.9806235662</v>
      </c>
      <c r="G35" s="6">
        <v>611413.63483577524</v>
      </c>
      <c r="H35" s="6">
        <v>609915.03918396437</v>
      </c>
      <c r="I35" s="6">
        <v>608368.32328298117</v>
      </c>
      <c r="J35" s="6">
        <v>615146.93680524698</v>
      </c>
      <c r="K35" s="6">
        <v>613619.14650466922</v>
      </c>
      <c r="L35" s="6">
        <v>611969.79563814169</v>
      </c>
      <c r="M35" s="6">
        <v>607375.75726991205</v>
      </c>
      <c r="N35" s="6">
        <v>605803.49460899946</v>
      </c>
      <c r="O35" s="6">
        <v>604356.76336164039</v>
      </c>
      <c r="P35" s="6">
        <v>609294.06732564466</v>
      </c>
      <c r="Q35" s="6">
        <v>601814.91591146251</v>
      </c>
      <c r="R35" s="5">
        <f t="shared" si="1"/>
        <v>617763.53710127564</v>
      </c>
    </row>
    <row r="36" spans="1:18" s="6" customFormat="1" ht="15" x14ac:dyDescent="0.2">
      <c r="A36">
        <f t="shared" si="0"/>
        <v>50</v>
      </c>
      <c r="B36">
        <f>'WL Base'!E34</f>
        <v>625337.84368993214</v>
      </c>
      <c r="C36" s="6">
        <v>621160.99085087527</v>
      </c>
      <c r="D36" s="6">
        <v>626739.73016780475</v>
      </c>
      <c r="E36" s="6">
        <v>625080.66568571655</v>
      </c>
      <c r="F36" s="6">
        <v>623550.07187785092</v>
      </c>
      <c r="G36" s="6">
        <v>618604.7031098986</v>
      </c>
      <c r="H36" s="6">
        <v>617134.89396275312</v>
      </c>
      <c r="I36" s="6">
        <v>615563.7255000904</v>
      </c>
      <c r="J36" s="6">
        <v>622416.97077784175</v>
      </c>
      <c r="K36" s="6">
        <v>620862.13287047576</v>
      </c>
      <c r="L36" s="6">
        <v>619248.26525384164</v>
      </c>
      <c r="M36" s="6">
        <v>614598.60429384385</v>
      </c>
      <c r="N36" s="6">
        <v>613001.87938702095</v>
      </c>
      <c r="O36" s="6">
        <v>611582.41397384077</v>
      </c>
      <c r="P36" s="6">
        <v>616578.90827272891</v>
      </c>
      <c r="Q36" s="6">
        <v>609042.29246198793</v>
      </c>
      <c r="R36" s="5">
        <f t="shared" si="1"/>
        <v>624966.06262366578</v>
      </c>
    </row>
    <row r="37" spans="1:18" s="6" customFormat="1" ht="15" x14ac:dyDescent="0.2">
      <c r="A37">
        <f t="shared" si="0"/>
        <v>51</v>
      </c>
      <c r="B37">
        <f>'WL Base'!E35</f>
        <v>632501.47285065986</v>
      </c>
      <c r="C37" s="6">
        <v>628339.23199693265</v>
      </c>
      <c r="D37" s="6">
        <v>633946.44932005252</v>
      </c>
      <c r="E37" s="6">
        <v>632313.74764378008</v>
      </c>
      <c r="F37" s="6">
        <v>630769.08769701456</v>
      </c>
      <c r="G37" s="6">
        <v>625788.82633324969</v>
      </c>
      <c r="H37" s="6">
        <v>624339.39136227267</v>
      </c>
      <c r="I37" s="6">
        <v>622754.02087065706</v>
      </c>
      <c r="J37" s="6">
        <v>629659.86541576777</v>
      </c>
      <c r="K37" s="6">
        <v>628090.71683419135</v>
      </c>
      <c r="L37" s="6">
        <v>626501.92248827778</v>
      </c>
      <c r="M37" s="6">
        <v>621807.8724144547</v>
      </c>
      <c r="N37" s="6">
        <v>620196.68034783355</v>
      </c>
      <c r="O37" s="6">
        <v>618796.56347110413</v>
      </c>
      <c r="P37" s="6">
        <v>623840.86659726501</v>
      </c>
      <c r="Q37" s="6">
        <v>616259.88654396695</v>
      </c>
      <c r="R37" s="5">
        <f t="shared" si="1"/>
        <v>632149.49633812055</v>
      </c>
    </row>
    <row r="38" spans="1:18" s="6" customFormat="1" ht="15" x14ac:dyDescent="0.2">
      <c r="A38">
        <f t="shared" si="0"/>
        <v>52</v>
      </c>
      <c r="B38">
        <f>'WL Base'!E36</f>
        <v>639644.30361923319</v>
      </c>
      <c r="C38" s="6">
        <v>635507.07348912209</v>
      </c>
      <c r="D38" s="6">
        <v>641133.63372149435</v>
      </c>
      <c r="E38" s="6">
        <v>639529.73153429048</v>
      </c>
      <c r="F38" s="6">
        <v>637970.55226475408</v>
      </c>
      <c r="G38" s="6">
        <v>632964.11588717077</v>
      </c>
      <c r="H38" s="6">
        <v>631537.24142971716</v>
      </c>
      <c r="I38" s="6">
        <v>629937.31746657891</v>
      </c>
      <c r="J38" s="6">
        <v>636887.30484814278</v>
      </c>
      <c r="K38" s="6">
        <v>635303.40023864305</v>
      </c>
      <c r="L38" s="6">
        <v>633742.05450146436</v>
      </c>
      <c r="M38" s="6">
        <v>629012.01007791841</v>
      </c>
      <c r="N38" s="6">
        <v>627386.00461877044</v>
      </c>
      <c r="O38" s="6">
        <v>626007.35878786107</v>
      </c>
      <c r="P38" s="6">
        <v>631090.90473668987</v>
      </c>
      <c r="Q38" s="6">
        <v>623475.59902005747</v>
      </c>
      <c r="R38" s="5">
        <f t="shared" si="1"/>
        <v>639313.27427595609</v>
      </c>
    </row>
    <row r="39" spans="1:18" s="6" customFormat="1" ht="15" x14ac:dyDescent="0.2">
      <c r="A39">
        <f t="shared" si="0"/>
        <v>53</v>
      </c>
      <c r="B39">
        <f>'WL Base'!E37</f>
        <v>646755.48973855225</v>
      </c>
      <c r="C39" s="6">
        <v>642655.04815132858</v>
      </c>
      <c r="D39" s="6">
        <v>648290.5787268515</v>
      </c>
      <c r="E39" s="6">
        <v>646718.21644918132</v>
      </c>
      <c r="F39" s="6">
        <v>645143.97945886489</v>
      </c>
      <c r="G39" s="6">
        <v>640121.27587516629</v>
      </c>
      <c r="H39" s="6">
        <v>638719.41820508265</v>
      </c>
      <c r="I39" s="6">
        <v>637104.52065748966</v>
      </c>
      <c r="J39" s="6">
        <v>644089.06869573623</v>
      </c>
      <c r="K39" s="6">
        <v>642489.87916590436</v>
      </c>
      <c r="L39" s="6">
        <v>640958.65343336482</v>
      </c>
      <c r="M39" s="6">
        <v>636202.15753070451</v>
      </c>
      <c r="N39" s="6">
        <v>634560.9250154451</v>
      </c>
      <c r="O39" s="6">
        <v>633206.13539012743</v>
      </c>
      <c r="P39" s="6">
        <v>638319.19195235881</v>
      </c>
      <c r="Q39" s="6">
        <v>630680.92770111631</v>
      </c>
      <c r="R39" s="5">
        <f t="shared" si="1"/>
        <v>646446.68117479549</v>
      </c>
    </row>
    <row r="40" spans="1:18" s="6" customFormat="1" ht="15" x14ac:dyDescent="0.2">
      <c r="A40">
        <f t="shared" si="0"/>
        <v>54</v>
      </c>
      <c r="B40">
        <f>'WL Base'!E38</f>
        <v>653824.33894029586</v>
      </c>
      <c r="C40" s="6">
        <v>649773.68169614288</v>
      </c>
      <c r="D40" s="6">
        <v>655406.72353373782</v>
      </c>
      <c r="E40" s="6">
        <v>653868.94579267211</v>
      </c>
      <c r="F40" s="6">
        <v>652279.01302866545</v>
      </c>
      <c r="G40" s="6">
        <v>647250.99545238714</v>
      </c>
      <c r="H40" s="6">
        <v>645876.88381471345</v>
      </c>
      <c r="I40" s="6">
        <v>644246.51196461485</v>
      </c>
      <c r="J40" s="6">
        <v>651255.06917691755</v>
      </c>
      <c r="K40" s="6">
        <v>649639.9682123909</v>
      </c>
      <c r="L40" s="6">
        <v>648141.83059161098</v>
      </c>
      <c r="M40" s="6">
        <v>643369.43568390084</v>
      </c>
      <c r="N40" s="6">
        <v>641712.48335557431</v>
      </c>
      <c r="O40" s="6">
        <v>640384.20100001956</v>
      </c>
      <c r="P40" s="6">
        <v>645516.00577773782</v>
      </c>
      <c r="Q40" s="6">
        <v>637867.33591451729</v>
      </c>
      <c r="R40" s="5">
        <f t="shared" si="1"/>
        <v>653539.14773242059</v>
      </c>
    </row>
    <row r="41" spans="1:18" s="6" customFormat="1" ht="15" x14ac:dyDescent="0.2">
      <c r="A41">
        <f t="shared" si="0"/>
        <v>55</v>
      </c>
      <c r="B41">
        <f>'WL Base'!E39</f>
        <v>660845.07297235343</v>
      </c>
      <c r="C41" s="6">
        <v>656857.35936269851</v>
      </c>
      <c r="D41" s="6">
        <v>662476.32376014558</v>
      </c>
      <c r="E41" s="6">
        <v>660976.34386812977</v>
      </c>
      <c r="F41" s="6">
        <v>659369.97144324402</v>
      </c>
      <c r="G41" s="6">
        <v>654347.72347400617</v>
      </c>
      <c r="H41" s="6">
        <v>653004.24979163555</v>
      </c>
      <c r="I41" s="6">
        <v>651357.81685199973</v>
      </c>
      <c r="J41" s="6">
        <v>658379.78245217842</v>
      </c>
      <c r="K41" s="6">
        <v>656748.04011566669</v>
      </c>
      <c r="L41" s="6">
        <v>655286.12540245324</v>
      </c>
      <c r="M41" s="6">
        <v>650508.51949213305</v>
      </c>
      <c r="N41" s="6">
        <v>648835.27035137254</v>
      </c>
      <c r="O41" s="6">
        <v>647536.30684928678</v>
      </c>
      <c r="P41" s="6">
        <v>652675.94017520477</v>
      </c>
      <c r="Q41" s="6">
        <v>645029.63977725431</v>
      </c>
      <c r="R41" s="5">
        <f t="shared" si="1"/>
        <v>660584.93456027599</v>
      </c>
    </row>
    <row r="42" spans="1:18" s="6" customFormat="1" ht="15" x14ac:dyDescent="0.2">
      <c r="A42">
        <f t="shared" si="0"/>
        <v>56</v>
      </c>
      <c r="B42">
        <f>'WL Base'!E40</f>
        <v>667806.06802489015</v>
      </c>
      <c r="C42" s="6">
        <v>663895.63998998911</v>
      </c>
      <c r="D42" s="6">
        <v>669487.88873688946</v>
      </c>
      <c r="E42" s="6">
        <v>668029.26426189695</v>
      </c>
      <c r="F42" s="6">
        <v>666405.5710159553</v>
      </c>
      <c r="G42" s="6">
        <v>661401.18674122531</v>
      </c>
      <c r="H42" s="6">
        <v>660091.55270675721</v>
      </c>
      <c r="I42" s="6">
        <v>658428.36023024563</v>
      </c>
      <c r="J42" s="6">
        <v>665452.23238522769</v>
      </c>
      <c r="K42" s="6">
        <v>663802.98442472902</v>
      </c>
      <c r="L42" s="6">
        <v>662380.76300941862</v>
      </c>
      <c r="M42" s="6">
        <v>657609.60875020118</v>
      </c>
      <c r="N42" s="6">
        <v>655919.37634591584</v>
      </c>
      <c r="O42" s="6">
        <v>654652.84520297858</v>
      </c>
      <c r="P42" s="6">
        <v>659788.38872746704</v>
      </c>
      <c r="Q42" s="6">
        <v>652158.39223323471</v>
      </c>
      <c r="R42" s="5">
        <f t="shared" si="1"/>
        <v>667572.5443156315</v>
      </c>
    </row>
    <row r="43" spans="1:18" s="6" customFormat="1" ht="15" x14ac:dyDescent="0.2">
      <c r="A43">
        <f t="shared" si="0"/>
        <v>57</v>
      </c>
      <c r="B43">
        <f>'WL Base'!E41</f>
        <v>674695.76428159105</v>
      </c>
      <c r="C43" s="6">
        <v>670878.00329842512</v>
      </c>
      <c r="D43" s="6">
        <v>676429.98535960203</v>
      </c>
      <c r="E43" s="6">
        <v>675016.63092520635</v>
      </c>
      <c r="F43" s="6">
        <v>673374.57815343398</v>
      </c>
      <c r="G43" s="6">
        <v>668401.02884613897</v>
      </c>
      <c r="H43" s="6">
        <v>667128.75793633529</v>
      </c>
      <c r="I43" s="6">
        <v>665447.97901359876</v>
      </c>
      <c r="J43" s="6">
        <v>672461.5063688067</v>
      </c>
      <c r="K43" s="6">
        <v>670793.73449278239</v>
      </c>
      <c r="L43" s="6">
        <v>669415.02401892946</v>
      </c>
      <c r="M43" s="6">
        <v>664662.8276920286</v>
      </c>
      <c r="N43" s="6">
        <v>662954.7997296612</v>
      </c>
      <c r="O43" s="6">
        <v>661724.12770038657</v>
      </c>
      <c r="P43" s="6">
        <v>666842.79375403037</v>
      </c>
      <c r="Q43" s="6">
        <v>659244.06144864671</v>
      </c>
      <c r="R43" s="5">
        <f t="shared" si="1"/>
        <v>674490.5393173527</v>
      </c>
    </row>
    <row r="44" spans="1:18" s="6" customFormat="1" ht="15" x14ac:dyDescent="0.2">
      <c r="A44">
        <f t="shared" si="0"/>
        <v>58</v>
      </c>
      <c r="B44">
        <f>'WL Base'!E42</f>
        <v>681518.24757437408</v>
      </c>
      <c r="C44" s="6">
        <v>677806.68284757691</v>
      </c>
      <c r="D44" s="6">
        <v>683306.54475088918</v>
      </c>
      <c r="E44" s="6">
        <v>681942.29634762427</v>
      </c>
      <c r="F44" s="6">
        <v>680280.71458413685</v>
      </c>
      <c r="G44" s="6">
        <v>675349.35033272451</v>
      </c>
      <c r="H44" s="6">
        <v>674117.92171552079</v>
      </c>
      <c r="I44" s="6">
        <v>672418.62170234381</v>
      </c>
      <c r="J44" s="6">
        <v>679411.28279132978</v>
      </c>
      <c r="K44" s="6">
        <v>677723.84157971398</v>
      </c>
      <c r="L44" s="6">
        <v>676392.38685144717</v>
      </c>
      <c r="M44" s="6">
        <v>671670.10674207332</v>
      </c>
      <c r="N44" s="6">
        <v>669943.36599272501</v>
      </c>
      <c r="O44" s="6">
        <v>668751.94115139276</v>
      </c>
      <c r="P44" s="6">
        <v>673842.47109018918</v>
      </c>
      <c r="Q44" s="6">
        <v>666288.31819915795</v>
      </c>
      <c r="R44" s="5">
        <f t="shared" si="1"/>
        <v>681342.88311442209</v>
      </c>
    </row>
    <row r="45" spans="1:18" s="6" customFormat="1" ht="15" x14ac:dyDescent="0.2">
      <c r="A45">
        <f t="shared" si="0"/>
        <v>59</v>
      </c>
      <c r="B45">
        <f>'WL Base'!E43</f>
        <v>688273.2606136048</v>
      </c>
      <c r="C45" s="6">
        <v>684680.37188918982</v>
      </c>
      <c r="D45" s="6">
        <v>690117.22714053467</v>
      </c>
      <c r="E45" s="6">
        <v>688805.97807916556</v>
      </c>
      <c r="F45" s="6">
        <v>687123.53657205752</v>
      </c>
      <c r="G45" s="6">
        <v>682244.78651292913</v>
      </c>
      <c r="H45" s="6">
        <v>681057.74740611832</v>
      </c>
      <c r="I45" s="6">
        <v>679338.85902711167</v>
      </c>
      <c r="J45" s="6">
        <v>686301.19148930581</v>
      </c>
      <c r="K45" s="6">
        <v>684592.77856258838</v>
      </c>
      <c r="L45" s="6">
        <v>683312.38213750569</v>
      </c>
      <c r="M45" s="6">
        <v>678630.09511205798</v>
      </c>
      <c r="N45" s="6">
        <v>676883.595009243</v>
      </c>
      <c r="O45" s="6">
        <v>675734.8746321185</v>
      </c>
      <c r="P45" s="6">
        <v>680786.87200307311</v>
      </c>
      <c r="Q45" s="6">
        <v>673289.70438944688</v>
      </c>
      <c r="R45" s="5">
        <f t="shared" si="1"/>
        <v>688129.26103618066</v>
      </c>
    </row>
    <row r="46" spans="1:18" s="6" customFormat="1" ht="15" x14ac:dyDescent="0.2">
      <c r="A46">
        <f t="shared" si="0"/>
        <v>60</v>
      </c>
      <c r="B46">
        <f>'WL Base'!E44</f>
        <v>694955.37924557773</v>
      </c>
      <c r="C46" s="6">
        <v>691493.47838999424</v>
      </c>
      <c r="D46" s="6">
        <v>696856.6065177198</v>
      </c>
      <c r="E46" s="6">
        <v>695603.03562578547</v>
      </c>
      <c r="F46" s="6">
        <v>693897.62946898933</v>
      </c>
      <c r="G46" s="6">
        <v>689081.7711402562</v>
      </c>
      <c r="H46" s="6">
        <v>687943.34672765445</v>
      </c>
      <c r="I46" s="6">
        <v>686203.1580341243</v>
      </c>
      <c r="J46" s="6">
        <v>693126.57768039382</v>
      </c>
      <c r="K46" s="6">
        <v>691395.14299289382</v>
      </c>
      <c r="L46" s="6">
        <v>690170.34245804604</v>
      </c>
      <c r="M46" s="6">
        <v>712561.5998676609</v>
      </c>
      <c r="N46" s="6">
        <v>683769.98398396466</v>
      </c>
      <c r="O46" s="6">
        <v>682668.06205878209</v>
      </c>
      <c r="P46" s="6">
        <v>687671.32196089369</v>
      </c>
      <c r="Q46" s="6">
        <v>680243.36822544469</v>
      </c>
      <c r="R46" s="5">
        <f t="shared" si="1"/>
        <v>694846.90636457747</v>
      </c>
    </row>
    <row r="47" spans="1:18" s="6" customFormat="1" ht="15" x14ac:dyDescent="0.2">
      <c r="A47">
        <f t="shared" si="0"/>
        <v>61</v>
      </c>
      <c r="B47">
        <f>'WL Base'!E45</f>
        <v>701538.27234322007</v>
      </c>
      <c r="C47" s="6">
        <v>698222.89613505383</v>
      </c>
      <c r="D47" s="6">
        <v>703498.70185476169</v>
      </c>
      <c r="E47" s="6">
        <v>702281.45961517631</v>
      </c>
      <c r="F47" s="6">
        <v>700577.54003494687</v>
      </c>
      <c r="G47" s="6">
        <v>695837.60461914341</v>
      </c>
      <c r="H47" s="6">
        <v>694730.44902313512</v>
      </c>
      <c r="I47" s="6">
        <v>692989.29569428577</v>
      </c>
      <c r="J47" s="6">
        <v>699836.4410048204</v>
      </c>
      <c r="K47" s="6">
        <v>698105.91996444808</v>
      </c>
      <c r="L47" s="6">
        <v>696916.44681923091</v>
      </c>
      <c r="M47" s="6">
        <v>694340.77537692501</v>
      </c>
      <c r="N47" s="6">
        <v>690580.70542038511</v>
      </c>
      <c r="O47" s="6">
        <v>689509.15495765896</v>
      </c>
      <c r="P47" s="6">
        <v>694446.9761193333</v>
      </c>
      <c r="Q47" s="6">
        <v>687107.81735068071</v>
      </c>
      <c r="R47" s="5">
        <f t="shared" si="1"/>
        <v>701460.44230564346</v>
      </c>
    </row>
    <row r="48" spans="1:18" s="6" customFormat="1" ht="15" x14ac:dyDescent="0.2">
      <c r="A48">
        <f t="shared" si="0"/>
        <v>62</v>
      </c>
      <c r="B48">
        <f>'WL Base'!E46</f>
        <v>708022.70508003375</v>
      </c>
      <c r="C48" s="6">
        <v>704867.99992921681</v>
      </c>
      <c r="D48" s="6">
        <v>710044.17324559856</v>
      </c>
      <c r="E48" s="6">
        <v>708866.20423145918</v>
      </c>
      <c r="F48" s="6">
        <v>707163.79286292358</v>
      </c>
      <c r="G48" s="6">
        <v>702511.57747856504</v>
      </c>
      <c r="H48" s="6">
        <v>701438.47750874038</v>
      </c>
      <c r="I48" s="6">
        <v>699696.46655442007</v>
      </c>
      <c r="J48" s="6">
        <v>706455.11085032334</v>
      </c>
      <c r="K48" s="6">
        <v>704725.52356927667</v>
      </c>
      <c r="L48" s="6">
        <v>703574.29718020651</v>
      </c>
      <c r="M48" s="6">
        <v>729057.81414577132</v>
      </c>
      <c r="N48" s="6">
        <v>697314.87656173576</v>
      </c>
      <c r="O48" s="6">
        <v>696276.45173963648</v>
      </c>
      <c r="P48" s="6">
        <v>701136.83682773577</v>
      </c>
      <c r="Q48" s="6">
        <v>693900.85351370077</v>
      </c>
      <c r="R48" s="5">
        <f t="shared" si="1"/>
        <v>707982.26512259129</v>
      </c>
    </row>
    <row r="49" spans="1:18" s="6" customFormat="1" ht="15" x14ac:dyDescent="0.2">
      <c r="A49">
        <f t="shared" si="0"/>
        <v>63</v>
      </c>
      <c r="B49">
        <f>'WL Base'!E47</f>
        <v>714427.90596704755</v>
      </c>
      <c r="C49" s="6">
        <v>711443.75981072104</v>
      </c>
      <c r="D49" s="6">
        <v>716511.83378134645</v>
      </c>
      <c r="E49" s="6">
        <v>715375.76440130093</v>
      </c>
      <c r="F49" s="6">
        <v>713674.60970443569</v>
      </c>
      <c r="G49" s="6">
        <v>709118.23361174692</v>
      </c>
      <c r="H49" s="6">
        <v>708081.71241012309</v>
      </c>
      <c r="I49" s="6">
        <v>706338.72027525131</v>
      </c>
      <c r="J49" s="6">
        <v>713000.58906250389</v>
      </c>
      <c r="K49" s="6">
        <v>711271.68850648496</v>
      </c>
      <c r="L49" s="6">
        <v>710161.32216544857</v>
      </c>
      <c r="M49" s="6">
        <v>710406.34495150938</v>
      </c>
      <c r="N49" s="6">
        <v>703986.14124761603</v>
      </c>
      <c r="O49" s="6">
        <v>702983.34489644319</v>
      </c>
      <c r="P49" s="6">
        <v>707757.86091655609</v>
      </c>
      <c r="Q49" s="6">
        <v>700635.47814437794</v>
      </c>
      <c r="R49" s="5">
        <f t="shared" si="1"/>
        <v>714421.01408266218</v>
      </c>
    </row>
    <row r="50" spans="1:18" s="6" customFormat="1" ht="15" x14ac:dyDescent="0.2">
      <c r="A50">
        <f t="shared" si="0"/>
        <v>64</v>
      </c>
      <c r="B50">
        <f>'WL Base'!E48</f>
        <v>720747.94318867743</v>
      </c>
      <c r="C50" s="6">
        <v>717943.95747816551</v>
      </c>
      <c r="D50" s="6">
        <v>722895.74729376473</v>
      </c>
      <c r="E50" s="6">
        <v>721804.28778843081</v>
      </c>
      <c r="F50" s="6">
        <v>720103.98598145216</v>
      </c>
      <c r="G50" s="6">
        <v>715651.37664547504</v>
      </c>
      <c r="H50" s="6">
        <v>714654.11372260633</v>
      </c>
      <c r="I50" s="6">
        <v>712909.88862214226</v>
      </c>
      <c r="J50" s="6">
        <v>719467.03258426359</v>
      </c>
      <c r="K50" s="6">
        <v>717738.42212237057</v>
      </c>
      <c r="L50" s="6">
        <v>716671.69189950405</v>
      </c>
      <c r="M50" s="6">
        <v>745926.66219908488</v>
      </c>
      <c r="N50" s="6">
        <v>710588.35665922298</v>
      </c>
      <c r="O50" s="6">
        <v>709623.84762784746</v>
      </c>
      <c r="P50" s="6">
        <v>714304.23141648446</v>
      </c>
      <c r="Q50" s="6">
        <v>707305.73136161466</v>
      </c>
      <c r="R50" s="5">
        <f t="shared" si="1"/>
        <v>720781.11985447805</v>
      </c>
    </row>
    <row r="51" spans="1:18" s="6" customFormat="1" ht="15" x14ac:dyDescent="0.2">
      <c r="A51">
        <f t="shared" si="0"/>
        <v>65</v>
      </c>
      <c r="B51">
        <f>'WL Base'!E49</f>
        <v>726986.22174748033</v>
      </c>
      <c r="C51" s="6">
        <v>724370.55582612508</v>
      </c>
      <c r="D51" s="6">
        <v>729199.14677922311</v>
      </c>
      <c r="E51" s="6">
        <v>728155.25222008361</v>
      </c>
      <c r="F51" s="6">
        <v>726455.17219398345</v>
      </c>
      <c r="G51" s="6">
        <v>722112.72937644878</v>
      </c>
      <c r="H51" s="6">
        <v>721157.41592959978</v>
      </c>
      <c r="I51" s="6">
        <v>719411.51248137071</v>
      </c>
      <c r="J51" s="6">
        <v>725857.73107107647</v>
      </c>
      <c r="K51" s="6">
        <v>724128.79138753389</v>
      </c>
      <c r="L51" s="6">
        <v>723108.39645908785</v>
      </c>
      <c r="M51" s="6">
        <v>726832.29338899802</v>
      </c>
      <c r="N51" s="6">
        <v>717122.91575867031</v>
      </c>
      <c r="O51" s="6">
        <v>716199.36842462013</v>
      </c>
      <c r="P51" s="6">
        <v>720778.75920711202</v>
      </c>
      <c r="Q51" s="6">
        <v>713912.880258527</v>
      </c>
      <c r="R51" s="5">
        <f t="shared" si="1"/>
        <v>727055.42665687983</v>
      </c>
    </row>
    <row r="52" spans="1:18" s="6" customFormat="1" ht="15" x14ac:dyDescent="0.2">
      <c r="A52"/>
      <c r="B52"/>
      <c r="R52" s="5"/>
    </row>
    <row r="53" spans="1:18" s="6" customFormat="1" ht="15" x14ac:dyDescent="0.2">
      <c r="A53"/>
      <c r="B53"/>
      <c r="R53" s="5"/>
    </row>
    <row r="54" spans="1:18" s="6" customFormat="1" ht="15" x14ac:dyDescent="0.2">
      <c r="A54"/>
      <c r="B54"/>
      <c r="R54" s="5"/>
    </row>
    <row r="55" spans="1:18" s="6" customFormat="1" ht="15" x14ac:dyDescent="0.2">
      <c r="A55"/>
      <c r="B55"/>
      <c r="R55" s="5"/>
    </row>
    <row r="56" spans="1:18" s="6" customFormat="1" ht="15" x14ac:dyDescent="0.2">
      <c r="A56"/>
      <c r="B56"/>
      <c r="R56" s="5"/>
    </row>
    <row r="57" spans="1:18" s="6" customFormat="1" ht="15" x14ac:dyDescent="0.2">
      <c r="A57"/>
      <c r="B57"/>
      <c r="R57" s="5"/>
    </row>
    <row r="58" spans="1:18" s="6" customFormat="1" ht="15" x14ac:dyDescent="0.2">
      <c r="A58"/>
      <c r="B58"/>
      <c r="R58" s="5"/>
    </row>
    <row r="59" spans="1:18" s="6" customFormat="1" ht="15" x14ac:dyDescent="0.2">
      <c r="A59"/>
      <c r="B59"/>
      <c r="R59" s="5"/>
    </row>
    <row r="60" spans="1:18" s="6" customFormat="1" ht="15" x14ac:dyDescent="0.2">
      <c r="A60"/>
      <c r="B60"/>
      <c r="R60" s="5"/>
    </row>
    <row r="61" spans="1:18" s="6" customFormat="1" ht="15" x14ac:dyDescent="0.2">
      <c r="A61"/>
      <c r="B61"/>
      <c r="R61" s="5"/>
    </row>
    <row r="62" spans="1:18" s="6" customFormat="1" ht="15" x14ac:dyDescent="0.2">
      <c r="A62"/>
      <c r="B62"/>
      <c r="R62" s="5"/>
    </row>
    <row r="63" spans="1:18" s="6" customFormat="1" ht="15" x14ac:dyDescent="0.2">
      <c r="A63"/>
      <c r="B63"/>
      <c r="R63" s="5"/>
    </row>
    <row r="64" spans="1:18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BB6D-AE23-AD45-B5BB-7473A15E10C8}">
  <sheetPr codeName="Sheet2">
    <tabColor theme="4" tint="0.59999389629810485"/>
  </sheetPr>
  <dimension ref="A1:E102"/>
  <sheetViews>
    <sheetView zoomScale="134" workbookViewId="0">
      <selection activeCell="E2" sqref="E2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x14ac:dyDescent="0.15">
      <c r="A2">
        <v>18</v>
      </c>
      <c r="B2" s="16">
        <f>'T20 VeryLow'!R21</f>
        <v>325.73867321863122</v>
      </c>
      <c r="C2" s="17">
        <f>'T20 Low'!R21</f>
        <v>338.16270804013425</v>
      </c>
      <c r="D2" s="17">
        <f>'T20 Moderate'!R21</f>
        <v>594.56531312529683</v>
      </c>
      <c r="E2" s="17">
        <f>'T20 High'!R21</f>
        <v>623.80300083412703</v>
      </c>
    </row>
    <row r="3" spans="1:5" x14ac:dyDescent="0.15">
      <c r="A3">
        <f>A2+1</f>
        <v>19</v>
      </c>
      <c r="B3" s="16">
        <f>'T20 VeryLow'!R22</f>
        <v>339.35055513000833</v>
      </c>
      <c r="C3" s="17">
        <f>'T20 Low'!R22</f>
        <v>353.14314699668751</v>
      </c>
      <c r="D3" s="17">
        <f>'T20 Moderate'!R22</f>
        <v>637.03697390883599</v>
      </c>
      <c r="E3" s="17">
        <f>'T20 High'!R22</f>
        <v>669.68405604149939</v>
      </c>
    </row>
    <row r="4" spans="1:5" x14ac:dyDescent="0.15">
      <c r="A4">
        <f t="shared" ref="A4:A67" si="0">A3+1</f>
        <v>20</v>
      </c>
      <c r="B4" s="16">
        <f>'T20 VeryLow'!R23</f>
        <v>353.74990383563227</v>
      </c>
      <c r="C4" s="17">
        <f>'T20 Low'!R23</f>
        <v>368.96141954110112</v>
      </c>
      <c r="D4" s="17">
        <f>'T20 Moderate'!R23</f>
        <v>681.18690946873176</v>
      </c>
      <c r="E4" s="17">
        <f>'T20 High'!R23</f>
        <v>717.36341994482393</v>
      </c>
    </row>
    <row r="5" spans="1:5" x14ac:dyDescent="0.15">
      <c r="A5">
        <f t="shared" si="0"/>
        <v>21</v>
      </c>
      <c r="B5" s="16">
        <f>'T20 VeryLow'!R24</f>
        <v>369.56236578518082</v>
      </c>
      <c r="C5" s="17">
        <f>'T20 Low'!R24</f>
        <v>386.23156601654193</v>
      </c>
      <c r="D5" s="17">
        <f>'T20 Moderate'!R24</f>
        <v>727.43703023421415</v>
      </c>
      <c r="E5" s="17">
        <f>'T20 High'!R24</f>
        <v>767.27569147292888</v>
      </c>
    </row>
    <row r="6" spans="1:5" x14ac:dyDescent="0.15">
      <c r="A6">
        <f t="shared" si="0"/>
        <v>22</v>
      </c>
      <c r="B6" s="16">
        <f>'T20 VeryLow'!R25</f>
        <v>387.19665500658505</v>
      </c>
      <c r="C6" s="17">
        <f>'T20 Low'!R25</f>
        <v>405.36819875137485</v>
      </c>
      <c r="D6" s="17">
        <f>'T20 Moderate'!R25</f>
        <v>776.25240894832257</v>
      </c>
      <c r="E6" s="17">
        <f>'T20 High'!R25</f>
        <v>819.87287713640114</v>
      </c>
    </row>
    <row r="7" spans="1:5" x14ac:dyDescent="0.15">
      <c r="A7">
        <f t="shared" si="0"/>
        <v>23</v>
      </c>
      <c r="B7" s="16">
        <f>'T20 VeryLow'!R26</f>
        <v>407.16855623364921</v>
      </c>
      <c r="C7" s="17">
        <f>'T20 Low'!R26</f>
        <v>426.87490297770222</v>
      </c>
      <c r="D7" s="17">
        <f>'T20 Moderate'!R26</f>
        <v>828.02773421799964</v>
      </c>
      <c r="E7" s="17">
        <f>'T20 High'!R26</f>
        <v>875.51745225223772</v>
      </c>
    </row>
    <row r="8" spans="1:5" x14ac:dyDescent="0.15">
      <c r="A8">
        <f t="shared" si="0"/>
        <v>24</v>
      </c>
      <c r="B8" s="16">
        <f>'T20 VeryLow'!R27</f>
        <v>430.07143956406566</v>
      </c>
      <c r="C8" s="17">
        <f>'T20 Low'!R27</f>
        <v>451.35941390451296</v>
      </c>
      <c r="D8" s="17">
        <f>'T20 Moderate'!R27</f>
        <v>883.60637499778215</v>
      </c>
      <c r="E8" s="17">
        <f>'T20 High'!R27</f>
        <v>935.09485292801753</v>
      </c>
    </row>
    <row r="9" spans="1:5" x14ac:dyDescent="0.15">
      <c r="A9">
        <f t="shared" si="0"/>
        <v>25</v>
      </c>
      <c r="B9" s="16">
        <f>'T20 VeryLow'!R28</f>
        <v>456.80591985002485</v>
      </c>
      <c r="C9" s="17">
        <f>'T20 Low'!R28</f>
        <v>479.74043075009763</v>
      </c>
      <c r="D9" s="17">
        <f>'T20 Moderate'!R28</f>
        <v>944.39245253922616</v>
      </c>
      <c r="E9" s="17">
        <f>'T20 High'!R28</f>
        <v>1000.0548272376512</v>
      </c>
    </row>
    <row r="10" spans="1:5" x14ac:dyDescent="0.15">
      <c r="A10">
        <f t="shared" si="0"/>
        <v>26</v>
      </c>
      <c r="B10" s="16">
        <f>'T20 VeryLow'!R29</f>
        <v>487.6871066419622</v>
      </c>
      <c r="C10" s="17">
        <f>'T20 Low'!R29</f>
        <v>512.34487298273393</v>
      </c>
      <c r="D10" s="17">
        <f>'T20 Moderate'!R29</f>
        <v>1010.9585291914409</v>
      </c>
      <c r="E10" s="17">
        <f>'T20 High'!R29</f>
        <v>1071.0016135559483</v>
      </c>
    </row>
    <row r="11" spans="1:5" x14ac:dyDescent="0.15">
      <c r="A11">
        <f t="shared" si="0"/>
        <v>27</v>
      </c>
      <c r="B11" s="16">
        <f>'T20 VeryLow'!R30</f>
        <v>522.76711780206483</v>
      </c>
      <c r="C11" s="17">
        <f>'T20 Low'!R30</f>
        <v>549.22271247764934</v>
      </c>
      <c r="D11" s="17">
        <f>'T20 Moderate'!R30</f>
        <v>1083.3171333745947</v>
      </c>
      <c r="E11" s="17">
        <f>'T20 High'!R30</f>
        <v>1147.944620026542</v>
      </c>
    </row>
    <row r="12" spans="1:5" x14ac:dyDescent="0.15">
      <c r="A12">
        <f t="shared" si="0"/>
        <v>28</v>
      </c>
      <c r="B12" s="16">
        <f>'T20 VeryLow'!R31</f>
        <v>562.05995476953854</v>
      </c>
      <c r="C12" s="17">
        <f>'T20 Low'!R31</f>
        <v>590.52852760451594</v>
      </c>
      <c r="D12" s="17">
        <f>'T20 Moderate'!R31</f>
        <v>1164.3468048482043</v>
      </c>
      <c r="E12" s="17">
        <f>'T20 High'!R31</f>
        <v>1234.1001202175739</v>
      </c>
    </row>
    <row r="13" spans="1:5" x14ac:dyDescent="0.15">
      <c r="A13">
        <f t="shared" si="0"/>
        <v>29</v>
      </c>
      <c r="B13" s="16">
        <f>'T20 VeryLow'!R32</f>
        <v>606.16346279180505</v>
      </c>
      <c r="C13" s="17">
        <f>'T20 Low'!R32</f>
        <v>636.88989855742966</v>
      </c>
      <c r="D13" s="17">
        <f>'T20 Moderate'!R32</f>
        <v>1255.2706284649853</v>
      </c>
      <c r="E13" s="17">
        <f>'T20 High'!R32</f>
        <v>1330.7644204811486</v>
      </c>
    </row>
    <row r="14" spans="1:5" x14ac:dyDescent="0.15">
      <c r="A14">
        <f t="shared" si="0"/>
        <v>30</v>
      </c>
      <c r="B14" s="16">
        <f>'T20 VeryLow'!R33</f>
        <v>655.41641721204508</v>
      </c>
      <c r="C14" s="17">
        <f>'T20 Low'!R33</f>
        <v>688.65749200711934</v>
      </c>
      <c r="D14" s="17">
        <f>'T20 Moderate'!R33</f>
        <v>1356.7704805897322</v>
      </c>
      <c r="E14" s="17">
        <f>'T20 High'!R33</f>
        <v>1438.6440195093721</v>
      </c>
    </row>
    <row r="15" spans="1:5" x14ac:dyDescent="0.15">
      <c r="A15">
        <f t="shared" si="0"/>
        <v>31</v>
      </c>
      <c r="B15" s="16">
        <f>'T20 VeryLow'!R34</f>
        <v>710.2204804966434</v>
      </c>
      <c r="C15" s="17">
        <f>'T20 Low'!R34</f>
        <v>746.25473110635414</v>
      </c>
      <c r="D15" s="17">
        <f>'T20 Moderate'!R34</f>
        <v>1469.6688467833269</v>
      </c>
      <c r="E15" s="17">
        <f>'T20 High'!R34</f>
        <v>1558.6761188010123</v>
      </c>
    </row>
    <row r="16" spans="1:5" x14ac:dyDescent="0.15">
      <c r="A16">
        <f t="shared" si="0"/>
        <v>32</v>
      </c>
      <c r="B16" s="16">
        <f>'T20 VeryLow'!R35</f>
        <v>770.74318282389277</v>
      </c>
      <c r="C16" s="17">
        <f>'T20 Low'!R35</f>
        <v>809.8569996365253</v>
      </c>
      <c r="D16" s="17">
        <f>'T20 Moderate'!R35</f>
        <v>1594.2970280448337</v>
      </c>
      <c r="E16" s="17">
        <f>'T20 High'!R35</f>
        <v>1691.1581790376072</v>
      </c>
    </row>
    <row r="17" spans="1:5" x14ac:dyDescent="0.15">
      <c r="A17">
        <f t="shared" si="0"/>
        <v>33</v>
      </c>
      <c r="B17" s="16">
        <f>'T20 VeryLow'!R36</f>
        <v>837.72801312054321</v>
      </c>
      <c r="C17" s="17">
        <f>'T20 Low'!R36</f>
        <v>880.25058229498154</v>
      </c>
      <c r="D17" s="17">
        <f>'T20 Moderate'!R36</f>
        <v>1732.1789445483353</v>
      </c>
      <c r="E17" s="17">
        <f>'T20 High'!R36</f>
        <v>1837.7230700144437</v>
      </c>
    </row>
    <row r="18" spans="1:5" x14ac:dyDescent="0.15">
      <c r="A18">
        <f t="shared" si="0"/>
        <v>34</v>
      </c>
      <c r="B18" s="16">
        <f>'T20 VeryLow'!R37</f>
        <v>912.21417891998885</v>
      </c>
      <c r="C18" s="17">
        <f>'T20 Low'!R37</f>
        <v>958.52611072893058</v>
      </c>
      <c r="D18" s="17">
        <f>'T20 Moderate'!R37</f>
        <v>1885.4317005079438</v>
      </c>
      <c r="E18" s="17">
        <f>'T20 High'!R37</f>
        <v>2000.6139949020642</v>
      </c>
    </row>
    <row r="19" spans="1:5" x14ac:dyDescent="0.15">
      <c r="A19">
        <f t="shared" si="0"/>
        <v>35</v>
      </c>
      <c r="B19" s="16">
        <f>'T20 VeryLow'!R38</f>
        <v>994.82324268243758</v>
      </c>
      <c r="C19" s="17">
        <f>'T20 Low'!R38</f>
        <v>1045.3342540845506</v>
      </c>
      <c r="D19" s="17">
        <f>'T20 Moderate'!R38</f>
        <v>2055.3014024115123</v>
      </c>
      <c r="E19" s="17">
        <f>'T20 High'!R38</f>
        <v>2181.1446756964719</v>
      </c>
    </row>
    <row r="20" spans="1:5" x14ac:dyDescent="0.15">
      <c r="A20">
        <f t="shared" si="0"/>
        <v>36</v>
      </c>
      <c r="B20" s="16">
        <f>'T20 VeryLow'!R39</f>
        <v>1086.7525109094693</v>
      </c>
      <c r="C20" s="17">
        <f>'T20 Low'!R39</f>
        <v>1141.9349608062093</v>
      </c>
      <c r="D20" s="17">
        <f>'T20 Moderate'!R39</f>
        <v>2244.2223574279374</v>
      </c>
      <c r="E20" s="17">
        <f>'T20 High'!R39</f>
        <v>2381.9051961158143</v>
      </c>
    </row>
    <row r="21" spans="1:5" x14ac:dyDescent="0.15">
      <c r="A21">
        <f t="shared" si="0"/>
        <v>37</v>
      </c>
      <c r="B21" s="16">
        <f>'T20 VeryLow'!R40</f>
        <v>1189.1202380849272</v>
      </c>
      <c r="C21" s="17">
        <f>'T20 Low'!R40</f>
        <v>1249.5025658258064</v>
      </c>
      <c r="D21" s="17">
        <f>'T20 Moderate'!R40</f>
        <v>2454.4445226549674</v>
      </c>
      <c r="E21" s="17">
        <f>'T20 High'!R40</f>
        <v>2605.2806096646641</v>
      </c>
    </row>
    <row r="22" spans="1:5" x14ac:dyDescent="0.15">
      <c r="A22">
        <f t="shared" si="0"/>
        <v>38</v>
      </c>
      <c r="B22" s="16">
        <f>'T20 VeryLow'!R41</f>
        <v>1301.9667571192206</v>
      </c>
      <c r="C22" s="17">
        <f>'T20 Low'!R41</f>
        <v>1368.070965955761</v>
      </c>
      <c r="D22" s="17">
        <f>'T20 Moderate'!R41</f>
        <v>2685.9793939687383</v>
      </c>
      <c r="E22" s="17">
        <f>'T20 High'!R41</f>
        <v>2851.2531429150122</v>
      </c>
    </row>
    <row r="23" spans="1:5" x14ac:dyDescent="0.15">
      <c r="A23">
        <f t="shared" si="0"/>
        <v>39</v>
      </c>
      <c r="B23" s="16">
        <f>'T20 VeryLow'!R42</f>
        <v>1425.8263118378698</v>
      </c>
      <c r="C23" s="17">
        <f>'T20 Low'!R42</f>
        <v>1498.2035432282414</v>
      </c>
      <c r="D23" s="17">
        <f>'T20 Moderate'!R42</f>
        <v>2939.8727000679437</v>
      </c>
      <c r="E23" s="17">
        <f>'T20 High'!R42</f>
        <v>3120.9363927381783</v>
      </c>
    </row>
    <row r="24" spans="1:5" x14ac:dyDescent="0.15">
      <c r="A24">
        <f t="shared" si="0"/>
        <v>40</v>
      </c>
      <c r="B24" s="16">
        <f>'T20 VeryLow'!R43</f>
        <v>1561.9660606665614</v>
      </c>
      <c r="C24" s="17">
        <f>'T20 Low'!R43</f>
        <v>1641.2322808402389</v>
      </c>
      <c r="D24" s="17">
        <f>'T20 Moderate'!R43</f>
        <v>3218.6654887594223</v>
      </c>
      <c r="E24" s="17">
        <f>'T20 High'!R43</f>
        <v>3417.0274621384406</v>
      </c>
    </row>
    <row r="25" spans="1:5" x14ac:dyDescent="0.15">
      <c r="A25">
        <f t="shared" si="0"/>
        <v>41</v>
      </c>
      <c r="B25" s="16">
        <f>'T20 VeryLow'!R44</f>
        <v>1712.9521308706974</v>
      </c>
      <c r="C25" s="17">
        <f>'T20 Low'!R44</f>
        <v>1799.864832974597</v>
      </c>
      <c r="D25" s="17">
        <f>'T20 Moderate'!R44</f>
        <v>3527.5248911424155</v>
      </c>
      <c r="E25" s="17">
        <f>'T20 High'!R44</f>
        <v>3745.2070866634031</v>
      </c>
    </row>
    <row r="26" spans="1:5" x14ac:dyDescent="0.15">
      <c r="A26">
        <f t="shared" si="0"/>
        <v>42</v>
      </c>
      <c r="B26" s="16">
        <f>'T20 VeryLow'!R45</f>
        <v>1879.6168609186821</v>
      </c>
      <c r="C26" s="17">
        <f>'T20 Low'!R45</f>
        <v>1974.9546659767784</v>
      </c>
      <c r="D26" s="17">
        <f>'T20 Moderate'!R45</f>
        <v>3867.9966958606087</v>
      </c>
      <c r="E26" s="17">
        <f>'T20 High'!R45</f>
        <v>4106.9001206058083</v>
      </c>
    </row>
    <row r="27" spans="1:5" x14ac:dyDescent="0.15">
      <c r="A27">
        <f t="shared" si="0"/>
        <v>43</v>
      </c>
      <c r="B27" s="16">
        <f>'T20 VeryLow'!R46</f>
        <v>2062.2196593698732</v>
      </c>
      <c r="C27" s="17">
        <f>'T20 Low'!R46</f>
        <v>2166.754565187096</v>
      </c>
      <c r="D27" s="17">
        <f>'T20 Moderate'!R46</f>
        <v>4240.5333590484606</v>
      </c>
      <c r="E27" s="17">
        <f>'T20 High'!R46</f>
        <v>4502.5167638801086</v>
      </c>
    </row>
    <row r="28" spans="1:5" x14ac:dyDescent="0.15">
      <c r="A28">
        <f t="shared" si="0"/>
        <v>44</v>
      </c>
      <c r="B28" s="16">
        <f>'T20 VeryLow'!R47</f>
        <v>2262.101869744437</v>
      </c>
      <c r="C28" s="17">
        <f>'T20 Low'!R47</f>
        <v>2376.6891455651457</v>
      </c>
      <c r="D28" s="17">
        <f>'T20 Moderate'!R47</f>
        <v>4647.7814587009907</v>
      </c>
      <c r="E28" s="17">
        <f>'T20 High'!R47</f>
        <v>4934.9094743283495</v>
      </c>
    </row>
    <row r="29" spans="1:5" x14ac:dyDescent="0.15">
      <c r="A29">
        <f t="shared" si="0"/>
        <v>45</v>
      </c>
      <c r="B29" s="16">
        <f>'T20 VeryLow'!R48</f>
        <v>2480.4192433816543</v>
      </c>
      <c r="C29" s="17">
        <f>'T20 Low'!R48</f>
        <v>2605.9602407396346</v>
      </c>
      <c r="D29" s="17">
        <f>'T20 Moderate'!R48</f>
        <v>5091.9663159984175</v>
      </c>
      <c r="E29" s="17">
        <f>'T20 High'!R48</f>
        <v>5406.3950077910904</v>
      </c>
    </row>
    <row r="30" spans="1:5" x14ac:dyDescent="0.15">
      <c r="A30">
        <f t="shared" si="0"/>
        <v>46</v>
      </c>
      <c r="B30" s="16">
        <f>'T20 VeryLow'!R49</f>
        <v>2719.1889775701634</v>
      </c>
      <c r="C30" s="17">
        <f>'T20 Low'!R49</f>
        <v>2856.6912292404968</v>
      </c>
      <c r="D30" s="17">
        <f>'T20 Moderate'!R49</f>
        <v>5577.0401798369339</v>
      </c>
      <c r="E30" s="17">
        <f>'T20 High'!R49</f>
        <v>5921.1723443506617</v>
      </c>
    </row>
    <row r="31" spans="1:5" x14ac:dyDescent="0.15">
      <c r="A31">
        <f t="shared" si="0"/>
        <v>47</v>
      </c>
      <c r="B31" s="16">
        <f>'T20 VeryLow'!R50</f>
        <v>2982.8642768712912</v>
      </c>
      <c r="C31" s="17">
        <f>'T20 Low'!R50</f>
        <v>3133.2794705341944</v>
      </c>
      <c r="D31" s="17">
        <f>'T20 Moderate'!R50</f>
        <v>6105.6857381502787</v>
      </c>
      <c r="E31" s="17">
        <f>'T20 High'!R50</f>
        <v>6481.6603091528432</v>
      </c>
    </row>
    <row r="32" spans="1:5" x14ac:dyDescent="0.15">
      <c r="A32">
        <f t="shared" si="0"/>
        <v>48</v>
      </c>
      <c r="B32" s="16">
        <f>'T20 VeryLow'!R51</f>
        <v>3272.9900991578447</v>
      </c>
      <c r="C32" s="17">
        <f>'T20 Low'!R51</f>
        <v>3437.2387839660728</v>
      </c>
      <c r="D32" s="17">
        <f>'T20 Moderate'!R51</f>
        <v>6679.3273892327097</v>
      </c>
      <c r="E32" s="17">
        <f>'T20 High'!R51</f>
        <v>7089.2679181756157</v>
      </c>
    </row>
    <row r="33" spans="1:5" x14ac:dyDescent="0.15">
      <c r="A33">
        <f t="shared" si="0"/>
        <v>49</v>
      </c>
      <c r="B33" s="16">
        <f>'T20 VeryLow'!R52</f>
        <v>3591.0056172937952</v>
      </c>
      <c r="C33" s="17">
        <f>'T20 Low'!R52</f>
        <v>3770.0054466172378</v>
      </c>
      <c r="D33" s="17">
        <f>'T20 Moderate'!R52</f>
        <v>7299.3043438649711</v>
      </c>
      <c r="E33" s="17">
        <f>'T20 High'!R52</f>
        <v>7745.3137197081805</v>
      </c>
    </row>
    <row r="34" spans="1:5" x14ac:dyDescent="0.15">
      <c r="A34">
        <f t="shared" si="0"/>
        <v>50</v>
      </c>
      <c r="B34" s="16">
        <f>'T20 VeryLow'!R53</f>
        <v>3940.5872694534451</v>
      </c>
      <c r="C34" s="17">
        <f>'T20 Low'!R53</f>
        <v>4135.3675849342935</v>
      </c>
      <c r="D34" s="17">
        <f>'T20 Moderate'!R53</f>
        <v>7971.1651357825785</v>
      </c>
      <c r="E34" s="17">
        <f>'T20 High'!R53</f>
        <v>8455.6065758455788</v>
      </c>
    </row>
    <row r="35" spans="1:5" x14ac:dyDescent="0.15">
      <c r="A35">
        <f t="shared" si="0"/>
        <v>51</v>
      </c>
      <c r="B35" s="16">
        <f>'T20 VeryLow'!R54</f>
        <v>4325.7440990190944</v>
      </c>
      <c r="C35" s="17">
        <f>'T20 Low'!R54</f>
        <v>4537.4308055094734</v>
      </c>
      <c r="D35" s="17">
        <f>'T20 Moderate'!R54</f>
        <v>8700.685777349112</v>
      </c>
      <c r="E35" s="17">
        <f>'T20 High'!R54</f>
        <v>9226.465505429871</v>
      </c>
    </row>
    <row r="36" spans="1:5" x14ac:dyDescent="0.15">
      <c r="A36">
        <f t="shared" si="0"/>
        <v>52</v>
      </c>
      <c r="B36" s="16">
        <f>'T20 VeryLow'!R55</f>
        <v>4751.7714330315821</v>
      </c>
      <c r="C36" s="17">
        <f>'T20 Low'!R55</f>
        <v>4981.6323777600373</v>
      </c>
      <c r="D36" s="17">
        <f>'T20 Moderate'!R55</f>
        <v>9495.6977293868131</v>
      </c>
      <c r="E36" s="17">
        <f>'T20 High'!R55</f>
        <v>10065.71894175281</v>
      </c>
    </row>
    <row r="37" spans="1:5" x14ac:dyDescent="0.15">
      <c r="A37">
        <f t="shared" si="0"/>
        <v>53</v>
      </c>
      <c r="B37" s="16">
        <f>'T20 VeryLow'!R56</f>
        <v>5224.3445085891644</v>
      </c>
      <c r="C37" s="17">
        <f>'T20 Low'!R56</f>
        <v>5473.7796319688505</v>
      </c>
      <c r="D37" s="17">
        <f>'T20 Moderate'!R56</f>
        <v>10363.988785947724</v>
      </c>
      <c r="E37" s="17">
        <f>'T20 High'!R56</f>
        <v>10981.401448888335</v>
      </c>
    </row>
    <row r="38" spans="1:5" x14ac:dyDescent="0.15">
      <c r="A38">
        <f t="shared" si="0"/>
        <v>54</v>
      </c>
      <c r="B38" s="16">
        <f>'T20 VeryLow'!R57</f>
        <v>5750.0195027658438</v>
      </c>
      <c r="C38" s="17">
        <f>'T20 Low'!R57</f>
        <v>6020.5684226261519</v>
      </c>
      <c r="D38" s="17">
        <f>'T20 Moderate'!R57</f>
        <v>11314.27644924404</v>
      </c>
      <c r="E38" s="17">
        <f>'T20 High'!R57</f>
        <v>11982.476144455439</v>
      </c>
    </row>
    <row r="39" spans="1:5" x14ac:dyDescent="0.15">
      <c r="A39">
        <f t="shared" si="0"/>
        <v>55</v>
      </c>
      <c r="B39" s="16">
        <f>'T20 VeryLow'!R58</f>
        <v>6338.5198909523542</v>
      </c>
      <c r="C39" s="17">
        <f>'T20 Low'!R58</f>
        <v>6631.9773258724872</v>
      </c>
      <c r="D39" s="17">
        <f>'T20 Moderate'!R58</f>
        <v>12360.12888184142</v>
      </c>
      <c r="E39" s="17">
        <f>'T20 High'!R58</f>
        <v>13082.99279897877</v>
      </c>
    </row>
    <row r="40" spans="1:5" x14ac:dyDescent="0.15">
      <c r="A40">
        <f t="shared" si="0"/>
        <v>56</v>
      </c>
      <c r="B40" s="16">
        <f>'T20 VeryLow'!R59</f>
        <v>6998.6760304678701</v>
      </c>
      <c r="C40" s="17">
        <f>'T20 Low'!R59</f>
        <v>7316.9710397804283</v>
      </c>
      <c r="D40" s="17">
        <f>'T20 Moderate'!R59</f>
        <v>13512.333052593885</v>
      </c>
      <c r="E40" s="17">
        <f>'T20 High'!R59</f>
        <v>14293.880555928432</v>
      </c>
    </row>
    <row r="41" spans="1:5" x14ac:dyDescent="0.15">
      <c r="A41">
        <f t="shared" si="0"/>
        <v>57</v>
      </c>
      <c r="B41" s="16">
        <f>'T20 VeryLow'!R60</f>
        <v>7740.0932133530432</v>
      </c>
      <c r="C41" s="17">
        <f>'T20 Low'!R60</f>
        <v>8085.2897873615975</v>
      </c>
      <c r="D41" s="17">
        <f>'T20 Moderate'!R60</f>
        <v>14781.930954191801</v>
      </c>
      <c r="E41" s="17">
        <f>'T20 High'!R60</f>
        <v>15626.289134020211</v>
      </c>
    </row>
    <row r="42" spans="1:5" x14ac:dyDescent="0.15">
      <c r="A42">
        <f t="shared" si="0"/>
        <v>58</v>
      </c>
      <c r="B42" s="16">
        <f>'T20 VeryLow'!R61</f>
        <v>8575.4047116407346</v>
      </c>
      <c r="C42" s="17">
        <f>'T20 Low'!R61</f>
        <v>8949.7825211378513</v>
      </c>
      <c r="D42" s="17">
        <f>'T20 Moderate'!R61</f>
        <v>16184.500679829524</v>
      </c>
      <c r="E42" s="17">
        <f>'T20 High'!R61</f>
        <v>17096.071783019463</v>
      </c>
    </row>
    <row r="43" spans="1:5" x14ac:dyDescent="0.15">
      <c r="A43">
        <f t="shared" si="0"/>
        <v>59</v>
      </c>
      <c r="B43" s="16">
        <f>'T20 VeryLow'!R62</f>
        <v>9515.2006562568677</v>
      </c>
      <c r="C43" s="17">
        <f>'T20 Low'!R62</f>
        <v>9921.0867664669167</v>
      </c>
      <c r="D43" s="17">
        <f>'T20 Moderate'!R62</f>
        <v>17730.991501778532</v>
      </c>
      <c r="E43" s="17">
        <f>'T20 High'!R62</f>
        <v>18714.044767975098</v>
      </c>
    </row>
    <row r="44" spans="1:5" x14ac:dyDescent="0.15">
      <c r="A44">
        <f t="shared" si="0"/>
        <v>60</v>
      </c>
      <c r="B44" s="16">
        <f>'T20 VeryLow'!R63</f>
        <v>10569.684705105376</v>
      </c>
      <c r="C44" s="17">
        <f>'T20 Low'!R63</f>
        <v>11009.408990774453</v>
      </c>
      <c r="D44" s="17">
        <f>'T20 Moderate'!R63</f>
        <v>19430.390173638589</v>
      </c>
      <c r="E44" s="17">
        <f>'T20 High'!R63</f>
        <v>20488.93856571359</v>
      </c>
    </row>
    <row r="45" spans="1:5" x14ac:dyDescent="0.15">
      <c r="A45">
        <f t="shared" si="0"/>
        <v>61</v>
      </c>
      <c r="B45" s="16">
        <f>'T20 VeryLow'!R64</f>
        <v>11745.29049468692</v>
      </c>
      <c r="C45" s="17">
        <f>'T20 Low'!R64</f>
        <v>12220.961636718528</v>
      </c>
      <c r="D45" s="17">
        <f>'T20 Moderate'!R64</f>
        <v>21283.257784676611</v>
      </c>
      <c r="E45" s="17">
        <f>'T20 High'!R64</f>
        <v>22420.043593932958</v>
      </c>
    </row>
    <row r="46" spans="1:5" x14ac:dyDescent="0.15">
      <c r="A46">
        <f t="shared" si="0"/>
        <v>62</v>
      </c>
      <c r="B46" s="16">
        <f>'T20 VeryLow'!R65</f>
        <v>13052.071163290948</v>
      </c>
      <c r="C46" s="17">
        <f>'T20 Low'!R65</f>
        <v>13565.717539102394</v>
      </c>
      <c r="D46" s="17">
        <f>'T20 Moderate'!R65</f>
        <v>23296.59053329995</v>
      </c>
      <c r="E46" s="17">
        <f>'T20 High'!R65</f>
        <v>24514.259668822087</v>
      </c>
    </row>
    <row r="47" spans="1:5" x14ac:dyDescent="0.15">
      <c r="A47">
        <f t="shared" si="0"/>
        <v>63</v>
      </c>
      <c r="B47" s="16">
        <f>'T20 VeryLow'!R66</f>
        <v>14505.641435204387</v>
      </c>
      <c r="C47" s="17">
        <f>'T20 Low'!R66</f>
        <v>15059.379712108914</v>
      </c>
      <c r="D47" s="17">
        <f>'T20 Moderate'!R66</f>
        <v>25486.127358981783</v>
      </c>
      <c r="E47" s="17">
        <f>'T20 High'!R66</f>
        <v>26787.290474257876</v>
      </c>
    </row>
    <row r="48" spans="1:5" x14ac:dyDescent="0.15">
      <c r="A48">
        <f t="shared" si="0"/>
        <v>64</v>
      </c>
      <c r="B48" s="16">
        <f>'T20 VeryLow'!R67</f>
        <v>16119.641727802522</v>
      </c>
      <c r="C48" s="17">
        <f>'T20 Low'!R67</f>
        <v>16715.45616207015</v>
      </c>
      <c r="D48" s="17">
        <f>'T20 Moderate'!R67</f>
        <v>27861.063184720068</v>
      </c>
      <c r="E48" s="17">
        <f>'T20 High'!R67</f>
        <v>29247.69447353288</v>
      </c>
    </row>
    <row r="49" spans="1:5" x14ac:dyDescent="0.15">
      <c r="A49">
        <f t="shared" si="0"/>
        <v>65</v>
      </c>
      <c r="B49" s="16">
        <f>'T20 VeryLow'!R68</f>
        <v>17909.95952149291</v>
      </c>
      <c r="C49" s="17">
        <f>'T20 Low'!R68</f>
        <v>18549.711622047969</v>
      </c>
      <c r="D49" s="17">
        <f>'T20 Moderate'!R68</f>
        <v>30433.317953738355</v>
      </c>
      <c r="E49" s="17">
        <f>'T20 High'!R68</f>
        <v>31906.852932946644</v>
      </c>
    </row>
    <row r="50" spans="1:5" hidden="1" outlineLevel="1" x14ac:dyDescent="0.15">
      <c r="A50">
        <f t="shared" si="0"/>
        <v>66</v>
      </c>
      <c r="B50" s="16">
        <f>'T20 VeryLow'!R69</f>
        <v>0</v>
      </c>
      <c r="C50" s="17">
        <f>'T20 Low'!R69</f>
        <v>0</v>
      </c>
      <c r="D50" s="17">
        <f>'T20 Moderate'!R69</f>
        <v>0</v>
      </c>
      <c r="E50" s="17">
        <f>'T20 High'!R69</f>
        <v>0</v>
      </c>
    </row>
    <row r="51" spans="1:5" hidden="1" outlineLevel="1" x14ac:dyDescent="0.15">
      <c r="A51">
        <f t="shared" si="0"/>
        <v>67</v>
      </c>
      <c r="B51" s="16">
        <f>'T20 VeryLow'!R70</f>
        <v>0</v>
      </c>
      <c r="C51" s="17">
        <f>'T20 Low'!R70</f>
        <v>0</v>
      </c>
      <c r="D51" s="17">
        <f>'T20 Moderate'!R70</f>
        <v>0</v>
      </c>
      <c r="E51" s="17">
        <f>'T20 High'!R70</f>
        <v>0</v>
      </c>
    </row>
    <row r="52" spans="1:5" hidden="1" outlineLevel="1" x14ac:dyDescent="0.15">
      <c r="A52">
        <f t="shared" si="0"/>
        <v>68</v>
      </c>
      <c r="B52" s="16">
        <f>'T20 VeryLow'!R71</f>
        <v>0</v>
      </c>
      <c r="C52" s="17">
        <f>'T20 Low'!R71</f>
        <v>0</v>
      </c>
      <c r="D52" s="17">
        <f>'T20 Moderate'!R71</f>
        <v>0</v>
      </c>
      <c r="E52" s="17">
        <f>'T20 High'!R71</f>
        <v>0</v>
      </c>
    </row>
    <row r="53" spans="1:5" hidden="1" outlineLevel="1" x14ac:dyDescent="0.15">
      <c r="A53">
        <f t="shared" si="0"/>
        <v>69</v>
      </c>
      <c r="B53" s="16">
        <f>'T20 VeryLow'!R72</f>
        <v>0</v>
      </c>
      <c r="C53" s="17">
        <f>'T20 Low'!R72</f>
        <v>0</v>
      </c>
      <c r="D53" s="17">
        <f>'T20 Moderate'!R72</f>
        <v>0</v>
      </c>
      <c r="E53" s="17">
        <f>'T20 High'!R72</f>
        <v>0</v>
      </c>
    </row>
    <row r="54" spans="1:5" hidden="1" outlineLevel="1" x14ac:dyDescent="0.15">
      <c r="A54">
        <f t="shared" si="0"/>
        <v>70</v>
      </c>
      <c r="B54" s="16">
        <f>'T20 VeryLow'!R73</f>
        <v>0</v>
      </c>
      <c r="C54" s="17">
        <f>'T20 Low'!R73</f>
        <v>0</v>
      </c>
      <c r="D54" s="17">
        <f>'T20 Moderate'!R73</f>
        <v>0</v>
      </c>
      <c r="E54" s="17">
        <f>'T20 High'!R73</f>
        <v>0</v>
      </c>
    </row>
    <row r="55" spans="1:5" hidden="1" outlineLevel="1" x14ac:dyDescent="0.15">
      <c r="A55">
        <f t="shared" si="0"/>
        <v>71</v>
      </c>
      <c r="B55" s="16">
        <f>'T20 VeryLow'!R74</f>
        <v>0</v>
      </c>
      <c r="C55" s="17">
        <f>'T20 Low'!R74</f>
        <v>0</v>
      </c>
      <c r="D55" s="17">
        <f>'T20 Moderate'!R74</f>
        <v>0</v>
      </c>
      <c r="E55" s="17">
        <f>'T20 High'!R74</f>
        <v>0</v>
      </c>
    </row>
    <row r="56" spans="1:5" hidden="1" outlineLevel="1" x14ac:dyDescent="0.15">
      <c r="A56">
        <f t="shared" si="0"/>
        <v>72</v>
      </c>
      <c r="B56" s="16">
        <f>'T20 VeryLow'!R75</f>
        <v>0</v>
      </c>
      <c r="C56" s="17">
        <f>'T20 Low'!R75</f>
        <v>0</v>
      </c>
      <c r="D56" s="17">
        <f>'T20 Moderate'!R75</f>
        <v>0</v>
      </c>
      <c r="E56" s="17">
        <f>'T20 High'!R75</f>
        <v>0</v>
      </c>
    </row>
    <row r="57" spans="1:5" hidden="1" outlineLevel="1" x14ac:dyDescent="0.15">
      <c r="A57">
        <f t="shared" si="0"/>
        <v>73</v>
      </c>
      <c r="B57" s="16">
        <f>'T20 VeryLow'!R76</f>
        <v>0</v>
      </c>
      <c r="C57" s="17">
        <f>'T20 Low'!R76</f>
        <v>0</v>
      </c>
      <c r="D57" s="17">
        <f>'T20 Moderate'!R76</f>
        <v>0</v>
      </c>
      <c r="E57" s="17">
        <f>'T20 High'!R76</f>
        <v>0</v>
      </c>
    </row>
    <row r="58" spans="1:5" hidden="1" outlineLevel="1" x14ac:dyDescent="0.15">
      <c r="A58">
        <f t="shared" si="0"/>
        <v>74</v>
      </c>
      <c r="B58" s="16">
        <f>'T20 VeryLow'!R77</f>
        <v>0</v>
      </c>
      <c r="C58" s="17">
        <f>'T20 Low'!R77</f>
        <v>0</v>
      </c>
      <c r="D58" s="17">
        <f>'T20 Moderate'!R77</f>
        <v>0</v>
      </c>
      <c r="E58" s="17">
        <f>'T20 High'!R77</f>
        <v>0</v>
      </c>
    </row>
    <row r="59" spans="1:5" hidden="1" outlineLevel="1" x14ac:dyDescent="0.15">
      <c r="A59">
        <f t="shared" si="0"/>
        <v>75</v>
      </c>
      <c r="B59" s="16">
        <f>'T20 VeryLow'!R78</f>
        <v>0</v>
      </c>
      <c r="C59" s="17">
        <f>'T20 Low'!R78</f>
        <v>0</v>
      </c>
      <c r="D59" s="17">
        <f>'T20 Moderate'!R78</f>
        <v>0</v>
      </c>
      <c r="E59" s="17">
        <f>'T20 High'!R78</f>
        <v>0</v>
      </c>
    </row>
    <row r="60" spans="1:5" hidden="1" outlineLevel="1" x14ac:dyDescent="0.15">
      <c r="A60">
        <f t="shared" si="0"/>
        <v>76</v>
      </c>
      <c r="B60" s="16">
        <f>'T20 VeryLow'!R79</f>
        <v>0</v>
      </c>
      <c r="C60" s="17">
        <f>'T20 Low'!R79</f>
        <v>0</v>
      </c>
      <c r="D60" s="17">
        <f>'T20 Moderate'!R79</f>
        <v>0</v>
      </c>
      <c r="E60" s="17">
        <f>'T20 High'!R79</f>
        <v>0</v>
      </c>
    </row>
    <row r="61" spans="1:5" hidden="1" outlineLevel="1" x14ac:dyDescent="0.15">
      <c r="A61">
        <f t="shared" si="0"/>
        <v>77</v>
      </c>
      <c r="B61" s="16">
        <f>'T20 VeryLow'!R80</f>
        <v>0</v>
      </c>
      <c r="C61" s="17">
        <f>'T20 Low'!R80</f>
        <v>0</v>
      </c>
      <c r="D61" s="17">
        <f>'T20 Moderate'!R80</f>
        <v>0</v>
      </c>
      <c r="E61" s="17">
        <f>'T20 High'!R80</f>
        <v>0</v>
      </c>
    </row>
    <row r="62" spans="1:5" hidden="1" outlineLevel="1" x14ac:dyDescent="0.15">
      <c r="A62">
        <f t="shared" si="0"/>
        <v>78</v>
      </c>
      <c r="B62" s="16">
        <f>'T20 VeryLow'!R81</f>
        <v>0</v>
      </c>
      <c r="C62" s="17">
        <f>'T20 Low'!R81</f>
        <v>0</v>
      </c>
      <c r="D62" s="17">
        <f>'T20 Moderate'!R81</f>
        <v>0</v>
      </c>
      <c r="E62" s="17">
        <f>'T20 High'!R81</f>
        <v>0</v>
      </c>
    </row>
    <row r="63" spans="1:5" hidden="1" outlineLevel="1" x14ac:dyDescent="0.15">
      <c r="A63">
        <f t="shared" si="0"/>
        <v>79</v>
      </c>
      <c r="B63" s="16">
        <f>'T20 VeryLow'!R82</f>
        <v>0</v>
      </c>
      <c r="C63" s="17">
        <f>'T20 Low'!R82</f>
        <v>0</v>
      </c>
      <c r="D63" s="17">
        <f>'T20 Moderate'!R82</f>
        <v>0</v>
      </c>
      <c r="E63" s="17">
        <f>'T20 High'!R82</f>
        <v>0</v>
      </c>
    </row>
    <row r="64" spans="1:5" hidden="1" outlineLevel="1" x14ac:dyDescent="0.15">
      <c r="A64">
        <f t="shared" si="0"/>
        <v>80</v>
      </c>
      <c r="B64" s="16">
        <f>'T20 VeryLow'!R83</f>
        <v>0</v>
      </c>
      <c r="C64" s="17">
        <f>'T20 Low'!R83</f>
        <v>0</v>
      </c>
      <c r="D64" s="17">
        <f>'T20 Moderate'!R83</f>
        <v>0</v>
      </c>
      <c r="E64" s="17">
        <f>'T20 High'!R83</f>
        <v>0</v>
      </c>
    </row>
    <row r="65" spans="1:5" hidden="1" outlineLevel="1" x14ac:dyDescent="0.15">
      <c r="A65">
        <f t="shared" si="0"/>
        <v>81</v>
      </c>
      <c r="B65" s="16">
        <f>'T20 VeryLow'!R84</f>
        <v>0</v>
      </c>
      <c r="C65" s="17">
        <f>'T20 Low'!R84</f>
        <v>0</v>
      </c>
      <c r="D65" s="17">
        <f>'T20 Moderate'!R84</f>
        <v>0</v>
      </c>
      <c r="E65" s="17">
        <f>'T20 High'!R84</f>
        <v>0</v>
      </c>
    </row>
    <row r="66" spans="1:5" hidden="1" outlineLevel="1" x14ac:dyDescent="0.15">
      <c r="A66">
        <f t="shared" si="0"/>
        <v>82</v>
      </c>
      <c r="B66" s="16">
        <f>'T20 VeryLow'!R85</f>
        <v>0</v>
      </c>
      <c r="C66" s="17">
        <f>'T20 Low'!R85</f>
        <v>0</v>
      </c>
      <c r="D66" s="17">
        <f>'T20 Moderate'!R85</f>
        <v>0</v>
      </c>
      <c r="E66" s="17">
        <f>'T20 High'!R85</f>
        <v>0</v>
      </c>
    </row>
    <row r="67" spans="1:5" hidden="1" outlineLevel="1" x14ac:dyDescent="0.15">
      <c r="A67">
        <f t="shared" si="0"/>
        <v>83</v>
      </c>
      <c r="B67" s="16">
        <f>'T20 VeryLow'!R86</f>
        <v>0</v>
      </c>
      <c r="C67" s="17">
        <f>'T20 Low'!R86</f>
        <v>0</v>
      </c>
      <c r="D67" s="17">
        <f>'T20 Moderate'!R86</f>
        <v>0</v>
      </c>
      <c r="E67" s="17">
        <f>'T20 High'!R86</f>
        <v>0</v>
      </c>
    </row>
    <row r="68" spans="1:5" hidden="1" outlineLevel="1" x14ac:dyDescent="0.15">
      <c r="A68">
        <f t="shared" ref="A68:A85" si="1">A67+1</f>
        <v>84</v>
      </c>
      <c r="B68" s="16">
        <f>'T20 VeryLow'!R87</f>
        <v>0</v>
      </c>
      <c r="C68" s="17">
        <f>'T20 Low'!R87</f>
        <v>0</v>
      </c>
      <c r="D68" s="17">
        <f>'T20 Moderate'!R87</f>
        <v>0</v>
      </c>
      <c r="E68" s="17">
        <f>'T20 High'!R87</f>
        <v>0</v>
      </c>
    </row>
    <row r="69" spans="1:5" hidden="1" outlineLevel="1" x14ac:dyDescent="0.15">
      <c r="A69">
        <f t="shared" si="1"/>
        <v>85</v>
      </c>
      <c r="B69" s="16">
        <f>'T20 VeryLow'!R88</f>
        <v>0</v>
      </c>
      <c r="C69" s="17">
        <f>'T20 Low'!R88</f>
        <v>0</v>
      </c>
      <c r="D69" s="17">
        <f>'T20 Moderate'!R88</f>
        <v>0</v>
      </c>
      <c r="E69" s="17">
        <f>'T20 High'!R88</f>
        <v>0</v>
      </c>
    </row>
    <row r="70" spans="1:5" hidden="1" outlineLevel="1" x14ac:dyDescent="0.15">
      <c r="A70">
        <f t="shared" si="1"/>
        <v>86</v>
      </c>
      <c r="B70" s="16">
        <f>'T20 VeryLow'!R89</f>
        <v>0</v>
      </c>
      <c r="C70" s="17">
        <f>'T20 Low'!R89</f>
        <v>0</v>
      </c>
      <c r="D70" s="17">
        <f>'T20 Moderate'!R89</f>
        <v>0</v>
      </c>
      <c r="E70" s="17">
        <f>'T20 High'!R89</f>
        <v>0</v>
      </c>
    </row>
    <row r="71" spans="1:5" hidden="1" outlineLevel="1" x14ac:dyDescent="0.15">
      <c r="A71">
        <f t="shared" si="1"/>
        <v>87</v>
      </c>
      <c r="B71" s="16">
        <f>'T20 VeryLow'!R90</f>
        <v>0</v>
      </c>
      <c r="C71" s="17">
        <f>'T20 Low'!R90</f>
        <v>0</v>
      </c>
      <c r="D71" s="17">
        <f>'T20 Moderate'!R90</f>
        <v>0</v>
      </c>
      <c r="E71" s="17">
        <f>'T20 High'!R90</f>
        <v>0</v>
      </c>
    </row>
    <row r="72" spans="1:5" hidden="1" outlineLevel="1" x14ac:dyDescent="0.15">
      <c r="A72">
        <f t="shared" si="1"/>
        <v>88</v>
      </c>
      <c r="B72" s="16">
        <f>'T20 VeryLow'!R91</f>
        <v>0</v>
      </c>
      <c r="C72" s="17">
        <f>'T20 Low'!R91</f>
        <v>0</v>
      </c>
      <c r="D72" s="17">
        <f>'T20 Moderate'!R91</f>
        <v>0</v>
      </c>
      <c r="E72" s="17">
        <f>'T20 High'!R91</f>
        <v>0</v>
      </c>
    </row>
    <row r="73" spans="1:5" hidden="1" outlineLevel="1" x14ac:dyDescent="0.15">
      <c r="A73">
        <f t="shared" si="1"/>
        <v>89</v>
      </c>
      <c r="B73" s="16">
        <f>'T20 VeryLow'!R92</f>
        <v>0</v>
      </c>
      <c r="C73" s="17">
        <f>'T20 Low'!R92</f>
        <v>0</v>
      </c>
      <c r="D73" s="17">
        <f>'T20 Moderate'!R92</f>
        <v>0</v>
      </c>
      <c r="E73" s="17">
        <f>'T20 High'!R92</f>
        <v>0</v>
      </c>
    </row>
    <row r="74" spans="1:5" hidden="1" outlineLevel="1" x14ac:dyDescent="0.15">
      <c r="A74">
        <f t="shared" si="1"/>
        <v>90</v>
      </c>
      <c r="B74" s="16">
        <f>'T20 VeryLow'!R93</f>
        <v>0</v>
      </c>
      <c r="C74" s="17">
        <f>'T20 Low'!R93</f>
        <v>0</v>
      </c>
      <c r="D74" s="17">
        <f>'T20 Moderate'!R93</f>
        <v>0</v>
      </c>
      <c r="E74" s="17">
        <f>'T20 High'!R93</f>
        <v>0</v>
      </c>
    </row>
    <row r="75" spans="1:5" hidden="1" outlineLevel="1" x14ac:dyDescent="0.15">
      <c r="A75">
        <f t="shared" si="1"/>
        <v>91</v>
      </c>
      <c r="B75" s="16">
        <f>'T20 VeryLow'!R94</f>
        <v>0</v>
      </c>
      <c r="C75" s="17">
        <f>'T20 Low'!R94</f>
        <v>0</v>
      </c>
      <c r="D75" s="17">
        <f>'T20 Moderate'!R94</f>
        <v>0</v>
      </c>
      <c r="E75" s="17">
        <f>'T20 High'!R94</f>
        <v>0</v>
      </c>
    </row>
    <row r="76" spans="1:5" hidden="1" outlineLevel="1" x14ac:dyDescent="0.15">
      <c r="A76">
        <f t="shared" si="1"/>
        <v>92</v>
      </c>
      <c r="B76" s="16">
        <f>'T20 VeryLow'!R95</f>
        <v>0</v>
      </c>
      <c r="C76" s="17">
        <f>'T20 Low'!R95</f>
        <v>0</v>
      </c>
      <c r="D76" s="17">
        <f>'T20 Moderate'!R95</f>
        <v>0</v>
      </c>
      <c r="E76" s="17">
        <f>'T20 High'!R95</f>
        <v>0</v>
      </c>
    </row>
    <row r="77" spans="1:5" hidden="1" outlineLevel="1" x14ac:dyDescent="0.15">
      <c r="A77">
        <f t="shared" si="1"/>
        <v>93</v>
      </c>
      <c r="B77" s="16">
        <f>'T20 VeryLow'!R96</f>
        <v>0</v>
      </c>
      <c r="C77" s="17">
        <f>'T20 Low'!R96</f>
        <v>0</v>
      </c>
      <c r="D77" s="17">
        <f>'T20 Moderate'!R96</f>
        <v>0</v>
      </c>
      <c r="E77" s="17">
        <f>'T20 High'!R96</f>
        <v>0</v>
      </c>
    </row>
    <row r="78" spans="1:5" hidden="1" outlineLevel="1" x14ac:dyDescent="0.15">
      <c r="A78">
        <f t="shared" si="1"/>
        <v>94</v>
      </c>
      <c r="B78" s="16">
        <f>'T20 VeryLow'!R97</f>
        <v>0</v>
      </c>
      <c r="C78" s="17">
        <f>'T20 Low'!R97</f>
        <v>0</v>
      </c>
      <c r="D78" s="17">
        <f>'T20 Moderate'!R97</f>
        <v>0</v>
      </c>
      <c r="E78" s="17">
        <f>'T20 High'!R97</f>
        <v>0</v>
      </c>
    </row>
    <row r="79" spans="1:5" hidden="1" outlineLevel="1" x14ac:dyDescent="0.15">
      <c r="A79">
        <f t="shared" si="1"/>
        <v>95</v>
      </c>
      <c r="B79" s="16">
        <f>'T20 VeryLow'!R98</f>
        <v>0</v>
      </c>
      <c r="C79" s="17">
        <f>'T20 Low'!R98</f>
        <v>0</v>
      </c>
      <c r="D79" s="17">
        <f>'T20 Moderate'!R98</f>
        <v>0</v>
      </c>
      <c r="E79" s="17">
        <f>'T20 High'!R98</f>
        <v>0</v>
      </c>
    </row>
    <row r="80" spans="1:5" hidden="1" outlineLevel="1" x14ac:dyDescent="0.15">
      <c r="A80">
        <f t="shared" si="1"/>
        <v>96</v>
      </c>
      <c r="B80" s="16">
        <f>'T20 VeryLow'!R99</f>
        <v>0</v>
      </c>
      <c r="C80" s="17">
        <f>'T20 Low'!R99</f>
        <v>0</v>
      </c>
      <c r="D80" s="17">
        <f>'T20 Moderate'!R99</f>
        <v>0</v>
      </c>
      <c r="E80" s="17">
        <f>'T20 High'!R99</f>
        <v>0</v>
      </c>
    </row>
    <row r="81" spans="1:5" hidden="1" outlineLevel="1" x14ac:dyDescent="0.15">
      <c r="A81">
        <f t="shared" si="1"/>
        <v>97</v>
      </c>
      <c r="B81" s="16">
        <f>'T20 VeryLow'!R100</f>
        <v>0</v>
      </c>
      <c r="C81" s="17">
        <f>'T20 Low'!R100</f>
        <v>0</v>
      </c>
      <c r="D81" s="17">
        <f>'T20 Moderate'!R100</f>
        <v>0</v>
      </c>
      <c r="E81" s="17">
        <f>'T20 High'!R100</f>
        <v>0</v>
      </c>
    </row>
    <row r="82" spans="1:5" hidden="1" outlineLevel="1" x14ac:dyDescent="0.15">
      <c r="A82">
        <f t="shared" si="1"/>
        <v>98</v>
      </c>
      <c r="B82" s="16">
        <f>'T20 VeryLow'!R101</f>
        <v>0</v>
      </c>
      <c r="C82" s="17">
        <f>'T20 Low'!R101</f>
        <v>0</v>
      </c>
      <c r="D82" s="17">
        <f>'T20 Moderate'!R101</f>
        <v>0</v>
      </c>
      <c r="E82" s="17">
        <f>'T20 High'!R101</f>
        <v>0</v>
      </c>
    </row>
    <row r="83" spans="1:5" hidden="1" outlineLevel="1" x14ac:dyDescent="0.15">
      <c r="A83">
        <f t="shared" si="1"/>
        <v>99</v>
      </c>
      <c r="B83" s="16">
        <f>'T20 VeryLow'!R102</f>
        <v>0</v>
      </c>
      <c r="C83" s="17">
        <f>'T20 Low'!R102</f>
        <v>0</v>
      </c>
      <c r="D83" s="17">
        <f>'T20 Moderate'!R102</f>
        <v>0</v>
      </c>
      <c r="E83" s="17">
        <f>'T20 High'!R102</f>
        <v>0</v>
      </c>
    </row>
    <row r="84" spans="1:5" hidden="1" outlineLevel="1" x14ac:dyDescent="0.15">
      <c r="A84">
        <f t="shared" si="1"/>
        <v>100</v>
      </c>
      <c r="B84" s="16">
        <f>'T20 VeryLow'!R103</f>
        <v>0</v>
      </c>
      <c r="C84" s="17">
        <f>'T20 Low'!R103</f>
        <v>0</v>
      </c>
      <c r="D84" s="17">
        <f>'T20 Moderate'!R103</f>
        <v>0</v>
      </c>
      <c r="E84" s="17">
        <f>'T20 High'!R103</f>
        <v>0</v>
      </c>
    </row>
    <row r="85" spans="1:5" hidden="1" outlineLevel="1" x14ac:dyDescent="0.15">
      <c r="A85">
        <f t="shared" si="1"/>
        <v>101</v>
      </c>
      <c r="B85" s="16">
        <f>'T20 VeryLow'!R104</f>
        <v>0</v>
      </c>
      <c r="C85" s="17">
        <f>'T20 Low'!R104</f>
        <v>0</v>
      </c>
      <c r="D85" s="17">
        <f>'T20 Moderate'!R104</f>
        <v>0</v>
      </c>
      <c r="E85" s="17">
        <f>'T20 High'!R104</f>
        <v>0</v>
      </c>
    </row>
    <row r="86" spans="1:5" collapsed="1" x14ac:dyDescent="0.15">
      <c r="B86" s="16"/>
      <c r="C86" s="17"/>
      <c r="D86" s="17"/>
    </row>
    <row r="87" spans="1:5" x14ac:dyDescent="0.15">
      <c r="B87" s="16"/>
      <c r="C87" s="17"/>
      <c r="D87" s="17"/>
    </row>
    <row r="88" spans="1:5" x14ac:dyDescent="0.15">
      <c r="B88" s="16"/>
      <c r="C88" s="17"/>
      <c r="D88" s="17"/>
    </row>
    <row r="89" spans="1:5" x14ac:dyDescent="0.15">
      <c r="B89" s="16"/>
      <c r="C89" s="17"/>
      <c r="D89" s="17"/>
    </row>
    <row r="90" spans="1:5" x14ac:dyDescent="0.15">
      <c r="B90" s="16"/>
      <c r="C90" s="17"/>
      <c r="D90" s="17"/>
    </row>
    <row r="91" spans="1:5" x14ac:dyDescent="0.15">
      <c r="B91" s="16"/>
      <c r="C91" s="17"/>
      <c r="D91" s="17"/>
    </row>
    <row r="92" spans="1:5" x14ac:dyDescent="0.15">
      <c r="B92" s="16"/>
      <c r="C92" s="17"/>
      <c r="D92" s="17"/>
    </row>
    <row r="93" spans="1:5" x14ac:dyDescent="0.15">
      <c r="B93" s="16"/>
      <c r="C93" s="17"/>
      <c r="D93" s="17"/>
    </row>
    <row r="94" spans="1:5" x14ac:dyDescent="0.15">
      <c r="B94" s="16"/>
      <c r="C94" s="17"/>
      <c r="D94" s="17"/>
    </row>
    <row r="95" spans="1:5" x14ac:dyDescent="0.15">
      <c r="B95" s="16"/>
      <c r="C95" s="17"/>
      <c r="D95" s="17"/>
    </row>
    <row r="96" spans="1:5" x14ac:dyDescent="0.15">
      <c r="B96" s="16"/>
      <c r="C96" s="17"/>
      <c r="D96" s="17"/>
      <c r="E96" s="2"/>
    </row>
    <row r="97" spans="2:4" x14ac:dyDescent="0.15">
      <c r="B97" s="16"/>
      <c r="C97" s="17"/>
      <c r="D97" s="17"/>
    </row>
    <row r="98" spans="2:4" x14ac:dyDescent="0.15">
      <c r="B98" s="16"/>
      <c r="C98" s="17"/>
      <c r="D98" s="17"/>
    </row>
    <row r="99" spans="2:4" x14ac:dyDescent="0.15">
      <c r="B99" s="16"/>
      <c r="C99" s="17"/>
      <c r="D99" s="17"/>
    </row>
    <row r="100" spans="2:4" x14ac:dyDescent="0.15">
      <c r="B100" s="16"/>
      <c r="C100" s="17"/>
      <c r="D100" s="17"/>
    </row>
    <row r="101" spans="2:4" x14ac:dyDescent="0.15">
      <c r="B101" s="16"/>
      <c r="C101" s="17"/>
      <c r="D101" s="17"/>
    </row>
    <row r="102" spans="2:4" x14ac:dyDescent="0.15">
      <c r="B102" s="16"/>
      <c r="C102" s="17"/>
      <c r="D102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F7E-94AF-E442-A164-7994029BBEC8}">
  <sheetPr codeName="Sheet3">
    <tabColor theme="8" tint="0.79998168889431442"/>
  </sheetPr>
  <dimension ref="A1:E66"/>
  <sheetViews>
    <sheetView workbookViewId="0">
      <selection activeCell="C19" sqref="C19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66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f t="shared" si="0"/>
        <v>18</v>
      </c>
      <c r="B19">
        <f>'WL VeryLow'!R21</f>
        <v>362050.02453286492</v>
      </c>
      <c r="C19">
        <f>'WL Low'!R4</f>
        <v>363845.08535320626</v>
      </c>
      <c r="D19">
        <f>'WL Moderate'!R4</f>
        <v>401172.3443008943</v>
      </c>
      <c r="E19">
        <f>'WL High'!R4</f>
        <v>404873.84440504183</v>
      </c>
    </row>
    <row r="20" spans="1:5" x14ac:dyDescent="0.15">
      <c r="A20">
        <f t="shared" si="0"/>
        <v>19</v>
      </c>
      <c r="B20">
        <f>'WL VeryLow'!R22</f>
        <v>367879.59096365317</v>
      </c>
      <c r="C20">
        <f>'WL Low'!R5</f>
        <v>369669.41111084237</v>
      </c>
      <c r="D20">
        <f>'WL Moderate'!R5</f>
        <v>407442.0601335438</v>
      </c>
      <c r="E20">
        <f>'WL High'!R5</f>
        <v>411188.21916245919</v>
      </c>
    </row>
    <row r="21" spans="1:5" x14ac:dyDescent="0.15">
      <c r="A21">
        <f t="shared" si="0"/>
        <v>20</v>
      </c>
      <c r="B21">
        <f>'WL VeryLow'!R23</f>
        <v>373752.97912660305</v>
      </c>
      <c r="C21">
        <f>'WL Low'!R6</f>
        <v>375537.8542627556</v>
      </c>
      <c r="D21">
        <f>'WL Moderate'!R6</f>
        <v>413734.86385767622</v>
      </c>
      <c r="E21">
        <f>'WL High'!R6</f>
        <v>417523.37327368144</v>
      </c>
    </row>
    <row r="22" spans="1:5" x14ac:dyDescent="0.15">
      <c r="A22">
        <f t="shared" si="0"/>
        <v>21</v>
      </c>
      <c r="B22">
        <f>'WL VeryLow'!R24</f>
        <v>379679.35093410756</v>
      </c>
      <c r="C22">
        <f>'WL Low'!R7</f>
        <v>381458.76880591392</v>
      </c>
      <c r="D22">
        <f>'WL Moderate'!R7</f>
        <v>420055.24116317742</v>
      </c>
      <c r="E22">
        <f>'WL High'!R7</f>
        <v>423883.26918015094</v>
      </c>
    </row>
    <row r="23" spans="1:5" x14ac:dyDescent="0.15">
      <c r="A23">
        <f t="shared" si="0"/>
        <v>22</v>
      </c>
      <c r="B23">
        <f>'WL VeryLow'!R25</f>
        <v>385660.06569575425</v>
      </c>
      <c r="C23">
        <f>'WL Low'!R8</f>
        <v>387433.31080534263</v>
      </c>
      <c r="D23">
        <f>'WL Moderate'!R8</f>
        <v>426400.83550361515</v>
      </c>
      <c r="E23">
        <f>'WL High'!R8</f>
        <v>430265.15894776536</v>
      </c>
    </row>
    <row r="24" spans="1:5" x14ac:dyDescent="0.15">
      <c r="A24">
        <f t="shared" si="0"/>
        <v>23</v>
      </c>
      <c r="B24">
        <f>'WL VeryLow'!R26</f>
        <v>391703.08587779826</v>
      </c>
      <c r="C24">
        <f>'WL Low'!R9</f>
        <v>393468.95647613436</v>
      </c>
      <c r="D24">
        <f>'WL Moderate'!R9</f>
        <v>432778.01194222958</v>
      </c>
      <c r="E24">
        <f>'WL High'!R9</f>
        <v>436675.25339702505</v>
      </c>
    </row>
    <row r="25" spans="1:5" x14ac:dyDescent="0.15">
      <c r="A25">
        <f t="shared" si="0"/>
        <v>24</v>
      </c>
      <c r="B25">
        <f>'WL VeryLow'!R27</f>
        <v>397812.28552638006</v>
      </c>
      <c r="C25">
        <f>'WL Low'!R10</f>
        <v>399569.34379963944</v>
      </c>
      <c r="D25">
        <f>'WL Moderate'!R10</f>
        <v>439189.66247607721</v>
      </c>
      <c r="E25">
        <f>'WL High'!R10</f>
        <v>443116.35702502797</v>
      </c>
    </row>
    <row r="26" spans="1:5" x14ac:dyDescent="0.15">
      <c r="A26">
        <f t="shared" si="0"/>
        <v>25</v>
      </c>
      <c r="B26">
        <f>'WL VeryLow'!R28</f>
        <v>403997.44319629279</v>
      </c>
      <c r="C26">
        <f>'WL Low'!R11</f>
        <v>405743.85939296457</v>
      </c>
      <c r="D26">
        <f>'WL Moderate'!R11</f>
        <v>445648.96219257452</v>
      </c>
      <c r="E26">
        <f>'WL High'!R11</f>
        <v>449602.03807876422</v>
      </c>
    </row>
    <row r="27" spans="1:5" x14ac:dyDescent="0.15">
      <c r="A27">
        <f t="shared" si="0"/>
        <v>26</v>
      </c>
      <c r="B27">
        <f>'WL VeryLow'!R29</f>
        <v>410258.45796670351</v>
      </c>
      <c r="C27">
        <f>'WL Low'!R12</f>
        <v>411992.43390578928</v>
      </c>
      <c r="D27">
        <f>'WL Moderate'!R12</f>
        <v>452156.07692331017</v>
      </c>
      <c r="E27">
        <f>'WL High'!R12</f>
        <v>456132.50904696697</v>
      </c>
    </row>
    <row r="28" spans="1:5" x14ac:dyDescent="0.15">
      <c r="A28">
        <f t="shared" si="0"/>
        <v>27</v>
      </c>
      <c r="B28">
        <f>'WL VeryLow'!R30</f>
        <v>416592.07886592718</v>
      </c>
      <c r="C28">
        <f>'WL Low'!R13</f>
        <v>418311.91223530669</v>
      </c>
      <c r="D28">
        <f>'WL Moderate'!R13</f>
        <v>458705.15767787385</v>
      </c>
      <c r="E28">
        <f>'WL High'!R13</f>
        <v>462701.65083805571</v>
      </c>
    </row>
    <row r="29" spans="1:5" x14ac:dyDescent="0.15">
      <c r="A29">
        <f t="shared" si="0"/>
        <v>28</v>
      </c>
      <c r="B29">
        <f>'WL VeryLow'!R31</f>
        <v>422990.12370961468</v>
      </c>
      <c r="C29">
        <f>'WL Low'!R14</f>
        <v>424695.56597728294</v>
      </c>
      <c r="D29">
        <f>'WL Moderate'!R14</f>
        <v>465317.45846100029</v>
      </c>
      <c r="E29">
        <f>'WL High'!R14</f>
        <v>469333.93531871255</v>
      </c>
    </row>
    <row r="30" spans="1:5" x14ac:dyDescent="0.15">
      <c r="A30">
        <f t="shared" si="0"/>
        <v>29</v>
      </c>
      <c r="B30">
        <f>'WL VeryLow'!R32</f>
        <v>429451.95135578944</v>
      </c>
      <c r="C30">
        <f>'WL Low'!R15</f>
        <v>431142.76930622518</v>
      </c>
      <c r="D30">
        <f>'WL Moderate'!R15</f>
        <v>471991.64667836844</v>
      </c>
      <c r="E30">
        <f>'WL High'!R15</f>
        <v>476027.95853939606</v>
      </c>
    </row>
    <row r="31" spans="1:5" x14ac:dyDescent="0.15">
      <c r="A31">
        <f t="shared" si="0"/>
        <v>30</v>
      </c>
      <c r="B31">
        <f>'WL VeryLow'!R33</f>
        <v>435977.464500434</v>
      </c>
      <c r="C31">
        <f>'WL Low'!R16</f>
        <v>437653.42957491346</v>
      </c>
      <c r="D31">
        <f>'WL Moderate'!R16</f>
        <v>478727.39395167882</v>
      </c>
      <c r="E31">
        <f>'WL High'!R16</f>
        <v>482783.37378028163</v>
      </c>
    </row>
    <row r="32" spans="1:5" x14ac:dyDescent="0.15">
      <c r="A32">
        <f t="shared" si="0"/>
        <v>31</v>
      </c>
      <c r="B32">
        <f>'WL VeryLow'!R34</f>
        <v>442565.09649027849</v>
      </c>
      <c r="C32">
        <f>'WL Low'!R17</f>
        <v>444225.52564265381</v>
      </c>
      <c r="D32">
        <f>'WL Moderate'!R17</f>
        <v>485521.75196648267</v>
      </c>
      <c r="E32">
        <f>'WL High'!R17</f>
        <v>489596.75072267244</v>
      </c>
    </row>
    <row r="33" spans="1:5" x14ac:dyDescent="0.15">
      <c r="A33">
        <f t="shared" si="0"/>
        <v>32</v>
      </c>
      <c r="B33">
        <f>'WL VeryLow'!R35</f>
        <v>449211.07623863406</v>
      </c>
      <c r="C33">
        <f>'WL Low'!R18</f>
        <v>450855.83012106793</v>
      </c>
      <c r="D33">
        <f>'WL Moderate'!R18</f>
        <v>492367.84852726693</v>
      </c>
      <c r="E33">
        <f>'WL High'!R18</f>
        <v>496461.2124294329</v>
      </c>
    </row>
    <row r="34" spans="1:5" x14ac:dyDescent="0.15">
      <c r="A34">
        <f t="shared" si="0"/>
        <v>33</v>
      </c>
      <c r="B34">
        <f>'WL VeryLow'!R36</f>
        <v>455913.39178623282</v>
      </c>
      <c r="C34">
        <f>'WL Low'!R19</f>
        <v>457542.36289104761</v>
      </c>
      <c r="D34">
        <f>'WL Moderate'!R19</f>
        <v>499262.01527197438</v>
      </c>
      <c r="E34">
        <f>'WL High'!R19</f>
        <v>503372.91817640018</v>
      </c>
    </row>
    <row r="35" spans="1:5" x14ac:dyDescent="0.15">
      <c r="A35">
        <f t="shared" si="0"/>
        <v>34</v>
      </c>
      <c r="B35">
        <f>'WL VeryLow'!R37</f>
        <v>462672.70262095297</v>
      </c>
      <c r="C35">
        <f>'WL Low'!R20</f>
        <v>464285.76252527582</v>
      </c>
      <c r="D35">
        <f>'WL Moderate'!R20</f>
        <v>505229.27718579932</v>
      </c>
      <c r="E35">
        <f>'WL High'!R20</f>
        <v>510333.08255041135</v>
      </c>
    </row>
    <row r="36" spans="1:5" x14ac:dyDescent="0.15">
      <c r="A36">
        <f t="shared" si="0"/>
        <v>35</v>
      </c>
      <c r="B36">
        <f>'WL VeryLow'!R38</f>
        <v>469486.05292937771</v>
      </c>
      <c r="C36">
        <f>'WL Low'!R21</f>
        <v>471083.11833157967</v>
      </c>
      <c r="D36">
        <f>'WL Moderate'!R21</f>
        <v>514725.23781118891</v>
      </c>
      <c r="E36">
        <f>'WL High'!R21</f>
        <v>517336.17996956484</v>
      </c>
    </row>
    <row r="37" spans="1:5" x14ac:dyDescent="0.15">
      <c r="A37">
        <f t="shared" si="0"/>
        <v>36</v>
      </c>
      <c r="B37">
        <f>'WL VeryLow'!R39</f>
        <v>476353.33448474237</v>
      </c>
      <c r="C37">
        <f>'WL Low'!R22</f>
        <v>477934.31275994953</v>
      </c>
      <c r="D37">
        <f>'WL Moderate'!R22</f>
        <v>520223.83377525449</v>
      </c>
      <c r="E37">
        <f>'WL High'!R22</f>
        <v>524382.05380641494</v>
      </c>
    </row>
    <row r="38" spans="1:5" x14ac:dyDescent="0.15">
      <c r="A38">
        <f t="shared" si="0"/>
        <v>37</v>
      </c>
      <c r="B38">
        <f>'WL VeryLow'!R40</f>
        <v>483272.14339314954</v>
      </c>
      <c r="C38">
        <f>'WL Low'!R23</f>
        <v>484836.97251875122</v>
      </c>
      <c r="D38">
        <f>'WL Moderate'!R23</f>
        <v>530166.95156446833</v>
      </c>
      <c r="E38">
        <f>'WL High'!R23</f>
        <v>531466.32871583826</v>
      </c>
    </row>
    <row r="39" spans="1:5" x14ac:dyDescent="0.15">
      <c r="A39">
        <f t="shared" si="0"/>
        <v>38</v>
      </c>
      <c r="B39">
        <f>'WL VeryLow'!R41</f>
        <v>490235.77896868711</v>
      </c>
      <c r="C39">
        <f>'WL Low'!R24</f>
        <v>491784.49567083339</v>
      </c>
      <c r="D39">
        <f>'WL Moderate'!R24</f>
        <v>535664.19408370939</v>
      </c>
      <c r="E39">
        <f>'WL High'!R24</f>
        <v>538576.73533537227</v>
      </c>
    </row>
    <row r="40" spans="1:5" x14ac:dyDescent="0.15">
      <c r="A40">
        <f t="shared" si="0"/>
        <v>39</v>
      </c>
      <c r="B40">
        <f>'WL VeryLow'!R42</f>
        <v>497240.73540527298</v>
      </c>
      <c r="C40">
        <f>'WL Low'!R25</f>
        <v>498773.41357562679</v>
      </c>
      <c r="D40">
        <f>'WL Moderate'!R25</f>
        <v>541515.28787418501</v>
      </c>
      <c r="E40">
        <f>'WL High'!R25</f>
        <v>545707.01010088332</v>
      </c>
    </row>
    <row r="41" spans="1:5" x14ac:dyDescent="0.15">
      <c r="A41">
        <f t="shared" si="0"/>
        <v>40</v>
      </c>
      <c r="B41">
        <f>'WL VeryLow'!R43</f>
        <v>504287.36320033314</v>
      </c>
      <c r="C41">
        <f>'WL Low'!R26</f>
        <v>505804.0539264789</v>
      </c>
      <c r="D41">
        <f>'WL Moderate'!R26</f>
        <v>548573.27688081074</v>
      </c>
      <c r="E41">
        <f>'WL High'!R26</f>
        <v>552858.06259533996</v>
      </c>
    </row>
    <row r="42" spans="1:5" x14ac:dyDescent="0.15">
      <c r="A42">
        <f t="shared" si="0"/>
        <v>41</v>
      </c>
      <c r="B42">
        <f>'WL VeryLow'!R44</f>
        <v>511375.56326432689</v>
      </c>
      <c r="C42">
        <f>'WL Low'!R27</f>
        <v>512875.50540764822</v>
      </c>
      <c r="D42">
        <f>'WL Moderate'!R27</f>
        <v>554645.126285612</v>
      </c>
      <c r="E42">
        <f>'WL High'!R27</f>
        <v>560029.47490547132</v>
      </c>
    </row>
    <row r="43" spans="1:5" x14ac:dyDescent="0.15">
      <c r="A43">
        <f t="shared" si="0"/>
        <v>42</v>
      </c>
      <c r="B43">
        <f>'WL VeryLow'!R45</f>
        <v>518501.2308015232</v>
      </c>
      <c r="C43">
        <f>'WL Low'!R28</f>
        <v>519984.42762022838</v>
      </c>
      <c r="D43">
        <f>'WL Moderate'!R28</f>
        <v>564893.44536151085</v>
      </c>
      <c r="E43">
        <f>'WL High'!R28</f>
        <v>567214.54135067074</v>
      </c>
    </row>
    <row r="44" spans="1:5" x14ac:dyDescent="0.15">
      <c r="A44">
        <f t="shared" si="0"/>
        <v>43</v>
      </c>
      <c r="B44">
        <f>'WL VeryLow'!R46</f>
        <v>525666.16274532443</v>
      </c>
      <c r="C44">
        <f>'WL Low'!R29</f>
        <v>527132.56862943864</v>
      </c>
      <c r="D44">
        <f>'WL Moderate'!R29</f>
        <v>570871.94360033469</v>
      </c>
      <c r="E44">
        <f>'WL High'!R29</f>
        <v>574416.92773359502</v>
      </c>
    </row>
    <row r="45" spans="1:5" x14ac:dyDescent="0.15">
      <c r="A45">
        <f t="shared" si="0"/>
        <v>44</v>
      </c>
      <c r="B45">
        <f>'WL VeryLow'!R47</f>
        <v>532866.81487210793</v>
      </c>
      <c r="C45">
        <f>'WL Low'!R30</f>
        <v>534316.40323134023</v>
      </c>
      <c r="D45">
        <f>'WL Moderate'!R30</f>
        <v>580392.78961056157</v>
      </c>
      <c r="E45">
        <f>'WL High'!R30</f>
        <v>581630.59244671045</v>
      </c>
    </row>
    <row r="46" spans="1:5" x14ac:dyDescent="0.15">
      <c r="A46">
        <f t="shared" si="0"/>
        <v>45</v>
      </c>
      <c r="B46">
        <f>'WL VeryLow'!R48</f>
        <v>540101.82915070653</v>
      </c>
      <c r="C46">
        <f>'WL Low'!R31</f>
        <v>541534.56208694878</v>
      </c>
      <c r="D46">
        <f>'WL Moderate'!R31</f>
        <v>584558.09756790416</v>
      </c>
      <c r="E46">
        <f>'WL High'!R31</f>
        <v>588853.54064483603</v>
      </c>
    </row>
    <row r="47" spans="1:5" x14ac:dyDescent="0.15">
      <c r="A47">
        <f t="shared" si="0"/>
        <v>46</v>
      </c>
      <c r="B47">
        <f>'WL VeryLow'!R49</f>
        <v>547369.23684826435</v>
      </c>
      <c r="C47">
        <f>'WL Low'!R32</f>
        <v>548785.0708014</v>
      </c>
      <c r="D47">
        <f>'WL Moderate'!R32</f>
        <v>595124.52414601122</v>
      </c>
      <c r="E47">
        <f>'WL High'!R32</f>
        <v>596082.72455761279</v>
      </c>
    </row>
    <row r="48" spans="1:5" x14ac:dyDescent="0.15">
      <c r="A48">
        <f t="shared" si="0"/>
        <v>47</v>
      </c>
      <c r="B48">
        <f>'WL VeryLow'!R50</f>
        <v>554668.15892388858</v>
      </c>
      <c r="C48">
        <f>'WL Low'!R33</f>
        <v>556067.03100908641</v>
      </c>
      <c r="D48">
        <f>'WL Moderate'!R33</f>
        <v>599207.08349454193</v>
      </c>
      <c r="E48">
        <f>'WL High'!R33</f>
        <v>603317.14400175249</v>
      </c>
    </row>
    <row r="49" spans="1:5" x14ac:dyDescent="0.15">
      <c r="A49">
        <f t="shared" si="0"/>
        <v>48</v>
      </c>
      <c r="B49">
        <f>'WL VeryLow'!R51</f>
        <v>561992.82361447427</v>
      </c>
      <c r="C49">
        <f>'WL Low'!R34</f>
        <v>563374.70236039022</v>
      </c>
      <c r="D49">
        <f>'WL Moderate'!R34</f>
        <v>605703.14160678722</v>
      </c>
      <c r="E49">
        <f>'WL High'!R34</f>
        <v>610547.08465354878</v>
      </c>
    </row>
    <row r="50" spans="1:5" x14ac:dyDescent="0.15">
      <c r="A50">
        <f t="shared" si="0"/>
        <v>49</v>
      </c>
      <c r="B50">
        <f>'WL VeryLow'!R52</f>
        <v>569337.79533977469</v>
      </c>
      <c r="C50">
        <f>'WL Low'!R35</f>
        <v>570702.66966678645</v>
      </c>
      <c r="D50">
        <f>'WL Moderate'!R35</f>
        <v>615743.63709320012</v>
      </c>
      <c r="E50">
        <f>'WL High'!R35</f>
        <v>617763.53710127564</v>
      </c>
    </row>
    <row r="51" spans="1:5" x14ac:dyDescent="0.15">
      <c r="A51">
        <f t="shared" si="0"/>
        <v>50</v>
      </c>
      <c r="B51">
        <f>'WL VeryLow'!R53</f>
        <v>576702.37654048228</v>
      </c>
      <c r="C51">
        <f>'WL Low'!R36</f>
        <v>578050.21980773937</v>
      </c>
      <c r="D51">
        <f>'WL Moderate'!R36</f>
        <v>621089.45918626385</v>
      </c>
      <c r="E51">
        <f>'WL High'!R36</f>
        <v>624966.06262366578</v>
      </c>
    </row>
    <row r="52" spans="1:5" x14ac:dyDescent="0.15">
      <c r="A52">
        <f t="shared" si="0"/>
        <v>51</v>
      </c>
      <c r="B52">
        <f>'WL VeryLow'!R54</f>
        <v>584083.7223683414</v>
      </c>
      <c r="C52">
        <f>'WL Low'!R37</f>
        <v>585413.04651196674</v>
      </c>
      <c r="D52">
        <f>'WL Moderate'!R37</f>
        <v>631536.05723631068</v>
      </c>
      <c r="E52">
        <f>'WL High'!R37</f>
        <v>632149.49633812055</v>
      </c>
    </row>
    <row r="53" spans="1:5" x14ac:dyDescent="0.15">
      <c r="A53">
        <f t="shared" si="0"/>
        <v>52</v>
      </c>
      <c r="B53">
        <f>'WL VeryLow'!R55</f>
        <v>591480.50106944807</v>
      </c>
      <c r="C53">
        <f>'WL Low'!R38</f>
        <v>592791.12289467896</v>
      </c>
      <c r="D53">
        <f>'WL Moderate'!R38</f>
        <v>635159.42035373452</v>
      </c>
      <c r="E53">
        <f>'WL High'!R38</f>
        <v>639313.27427595609</v>
      </c>
    </row>
    <row r="54" spans="1:5" x14ac:dyDescent="0.15">
      <c r="A54">
        <f t="shared" si="0"/>
        <v>53</v>
      </c>
      <c r="B54">
        <f>'WL VeryLow'!R56</f>
        <v>598886.07293604698</v>
      </c>
      <c r="C54">
        <f>'WL Low'!R39</f>
        <v>600177.81268809841</v>
      </c>
      <c r="D54">
        <f>'WL Moderate'!R39</f>
        <v>641600.51887389866</v>
      </c>
      <c r="E54">
        <f>'WL High'!R39</f>
        <v>646446.68117479549</v>
      </c>
    </row>
    <row r="55" spans="1:5" x14ac:dyDescent="0.15">
      <c r="A55">
        <f t="shared" si="0"/>
        <v>54</v>
      </c>
      <c r="B55">
        <f>'WL VeryLow'!R57</f>
        <v>606293.81307334779</v>
      </c>
      <c r="C55">
        <f>'WL Low'!R40</f>
        <v>607566.48593998677</v>
      </c>
      <c r="D55">
        <f>'WL Moderate'!R40</f>
        <v>647513.634549118</v>
      </c>
      <c r="E55">
        <f>'WL High'!R40</f>
        <v>653539.14773242059</v>
      </c>
    </row>
    <row r="56" spans="1:5" x14ac:dyDescent="0.15">
      <c r="A56">
        <f t="shared" si="0"/>
        <v>55</v>
      </c>
      <c r="B56">
        <f>'WL VeryLow'!R58</f>
        <v>613699.77563635504</v>
      </c>
      <c r="C56">
        <f>'WL Low'!R41</f>
        <v>614953.16990681959</v>
      </c>
      <c r="D56">
        <f>'WL Moderate'!R41</f>
        <v>653786.88941212476</v>
      </c>
      <c r="E56">
        <f>'WL High'!R41</f>
        <v>660584.93456027599</v>
      </c>
    </row>
    <row r="57" spans="1:5" x14ac:dyDescent="0.15">
      <c r="A57">
        <f t="shared" si="0"/>
        <v>56</v>
      </c>
      <c r="B57">
        <f>'WL VeryLow'!R59</f>
        <v>621096.6604044385</v>
      </c>
      <c r="C57">
        <f>'WL Low'!R42</f>
        <v>622330.55101757136</v>
      </c>
      <c r="D57">
        <f>'WL Moderate'!R42</f>
        <v>664133.36469369207</v>
      </c>
      <c r="E57">
        <f>'WL High'!R42</f>
        <v>667572.5443156315</v>
      </c>
    </row>
    <row r="58" spans="1:5" x14ac:dyDescent="0.15">
      <c r="A58">
        <f t="shared" si="0"/>
        <v>57</v>
      </c>
      <c r="B58">
        <f>'WL VeryLow'!R60</f>
        <v>628477.1778757096</v>
      </c>
      <c r="C58">
        <f>'WL Low'!R43</f>
        <v>629691.31541409553</v>
      </c>
      <c r="D58">
        <f>'WL Moderate'!R43</f>
        <v>674766.97091161797</v>
      </c>
      <c r="E58">
        <f>'WL High'!R43</f>
        <v>674490.5393173527</v>
      </c>
    </row>
    <row r="59" spans="1:5" x14ac:dyDescent="0.15">
      <c r="A59">
        <f t="shared" si="0"/>
        <v>58</v>
      </c>
      <c r="B59">
        <f>'WL VeryLow'!R61</f>
        <v>635842.88918022439</v>
      </c>
      <c r="C59">
        <f>'WL Low'!R44</f>
        <v>637036.95429674897</v>
      </c>
      <c r="D59">
        <f>'WL Moderate'!R44</f>
        <v>677781.7903333375</v>
      </c>
      <c r="E59">
        <f>'WL High'!R44</f>
        <v>681342.88311442209</v>
      </c>
    </row>
    <row r="60" spans="1:5" x14ac:dyDescent="0.15">
      <c r="A60">
        <f t="shared" si="0"/>
        <v>59</v>
      </c>
      <c r="B60">
        <f>'WL VeryLow'!R62</f>
        <v>643192.86457029311</v>
      </c>
      <c r="C60">
        <f>'WL Low'!R45</f>
        <v>644366.48132362787</v>
      </c>
      <c r="D60">
        <f>'WL Moderate'!R45</f>
        <v>688145.90936940373</v>
      </c>
      <c r="E60">
        <f>'WL High'!R45</f>
        <v>688129.26103618066</v>
      </c>
    </row>
    <row r="61" spans="1:5" x14ac:dyDescent="0.15">
      <c r="A61">
        <f t="shared" si="0"/>
        <v>60</v>
      </c>
      <c r="B61">
        <f>'WL VeryLow'!R63</f>
        <v>650523.13881349075</v>
      </c>
      <c r="C61">
        <f>'WL Low'!R46</f>
        <v>651675.93274310196</v>
      </c>
      <c r="D61">
        <f>'WL Moderate'!R46</f>
        <v>691341.24073226994</v>
      </c>
      <c r="E61">
        <f>'WL High'!R46</f>
        <v>694846.90636457747</v>
      </c>
    </row>
    <row r="62" spans="1:5" x14ac:dyDescent="0.15">
      <c r="A62">
        <f t="shared" si="0"/>
        <v>61</v>
      </c>
      <c r="B62">
        <f>'WL VeryLow'!R64</f>
        <v>657817.78291387274</v>
      </c>
      <c r="C62">
        <f>'WL Low'!R47</f>
        <v>658946.60827714158</v>
      </c>
      <c r="D62">
        <f>'WL Moderate'!R47</f>
        <v>701924.92148736038</v>
      </c>
      <c r="E62">
        <f>'WL High'!R47</f>
        <v>701460.44230564346</v>
      </c>
    </row>
    <row r="63" spans="1:5" x14ac:dyDescent="0.15">
      <c r="A63">
        <f t="shared" si="0"/>
        <v>62</v>
      </c>
      <c r="B63">
        <f>'WL VeryLow'!R65</f>
        <v>665076.55427611712</v>
      </c>
      <c r="C63">
        <f>'WL Low'!R48</f>
        <v>666180.68978321878</v>
      </c>
      <c r="D63">
        <f>'WL Moderate'!R48</f>
        <v>704438.98195067293</v>
      </c>
      <c r="E63">
        <f>'WL High'!R48</f>
        <v>707982.26512259129</v>
      </c>
    </row>
    <row r="64" spans="1:5" x14ac:dyDescent="0.15">
      <c r="A64">
        <f t="shared" si="0"/>
        <v>63</v>
      </c>
      <c r="B64">
        <f>'WL VeryLow'!R66</f>
        <v>672309.8605632839</v>
      </c>
      <c r="C64">
        <f>'WL Low'!R49</f>
        <v>673388.50117214979</v>
      </c>
      <c r="D64">
        <f>'WL Moderate'!R49</f>
        <v>715195.01262189134</v>
      </c>
      <c r="E64">
        <f>'WL High'!R49</f>
        <v>714421.01408266218</v>
      </c>
    </row>
    <row r="65" spans="1:5" x14ac:dyDescent="0.15">
      <c r="A65">
        <f t="shared" si="0"/>
        <v>64</v>
      </c>
      <c r="B65">
        <f>'WL VeryLow'!R67</f>
        <v>679513.52742000611</v>
      </c>
      <c r="C65">
        <f>'WL Low'!R50</f>
        <v>680565.79605677933</v>
      </c>
      <c r="D65">
        <f>'WL Moderate'!R50</f>
        <v>717508.34061731095</v>
      </c>
      <c r="E65">
        <f>'WL High'!R50</f>
        <v>720781.11985447805</v>
      </c>
    </row>
    <row r="66" spans="1:5" x14ac:dyDescent="0.15">
      <c r="A66">
        <f t="shared" si="0"/>
        <v>65</v>
      </c>
      <c r="B66">
        <f>'WL VeryLow'!R68</f>
        <v>686688.94191451999</v>
      </c>
      <c r="C66">
        <f>'WL Low'!R51</f>
        <v>687713.88868221256</v>
      </c>
      <c r="D66">
        <f>'WL Moderate'!R51</f>
        <v>728171.23434292991</v>
      </c>
      <c r="E66">
        <f>'WL High'!R51</f>
        <v>727055.42665687983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1F8F-B25A-2F42-BE01-8AA82B09AF6C}">
  <sheetPr codeName="Sheet5">
    <tabColor rgb="FFFFFF00"/>
  </sheetPr>
  <dimension ref="A1:E96"/>
  <sheetViews>
    <sheetView zoomScale="125" workbookViewId="0">
      <selection activeCell="B19" sqref="B19"/>
    </sheetView>
  </sheetViews>
  <sheetFormatPr baseColWidth="10" defaultColWidth="11.5" defaultRowHeight="13" outlineLevelRow="1" x14ac:dyDescent="0.15"/>
  <cols>
    <col min="5" max="5" width="13.6640625" bestFit="1" customWidth="1"/>
  </cols>
  <sheetData>
    <row r="1" spans="1:5" x14ac:dyDescent="0.15">
      <c r="B1" s="1" t="s">
        <v>7</v>
      </c>
      <c r="C1" s="1" t="s">
        <v>8</v>
      </c>
      <c r="D1" s="1" t="s">
        <v>9</v>
      </c>
      <c r="E1" s="1" t="s">
        <v>10</v>
      </c>
    </row>
    <row r="2" spans="1:5" hidden="1" outlineLevel="1" x14ac:dyDescent="0.15">
      <c r="A2">
        <v>1</v>
      </c>
      <c r="B2" s="1">
        <v>245.91104374313332</v>
      </c>
      <c r="C2">
        <v>245.32774552455538</v>
      </c>
      <c r="D2">
        <v>247.65738997819633</v>
      </c>
      <c r="E2">
        <v>246.90264821585734</v>
      </c>
    </row>
    <row r="3" spans="1:5" hidden="1" outlineLevel="1" x14ac:dyDescent="0.15">
      <c r="A3">
        <f>A2+1</f>
        <v>2</v>
      </c>
      <c r="B3">
        <v>120.94793450614105</v>
      </c>
      <c r="C3">
        <v>121.2325526806253</v>
      </c>
      <c r="D3">
        <v>126.69704366334142</v>
      </c>
      <c r="E3">
        <v>127.51261162123696</v>
      </c>
    </row>
    <row r="4" spans="1:5" hidden="1" outlineLevel="1" x14ac:dyDescent="0.15">
      <c r="A4">
        <f t="shared" ref="A4:A66" si="0">A3+1</f>
        <v>3</v>
      </c>
      <c r="B4">
        <v>120.86103031961848</v>
      </c>
      <c r="C4">
        <v>121.39761698524399</v>
      </c>
      <c r="D4">
        <v>131.04087222365996</v>
      </c>
      <c r="E4">
        <v>132.51431841428933</v>
      </c>
    </row>
    <row r="5" spans="1:5" hidden="1" outlineLevel="1" x14ac:dyDescent="0.15">
      <c r="A5">
        <f t="shared" si="0"/>
        <v>4</v>
      </c>
      <c r="B5">
        <v>124.73434837323229</v>
      </c>
      <c r="C5">
        <v>125.56840828358241</v>
      </c>
      <c r="D5">
        <v>140.72498496805798</v>
      </c>
      <c r="E5">
        <v>143.00325394005745</v>
      </c>
    </row>
    <row r="6" spans="1:5" hidden="1" outlineLevel="1" x14ac:dyDescent="0.15">
      <c r="A6">
        <f t="shared" si="0"/>
        <v>5</v>
      </c>
      <c r="B6">
        <v>130.93466937051369</v>
      </c>
      <c r="C6">
        <v>132.11082290327079</v>
      </c>
      <c r="D6">
        <v>154.04439916474891</v>
      </c>
      <c r="E6">
        <v>157.26493531108602</v>
      </c>
    </row>
    <row r="7" spans="1:5" hidden="1" outlineLevel="1" x14ac:dyDescent="0.15">
      <c r="A7">
        <f t="shared" si="0"/>
        <v>6</v>
      </c>
      <c r="B7">
        <v>138.06004170791547</v>
      </c>
      <c r="C7">
        <v>139.63584554421129</v>
      </c>
      <c r="D7">
        <v>169.67234144363661</v>
      </c>
      <c r="E7">
        <v>173.99845326274362</v>
      </c>
    </row>
    <row r="8" spans="1:5" hidden="1" outlineLevel="1" x14ac:dyDescent="0.15">
      <c r="A8">
        <f t="shared" si="0"/>
        <v>7</v>
      </c>
      <c r="B8">
        <v>145.75099404758004</v>
      </c>
      <c r="C8">
        <v>147.7957909394128</v>
      </c>
      <c r="D8">
        <v>187.43636221989445</v>
      </c>
      <c r="E8">
        <v>193.06091583839236</v>
      </c>
    </row>
    <row r="9" spans="1:5" hidden="1" outlineLevel="1" x14ac:dyDescent="0.15">
      <c r="A9">
        <f t="shared" si="0"/>
        <v>8</v>
      </c>
      <c r="B9">
        <v>154.28328239633282</v>
      </c>
      <c r="C9">
        <v>156.82384412206062</v>
      </c>
      <c r="D9">
        <v>206.64836088236444</v>
      </c>
      <c r="E9">
        <v>213.62047158678416</v>
      </c>
    </row>
    <row r="10" spans="1:5" hidden="1" outlineLevel="1" x14ac:dyDescent="0.15">
      <c r="A10">
        <f t="shared" si="0"/>
        <v>9</v>
      </c>
      <c r="B10">
        <v>163.74853539146295</v>
      </c>
      <c r="C10">
        <v>166.80890488133767</v>
      </c>
      <c r="D10">
        <v>227.41999725592925</v>
      </c>
      <c r="E10">
        <v>235.80612320454031</v>
      </c>
    </row>
    <row r="11" spans="1:5" hidden="1" outlineLevel="1" x14ac:dyDescent="0.15">
      <c r="A11">
        <f t="shared" si="0"/>
        <v>10</v>
      </c>
      <c r="B11">
        <v>173.91317311588952</v>
      </c>
      <c r="C11">
        <v>177.51994985840034</v>
      </c>
      <c r="D11">
        <v>249.5639048417307</v>
      </c>
      <c r="E11">
        <v>259.43580433153306</v>
      </c>
    </row>
    <row r="12" spans="1:5" hidden="1" outlineLevel="1" x14ac:dyDescent="0.15">
      <c r="A12">
        <f t="shared" si="0"/>
        <v>11</v>
      </c>
      <c r="B12">
        <v>184.83106922550172</v>
      </c>
      <c r="C12">
        <v>189.01568490303504</v>
      </c>
      <c r="D12">
        <v>273.23528706267405</v>
      </c>
      <c r="E12">
        <v>284.67743221253698</v>
      </c>
    </row>
    <row r="13" spans="1:5" hidden="1" outlineLevel="1" x14ac:dyDescent="0.15">
      <c r="A13">
        <f t="shared" si="0"/>
        <v>12</v>
      </c>
      <c r="B13">
        <v>196.14618418519049</v>
      </c>
      <c r="C13">
        <v>200.95271168594539</v>
      </c>
      <c r="D13">
        <v>298.27312539576582</v>
      </c>
      <c r="E13">
        <v>311.40029858276245</v>
      </c>
    </row>
    <row r="14" spans="1:5" hidden="1" outlineLevel="1" x14ac:dyDescent="0.15">
      <c r="A14">
        <f t="shared" si="0"/>
        <v>13</v>
      </c>
      <c r="B14">
        <v>208.12013158390096</v>
      </c>
      <c r="C14">
        <v>213.59748992095084</v>
      </c>
      <c r="D14">
        <v>325.07780399536938</v>
      </c>
      <c r="E14">
        <v>340.01699869953495</v>
      </c>
    </row>
    <row r="15" spans="1:5" hidden="1" outlineLevel="1" x14ac:dyDescent="0.15">
      <c r="A15">
        <f t="shared" si="0"/>
        <v>14</v>
      </c>
      <c r="B15">
        <v>220.47169377652884</v>
      </c>
      <c r="C15">
        <v>226.67117857231193</v>
      </c>
      <c r="D15">
        <v>353.41552518408361</v>
      </c>
      <c r="E15">
        <v>370.29671965604831</v>
      </c>
    </row>
    <row r="16" spans="1:5" hidden="1" outlineLevel="1" x14ac:dyDescent="0.15">
      <c r="A16">
        <f t="shared" si="0"/>
        <v>15</v>
      </c>
      <c r="B16">
        <v>233.18918792167776</v>
      </c>
      <c r="C16">
        <v>240.173001811771</v>
      </c>
      <c r="D16">
        <v>383.46317969472506</v>
      </c>
      <c r="E16">
        <v>402.44450421833346</v>
      </c>
    </row>
    <row r="17" spans="1:5" hidden="1" outlineLevel="1" x14ac:dyDescent="0.15">
      <c r="A17">
        <f t="shared" si="0"/>
        <v>16</v>
      </c>
      <c r="B17">
        <v>245.67252437393037</v>
      </c>
      <c r="C17">
        <v>253.50979228654708</v>
      </c>
      <c r="D17">
        <v>414.71544801405474</v>
      </c>
      <c r="E17">
        <v>435.96677771033961</v>
      </c>
    </row>
    <row r="18" spans="1:5" hidden="1" outlineLevel="1" x14ac:dyDescent="0.15">
      <c r="A18">
        <f t="shared" si="0"/>
        <v>17</v>
      </c>
      <c r="B18">
        <v>257.63979942944036</v>
      </c>
      <c r="C18">
        <v>266.41236870745496</v>
      </c>
      <c r="D18">
        <v>447.08245310033834</v>
      </c>
      <c r="E18">
        <v>470.80352756329768</v>
      </c>
    </row>
    <row r="19" spans="1:5" collapsed="1" x14ac:dyDescent="0.15">
      <c r="A19">
        <f t="shared" si="0"/>
        <v>18</v>
      </c>
      <c r="B19">
        <v>332.11283423894179</v>
      </c>
      <c r="C19">
        <v>344.77930780803763</v>
      </c>
      <c r="D19">
        <v>605.82088900430915</v>
      </c>
      <c r="E19">
        <v>639.89954631789021</v>
      </c>
    </row>
    <row r="20" spans="1:5" x14ac:dyDescent="0.15">
      <c r="A20">
        <f t="shared" si="0"/>
        <v>19</v>
      </c>
      <c r="B20">
        <v>345.99044702375642</v>
      </c>
      <c r="C20">
        <v>360.05227634458129</v>
      </c>
      <c r="D20">
        <v>649.34614038642849</v>
      </c>
      <c r="E20">
        <v>687.05265090914759</v>
      </c>
    </row>
    <row r="21" spans="1:5" x14ac:dyDescent="0.15">
      <c r="A21">
        <f t="shared" si="0"/>
        <v>20</v>
      </c>
      <c r="B21">
        <v>360.67062446372563</v>
      </c>
      <c r="C21">
        <v>376.17908142207938</v>
      </c>
      <c r="D21">
        <v>694.58430063601077</v>
      </c>
      <c r="E21">
        <v>736.04802223909076</v>
      </c>
    </row>
    <row r="22" spans="1:5" x14ac:dyDescent="0.15">
      <c r="A22">
        <f t="shared" si="0"/>
        <v>21</v>
      </c>
      <c r="B22">
        <v>376.7913233217576</v>
      </c>
      <c r="C22">
        <v>393.78590950845512</v>
      </c>
      <c r="D22">
        <v>741.96781580790889</v>
      </c>
      <c r="E22">
        <v>787.29343240112962</v>
      </c>
    </row>
    <row r="23" spans="1:5" x14ac:dyDescent="0.15">
      <c r="A23">
        <f t="shared" si="0"/>
        <v>22</v>
      </c>
      <c r="B23">
        <v>394.76919806260184</v>
      </c>
      <c r="C23">
        <v>413.29542170782508</v>
      </c>
      <c r="D23">
        <v>791.97237905964869</v>
      </c>
      <c r="E23">
        <v>841.28666681471782</v>
      </c>
    </row>
    <row r="24" spans="1:5" x14ac:dyDescent="0.15">
      <c r="A24">
        <f t="shared" si="0"/>
        <v>23</v>
      </c>
      <c r="B24">
        <v>415.13014480721876</v>
      </c>
      <c r="C24">
        <v>435.2210755768902</v>
      </c>
      <c r="D24">
        <v>845.00259709924524</v>
      </c>
      <c r="E24">
        <v>898.40100498320078</v>
      </c>
    </row>
    <row r="25" spans="1:5" x14ac:dyDescent="0.15">
      <c r="A25">
        <f t="shared" si="0"/>
        <v>24</v>
      </c>
      <c r="B25">
        <v>438.47910535880868</v>
      </c>
      <c r="C25">
        <v>460.18245308910815</v>
      </c>
      <c r="D25">
        <v>901.92223817282968</v>
      </c>
      <c r="E25">
        <v>959.54552261513936</v>
      </c>
    </row>
    <row r="26" spans="1:5" x14ac:dyDescent="0.15">
      <c r="A26">
        <f t="shared" si="0"/>
        <v>25</v>
      </c>
      <c r="B26">
        <v>465.7343340462387</v>
      </c>
      <c r="C26">
        <v>489.11624656986203</v>
      </c>
      <c r="D26">
        <v>964.17087172868708</v>
      </c>
      <c r="E26">
        <v>1026.2107901909581</v>
      </c>
    </row>
    <row r="27" spans="1:5" x14ac:dyDescent="0.15">
      <c r="A27">
        <f t="shared" si="0"/>
        <v>26</v>
      </c>
      <c r="B27">
        <v>497.21707306930887</v>
      </c>
      <c r="C27">
        <v>522.35573379478842</v>
      </c>
      <c r="D27">
        <v>1032.3341550686462</v>
      </c>
      <c r="E27">
        <v>1099.0165796698529</v>
      </c>
    </row>
    <row r="28" spans="1:5" x14ac:dyDescent="0.15">
      <c r="A28">
        <f t="shared" si="0"/>
        <v>27</v>
      </c>
      <c r="B28">
        <v>532.9804184463195</v>
      </c>
      <c r="C28">
        <v>559.95181495395673</v>
      </c>
      <c r="D28">
        <v>1106.4230565393448</v>
      </c>
      <c r="E28">
        <v>1177.9705424776839</v>
      </c>
    </row>
    <row r="29" spans="1:5" x14ac:dyDescent="0.15">
      <c r="A29">
        <f t="shared" si="0"/>
        <v>28</v>
      </c>
      <c r="B29">
        <v>573.03848930083609</v>
      </c>
      <c r="C29">
        <v>602.06193195039202</v>
      </c>
      <c r="D29">
        <v>1189.388131757659</v>
      </c>
      <c r="E29">
        <v>1266.37913854813</v>
      </c>
    </row>
    <row r="30" spans="1:5" x14ac:dyDescent="0.15">
      <c r="A30">
        <f t="shared" si="0"/>
        <v>29</v>
      </c>
      <c r="B30">
        <v>618.00069740504148</v>
      </c>
      <c r="C30">
        <v>649.32580066647859</v>
      </c>
      <c r="D30">
        <v>1282.4804668968759</v>
      </c>
      <c r="E30">
        <v>1365.572126400712</v>
      </c>
    </row>
    <row r="31" spans="1:5" x14ac:dyDescent="0.15">
      <c r="A31">
        <f t="shared" si="0"/>
        <v>30</v>
      </c>
      <c r="B31">
        <v>668.21237198210758</v>
      </c>
      <c r="C31">
        <v>702.10086783255838</v>
      </c>
      <c r="D31">
        <v>1386.3969305732394</v>
      </c>
      <c r="E31">
        <v>1476.2738620685905</v>
      </c>
    </row>
    <row r="32" spans="1:5" x14ac:dyDescent="0.15">
      <c r="A32">
        <f t="shared" si="0"/>
        <v>31</v>
      </c>
      <c r="B32">
        <v>724.08290713135159</v>
      </c>
      <c r="C32">
        <v>760.81870124460659</v>
      </c>
      <c r="D32">
        <v>1501.9776610703818</v>
      </c>
      <c r="E32">
        <v>1599.3832333542687</v>
      </c>
    </row>
    <row r="33" spans="1:5" x14ac:dyDescent="0.15">
      <c r="A33">
        <f t="shared" si="0"/>
        <v>32</v>
      </c>
      <c r="B33">
        <v>785.78296340090969</v>
      </c>
      <c r="C33">
        <v>825.65795435445943</v>
      </c>
      <c r="D33">
        <v>1629.5589523394797</v>
      </c>
      <c r="E33">
        <v>1735.2552675034738</v>
      </c>
    </row>
    <row r="34" spans="1:5" x14ac:dyDescent="0.15">
      <c r="A34">
        <f t="shared" si="0"/>
        <v>33</v>
      </c>
      <c r="B34">
        <v>854.07030533175703</v>
      </c>
      <c r="C34">
        <v>897.41999704444925</v>
      </c>
      <c r="D34">
        <v>1770.6983037005925</v>
      </c>
      <c r="E34">
        <v>1885.5638440826322</v>
      </c>
    </row>
    <row r="35" spans="1:5" x14ac:dyDescent="0.15">
      <c r="A35">
        <f t="shared" si="0"/>
        <v>34</v>
      </c>
      <c r="B35">
        <v>930.00417353923137</v>
      </c>
      <c r="C35">
        <v>977.21647065939328</v>
      </c>
      <c r="D35">
        <v>1927.560824392034</v>
      </c>
      <c r="E35">
        <v>2052.6083869318772</v>
      </c>
    </row>
    <row r="36" spans="1:5" x14ac:dyDescent="0.15">
      <c r="A36">
        <f t="shared" si="0"/>
        <v>35</v>
      </c>
      <c r="B36">
        <v>1014.2179463589745</v>
      </c>
      <c r="C36">
        <v>1065.7103959156143</v>
      </c>
      <c r="D36">
        <v>2101.4182140787034</v>
      </c>
      <c r="E36">
        <v>2237.7327732570429</v>
      </c>
    </row>
    <row r="37" spans="1:5" x14ac:dyDescent="0.15">
      <c r="A37">
        <f t="shared" si="0"/>
        <v>36</v>
      </c>
      <c r="B37">
        <v>1107.9318874767321</v>
      </c>
      <c r="C37">
        <v>1164.1858565844118</v>
      </c>
      <c r="D37">
        <v>2294.758673398791</v>
      </c>
      <c r="E37">
        <v>2443.5906653764696</v>
      </c>
    </row>
    <row r="38" spans="1:5" x14ac:dyDescent="0.15">
      <c r="A38">
        <f t="shared" si="0"/>
        <v>37</v>
      </c>
      <c r="B38">
        <v>1212.2855150660598</v>
      </c>
      <c r="C38">
        <v>1273.8394869201998</v>
      </c>
      <c r="D38">
        <v>2509.879884618716</v>
      </c>
      <c r="E38">
        <v>2672.6233643826681</v>
      </c>
    </row>
    <row r="39" spans="1:5" x14ac:dyDescent="0.15">
      <c r="A39">
        <f t="shared" si="0"/>
        <v>38</v>
      </c>
      <c r="B39">
        <v>1327.3194346384062</v>
      </c>
      <c r="C39">
        <v>1394.7052815029306</v>
      </c>
      <c r="D39">
        <v>2746.7866143434844</v>
      </c>
      <c r="E39">
        <v>2924.8053393969699</v>
      </c>
    </row>
    <row r="40" spans="1:5" x14ac:dyDescent="0.15">
      <c r="A40">
        <f t="shared" si="0"/>
        <v>39</v>
      </c>
      <c r="B40">
        <v>1453.5777106295932</v>
      </c>
      <c r="C40">
        <v>1527.3569493644845</v>
      </c>
      <c r="D40">
        <v>3006.5425963899766</v>
      </c>
      <c r="E40">
        <v>3201.272098997993</v>
      </c>
    </row>
    <row r="41" spans="1:5" x14ac:dyDescent="0.15">
      <c r="A41">
        <f t="shared" si="0"/>
        <v>40</v>
      </c>
      <c r="B41">
        <v>1592.3514962634092</v>
      </c>
      <c r="C41">
        <v>1673.1516562807626</v>
      </c>
      <c r="D41">
        <v>3291.7423491507193</v>
      </c>
      <c r="E41">
        <v>3504.7841546638156</v>
      </c>
    </row>
    <row r="42" spans="1:5" x14ac:dyDescent="0.15">
      <c r="A42">
        <f t="shared" si="0"/>
        <v>41</v>
      </c>
      <c r="B42">
        <v>1746.2555013704603</v>
      </c>
      <c r="C42">
        <v>1834.8482393187408</v>
      </c>
      <c r="D42">
        <v>3607.6638762601615</v>
      </c>
      <c r="E42">
        <v>3840.9890377775655</v>
      </c>
    </row>
    <row r="43" spans="1:5" x14ac:dyDescent="0.15">
      <c r="A43">
        <f t="shared" si="0"/>
        <v>42</v>
      </c>
      <c r="B43">
        <v>1916.1371253314603</v>
      </c>
      <c r="C43">
        <v>2013.3155245508522</v>
      </c>
      <c r="D43">
        <v>3955.878351714387</v>
      </c>
      <c r="E43">
        <v>4211.4835975161459</v>
      </c>
    </row>
    <row r="44" spans="1:5" x14ac:dyDescent="0.15">
      <c r="A44">
        <f t="shared" si="0"/>
        <v>43</v>
      </c>
      <c r="B44">
        <v>2102.2604799357478</v>
      </c>
      <c r="C44">
        <v>2208.8108417101239</v>
      </c>
      <c r="D44">
        <v>4336.8435215399841</v>
      </c>
      <c r="E44">
        <v>4616.6880118238887</v>
      </c>
    </row>
    <row r="45" spans="1:5" x14ac:dyDescent="0.15">
      <c r="A45">
        <f t="shared" si="0"/>
        <v>44</v>
      </c>
      <c r="B45">
        <v>2305.9915822540452</v>
      </c>
      <c r="C45">
        <v>2422.7849423855218</v>
      </c>
      <c r="D45">
        <v>4753.2551331031373</v>
      </c>
      <c r="E45">
        <v>5059.5131071080596</v>
      </c>
    </row>
    <row r="46" spans="1:5" x14ac:dyDescent="0.15">
      <c r="A46">
        <f t="shared" si="0"/>
        <v>45</v>
      </c>
      <c r="B46">
        <v>2528.5074822043866</v>
      </c>
      <c r="C46">
        <v>2656.4617338755866</v>
      </c>
      <c r="D46">
        <v>5207.3792323715807</v>
      </c>
      <c r="E46">
        <v>5542.3228371166897</v>
      </c>
    </row>
    <row r="47" spans="1:5" x14ac:dyDescent="0.15">
      <c r="A47">
        <f t="shared" si="0"/>
        <v>46</v>
      </c>
      <c r="B47">
        <v>2771.8626167666689</v>
      </c>
      <c r="C47">
        <v>2912.0037121663167</v>
      </c>
      <c r="D47">
        <v>5703.2442328812358</v>
      </c>
      <c r="E47">
        <v>6069.404559438849</v>
      </c>
    </row>
    <row r="48" spans="1:5" x14ac:dyDescent="0.15">
      <c r="A48">
        <f t="shared" si="0"/>
        <v>47</v>
      </c>
      <c r="B48">
        <v>3040.5927242990238</v>
      </c>
      <c r="C48">
        <v>3193.8894392045272</v>
      </c>
      <c r="D48">
        <v>6243.5818249013964</v>
      </c>
      <c r="E48">
        <v>6643.2253327473491</v>
      </c>
    </row>
    <row r="49" spans="1:5" x14ac:dyDescent="0.15">
      <c r="A49">
        <f t="shared" si="0"/>
        <v>48</v>
      </c>
      <c r="B49">
        <v>3336.2696055862316</v>
      </c>
      <c r="C49">
        <v>3503.6588275241329</v>
      </c>
      <c r="D49">
        <v>6829.8326719372162</v>
      </c>
      <c r="E49">
        <v>7265.2114445738744</v>
      </c>
    </row>
    <row r="50" spans="1:5" x14ac:dyDescent="0.15">
      <c r="A50">
        <f t="shared" si="0"/>
        <v>49</v>
      </c>
      <c r="B50">
        <v>3660.3569326832962</v>
      </c>
      <c r="C50">
        <v>3842.7724025758225</v>
      </c>
      <c r="D50">
        <v>7463.3498351254966</v>
      </c>
      <c r="E50">
        <v>7936.6959221228562</v>
      </c>
    </row>
    <row r="51" spans="1:5" x14ac:dyDescent="0.15">
      <c r="A51">
        <f t="shared" si="0"/>
        <v>50</v>
      </c>
      <c r="B51">
        <v>4016.5972547546116</v>
      </c>
      <c r="C51">
        <v>4215.0862033271542</v>
      </c>
      <c r="D51">
        <v>8149.7860292247833</v>
      </c>
      <c r="E51">
        <v>8663.6062839243223</v>
      </c>
    </row>
    <row r="52" spans="1:5" x14ac:dyDescent="0.15">
      <c r="A52">
        <f t="shared" si="0"/>
        <v>51</v>
      </c>
      <c r="B52">
        <v>4409.0703653043201</v>
      </c>
      <c r="C52">
        <v>4624.7779923558701</v>
      </c>
      <c r="D52">
        <v>8895.0192773967046</v>
      </c>
      <c r="E52">
        <v>9452.0360649663853</v>
      </c>
    </row>
    <row r="53" spans="1:5" x14ac:dyDescent="0.15">
      <c r="A53">
        <f t="shared" si="0"/>
        <v>52</v>
      </c>
      <c r="B53">
        <v>4843.1647129621142</v>
      </c>
      <c r="C53">
        <v>5077.3802607674897</v>
      </c>
      <c r="D53">
        <v>9707.0209508303378</v>
      </c>
      <c r="E53">
        <v>10310.27930094652</v>
      </c>
    </row>
    <row r="54" spans="1:5" x14ac:dyDescent="0.15">
      <c r="A54">
        <f t="shared" si="0"/>
        <v>53</v>
      </c>
      <c r="B54">
        <v>5324.651628460957</v>
      </c>
      <c r="C54">
        <v>5578.7980663823655</v>
      </c>
      <c r="D54">
        <v>10593.699573251752</v>
      </c>
      <c r="E54">
        <v>11246.509040953031</v>
      </c>
    </row>
    <row r="55" spans="1:5" x14ac:dyDescent="0.15">
      <c r="A55">
        <f t="shared" si="0"/>
        <v>54</v>
      </c>
      <c r="B55">
        <v>5860.1957481931067</v>
      </c>
      <c r="C55">
        <v>6135.837103013273</v>
      </c>
      <c r="D55">
        <v>11563.89831381956</v>
      </c>
      <c r="E55">
        <v>12269.823234284844</v>
      </c>
    </row>
    <row r="56" spans="1:5" x14ac:dyDescent="0.15">
      <c r="A56">
        <f t="shared" si="0"/>
        <v>55</v>
      </c>
      <c r="B56">
        <v>6459.680940239874</v>
      </c>
      <c r="C56">
        <v>6758.639413928895</v>
      </c>
      <c r="D56">
        <v>12631.388787869933</v>
      </c>
      <c r="E56">
        <v>13394.491859522346</v>
      </c>
    </row>
    <row r="57" spans="1:5" x14ac:dyDescent="0.15">
      <c r="A57">
        <f t="shared" si="0"/>
        <v>56</v>
      </c>
      <c r="B57">
        <v>7132.073596363568</v>
      </c>
      <c r="C57">
        <v>7456.3060753108639</v>
      </c>
      <c r="D57">
        <v>13807.07836210857</v>
      </c>
      <c r="E57">
        <v>14631.56641260222</v>
      </c>
    </row>
    <row r="58" spans="1:5" x14ac:dyDescent="0.15">
      <c r="A58">
        <f t="shared" si="0"/>
        <v>57</v>
      </c>
      <c r="B58">
        <v>7887.1192421322557</v>
      </c>
      <c r="C58">
        <v>8238.7172548303915</v>
      </c>
      <c r="D58">
        <v>15102.105058646899</v>
      </c>
      <c r="E58">
        <v>15992.288519394773</v>
      </c>
    </row>
    <row r="59" spans="1:5" x14ac:dyDescent="0.15">
      <c r="A59">
        <f t="shared" si="0"/>
        <v>58</v>
      </c>
      <c r="B59">
        <v>8737.63643834701</v>
      </c>
      <c r="C59">
        <v>9118.9078488464893</v>
      </c>
      <c r="D59">
        <v>16532.215835611052</v>
      </c>
      <c r="E59">
        <v>17492.684833385985</v>
      </c>
    </row>
    <row r="60" spans="1:5" x14ac:dyDescent="0.15">
      <c r="A60">
        <f t="shared" si="0"/>
        <v>59</v>
      </c>
      <c r="B60">
        <v>9694.3513183970754</v>
      </c>
      <c r="C60">
        <v>10107.648660823437</v>
      </c>
      <c r="D60">
        <v>18108.41271184666</v>
      </c>
      <c r="E60">
        <v>19143.609306909653</v>
      </c>
    </row>
    <row r="61" spans="1:5" x14ac:dyDescent="0.15">
      <c r="A61">
        <f t="shared" si="0"/>
        <v>60</v>
      </c>
      <c r="B61">
        <v>10767.579526765925</v>
      </c>
      <c r="C61">
        <v>11215.253790704573</v>
      </c>
      <c r="D61">
        <v>19839.657698279509</v>
      </c>
      <c r="E61">
        <v>20953.737762916011</v>
      </c>
    </row>
    <row r="62" spans="1:5" x14ac:dyDescent="0.15">
      <c r="A62">
        <f t="shared" si="0"/>
        <v>61</v>
      </c>
      <c r="B62">
        <v>11963.776368873561</v>
      </c>
      <c r="C62">
        <v>12447.948181395705</v>
      </c>
      <c r="D62">
        <v>21726.260575513785</v>
      </c>
      <c r="E62">
        <v>22922.474062414007</v>
      </c>
    </row>
    <row r="63" spans="1:5" x14ac:dyDescent="0.15">
      <c r="A63">
        <f t="shared" si="0"/>
        <v>62</v>
      </c>
      <c r="B63">
        <v>13293.069263604877</v>
      </c>
      <c r="C63">
        <v>13815.772069057946</v>
      </c>
      <c r="D63">
        <v>23775.104146636575</v>
      </c>
      <c r="E63">
        <v>25056.211174845052</v>
      </c>
    </row>
    <row r="64" spans="1:5" x14ac:dyDescent="0.15">
      <c r="A64">
        <f t="shared" si="0"/>
        <v>63</v>
      </c>
      <c r="B64">
        <v>14771.222408923964</v>
      </c>
      <c r="C64">
        <v>15334.573285954186</v>
      </c>
      <c r="D64">
        <v>26001.968544532716</v>
      </c>
      <c r="E64">
        <v>27370.680442056153</v>
      </c>
    </row>
    <row r="65" spans="1:5" x14ac:dyDescent="0.15">
      <c r="A65">
        <f t="shared" si="0"/>
        <v>64</v>
      </c>
      <c r="B65">
        <v>16411.946275294784</v>
      </c>
      <c r="C65">
        <v>17017.919603316288</v>
      </c>
      <c r="D65">
        <v>28415.868367794999</v>
      </c>
      <c r="E65">
        <v>29874.209430580242</v>
      </c>
    </row>
    <row r="66" spans="1:5" x14ac:dyDescent="0.15">
      <c r="A66">
        <f t="shared" si="0"/>
        <v>65</v>
      </c>
      <c r="B66">
        <v>18231.200954968946</v>
      </c>
      <c r="C66">
        <v>18881.637575290886</v>
      </c>
      <c r="D66">
        <v>31028.577037157924</v>
      </c>
      <c r="E66">
        <v>32577.987938840557</v>
      </c>
    </row>
    <row r="96" spans="5:5" x14ac:dyDescent="0.15">
      <c r="E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5C0C-C319-EF42-BD38-6C4A2B19ADB5}">
  <sheetPr codeName="Sheet4">
    <tabColor rgb="FFFFFF00"/>
  </sheetPr>
  <dimension ref="A1:E49"/>
  <sheetViews>
    <sheetView workbookViewId="0">
      <selection activeCell="D2" sqref="D2"/>
    </sheetView>
  </sheetViews>
  <sheetFormatPr baseColWidth="10" defaultColWidth="11.5" defaultRowHeight="13" x14ac:dyDescent="0.15"/>
  <cols>
    <col min="2" max="2" width="21.33203125" customWidth="1"/>
  </cols>
  <sheetData>
    <row r="1" spans="1:5" x14ac:dyDescent="0.15">
      <c r="B1" s="1" t="s">
        <v>7</v>
      </c>
      <c r="C1" s="1" t="s">
        <v>8</v>
      </c>
      <c r="D1" s="1" t="s">
        <v>33</v>
      </c>
      <c r="E1" s="1" t="s">
        <v>10</v>
      </c>
    </row>
    <row r="2" spans="1:5" x14ac:dyDescent="0.15">
      <c r="A2">
        <v>18</v>
      </c>
      <c r="B2">
        <v>361646.80410301546</v>
      </c>
      <c r="C2">
        <v>363940.10051260784</v>
      </c>
      <c r="D2">
        <v>401625.31603656342</v>
      </c>
      <c r="E2">
        <v>405503.36051966104</v>
      </c>
    </row>
    <row r="3" spans="1:5" x14ac:dyDescent="0.15">
      <c r="A3">
        <f t="shared" ref="A3:A49" si="0">A2+1</f>
        <v>19</v>
      </c>
      <c r="B3">
        <v>367465.35225835169</v>
      </c>
      <c r="C3">
        <v>369785.07234347827</v>
      </c>
      <c r="D3">
        <v>407897.79651041061</v>
      </c>
      <c r="E3">
        <v>411818.78419802047</v>
      </c>
    </row>
    <row r="4" spans="1:5" x14ac:dyDescent="0.15">
      <c r="A4">
        <f t="shared" si="0"/>
        <v>20</v>
      </c>
      <c r="B4">
        <v>373327.71047884744</v>
      </c>
      <c r="C4">
        <v>375672.95889266208</v>
      </c>
      <c r="D4">
        <v>414192.53085435735</v>
      </c>
      <c r="E4">
        <v>418153.98292140896</v>
      </c>
    </row>
    <row r="5" spans="1:5" x14ac:dyDescent="0.15">
      <c r="A5">
        <f t="shared" si="0"/>
        <v>21</v>
      </c>
      <c r="B5">
        <v>379243.26409069978</v>
      </c>
      <c r="C5">
        <v>381612.72703109472</v>
      </c>
      <c r="D5">
        <v>420514.06927973666</v>
      </c>
      <c r="E5">
        <v>424512.98147963802</v>
      </c>
    </row>
    <row r="6" spans="1:5" x14ac:dyDescent="0.15">
      <c r="A6">
        <f t="shared" si="0"/>
        <v>22</v>
      </c>
      <c r="B6">
        <v>385213.45271644334</v>
      </c>
      <c r="C6">
        <v>387605.61197616911</v>
      </c>
      <c r="D6">
        <v>426860.01235813875</v>
      </c>
      <c r="E6">
        <v>430892.9731798041</v>
      </c>
    </row>
    <row r="7" spans="1:5" x14ac:dyDescent="0.15">
      <c r="A7">
        <f t="shared" si="0"/>
        <v>23</v>
      </c>
      <c r="B7">
        <v>391246.38262918015</v>
      </c>
      <c r="C7">
        <v>393659.62450194213</v>
      </c>
      <c r="D7">
        <v>433236.86250699311</v>
      </c>
      <c r="E7">
        <v>437300.31324079196</v>
      </c>
    </row>
    <row r="8" spans="1:5" x14ac:dyDescent="0.15">
      <c r="A8">
        <f t="shared" si="0"/>
        <v>24</v>
      </c>
      <c r="B8">
        <v>397346.00064334989</v>
      </c>
      <c r="C8">
        <v>399778.65009368508</v>
      </c>
      <c r="D8">
        <v>439647.57608734845</v>
      </c>
      <c r="E8">
        <v>443737.87247210974</v>
      </c>
    </row>
    <row r="9" spans="1:5" x14ac:dyDescent="0.15">
      <c r="A9">
        <f t="shared" si="0"/>
        <v>25</v>
      </c>
      <c r="B9">
        <v>403522.17274110962</v>
      </c>
      <c r="C9">
        <v>405972.72443594428</v>
      </c>
      <c r="D9">
        <v>446105.60040980385</v>
      </c>
      <c r="E9">
        <v>450219.52605226915</v>
      </c>
    </row>
    <row r="10" spans="1:5" x14ac:dyDescent="0.15">
      <c r="A10">
        <f t="shared" si="0"/>
        <v>26</v>
      </c>
      <c r="B10">
        <v>409774.79077394446</v>
      </c>
      <c r="C10">
        <v>412241.74654486944</v>
      </c>
      <c r="D10">
        <v>452611.10721816099</v>
      </c>
      <c r="E10">
        <v>456745.49304074765</v>
      </c>
    </row>
    <row r="11" spans="1:5" x14ac:dyDescent="0.15">
      <c r="A11">
        <f t="shared" si="0"/>
        <v>27</v>
      </c>
      <c r="B11">
        <v>416100.59778556792</v>
      </c>
      <c r="C11">
        <v>418582.31625784264</v>
      </c>
      <c r="D11">
        <v>459158.13313854934</v>
      </c>
      <c r="E11">
        <v>463309.52024770313</v>
      </c>
    </row>
    <row r="12" spans="1:5" x14ac:dyDescent="0.15">
      <c r="A12">
        <f t="shared" si="0"/>
        <v>28</v>
      </c>
      <c r="B12">
        <v>422490.80121568724</v>
      </c>
      <c r="C12">
        <v>424987.2209357692</v>
      </c>
      <c r="D12">
        <v>465768.35909187928</v>
      </c>
      <c r="E12">
        <v>469936.62303631922</v>
      </c>
    </row>
    <row r="13" spans="1:5" x14ac:dyDescent="0.15">
      <c r="A13">
        <f t="shared" si="0"/>
        <v>29</v>
      </c>
      <c r="B13">
        <v>428944.76072025986</v>
      </c>
      <c r="C13">
        <v>431455.78188765864</v>
      </c>
      <c r="D13">
        <v>472440.42616923794</v>
      </c>
      <c r="E13">
        <v>476625.3665225702</v>
      </c>
    </row>
    <row r="14" spans="1:5" x14ac:dyDescent="0.15">
      <c r="A14">
        <f t="shared" si="0"/>
        <v>30</v>
      </c>
      <c r="B14">
        <v>435462.38030403526</v>
      </c>
      <c r="C14">
        <v>437987.88902898203</v>
      </c>
      <c r="D14">
        <v>479174.00038009096</v>
      </c>
      <c r="E14">
        <v>483375.39479757339</v>
      </c>
    </row>
    <row r="15" spans="1:5" x14ac:dyDescent="0.15">
      <c r="A15">
        <f t="shared" si="0"/>
        <v>31</v>
      </c>
      <c r="B15">
        <v>442042.09324375162</v>
      </c>
      <c r="C15">
        <v>444581.89977910562</v>
      </c>
      <c r="D15">
        <v>485966.07759742695</v>
      </c>
      <c r="E15">
        <v>490183.54974913894</v>
      </c>
    </row>
    <row r="16" spans="1:5" x14ac:dyDescent="0.15">
      <c r="A16">
        <f t="shared" si="0"/>
        <v>32</v>
      </c>
      <c r="B16">
        <v>448680.12589101424</v>
      </c>
      <c r="C16">
        <v>451233.87216566451</v>
      </c>
      <c r="D16">
        <v>492809.65585302754</v>
      </c>
      <c r="E16">
        <v>497042.47872015223</v>
      </c>
    </row>
    <row r="17" spans="1:5" x14ac:dyDescent="0.15">
      <c r="A17">
        <f t="shared" si="0"/>
        <v>33</v>
      </c>
      <c r="B17">
        <v>455374.4659894146</v>
      </c>
      <c r="C17">
        <v>457941.70224928932</v>
      </c>
      <c r="D17">
        <v>499701.0016447276</v>
      </c>
      <c r="E17">
        <v>503948.2656462185</v>
      </c>
    </row>
    <row r="18" spans="1:5" x14ac:dyDescent="0.15">
      <c r="A18">
        <f t="shared" si="0"/>
        <v>34</v>
      </c>
      <c r="B18">
        <v>462125.77574593638</v>
      </c>
      <c r="C18">
        <v>464706.07524108479</v>
      </c>
      <c r="D18">
        <v>506641.29536639497</v>
      </c>
      <c r="E18">
        <v>510902.15643587767</v>
      </c>
    </row>
    <row r="19" spans="1:5" x14ac:dyDescent="0.15">
      <c r="A19">
        <f t="shared" si="0"/>
        <v>35</v>
      </c>
      <c r="B19">
        <v>468931.09832075698</v>
      </c>
      <c r="C19">
        <v>471523.90554382687</v>
      </c>
      <c r="D19">
        <v>513625.16115472774</v>
      </c>
      <c r="E19">
        <v>517898.51842178422</v>
      </c>
    </row>
    <row r="20" spans="1:5" x14ac:dyDescent="0.15">
      <c r="A20">
        <f t="shared" si="0"/>
        <v>36</v>
      </c>
      <c r="B20">
        <v>475790.32757905213</v>
      </c>
      <c r="C20">
        <v>478395.07996209298</v>
      </c>
      <c r="D20">
        <v>520652.44294972514</v>
      </c>
      <c r="E20">
        <v>524937.20029730932</v>
      </c>
    </row>
    <row r="21" spans="1:5" x14ac:dyDescent="0.15">
      <c r="A21">
        <f t="shared" si="0"/>
        <v>37</v>
      </c>
      <c r="B21">
        <v>482701.05961821793</v>
      </c>
      <c r="C21">
        <v>485317.09300073638</v>
      </c>
      <c r="D21">
        <v>527718.87765369017</v>
      </c>
      <c r="E21">
        <v>532013.74762872804</v>
      </c>
    </row>
    <row r="22" spans="1:5" x14ac:dyDescent="0.15">
      <c r="A22">
        <f t="shared" si="0"/>
        <v>38</v>
      </c>
      <c r="B22">
        <v>489656.58955509582</v>
      </c>
      <c r="C22">
        <v>492282.96121995727</v>
      </c>
      <c r="D22">
        <v>534812.51766547211</v>
      </c>
      <c r="E22">
        <v>539115.65504664183</v>
      </c>
    </row>
    <row r="23" spans="1:5" x14ac:dyDescent="0.15">
      <c r="A23">
        <f t="shared" si="0"/>
        <v>39</v>
      </c>
      <c r="B23">
        <v>496653.41111022653</v>
      </c>
      <c r="C23">
        <v>499289.03589173814</v>
      </c>
      <c r="D23">
        <v>541927.2557335723</v>
      </c>
      <c r="E23">
        <v>546236.54808764672</v>
      </c>
    </row>
    <row r="24" spans="1:5" x14ac:dyDescent="0.15">
      <c r="A24">
        <f t="shared" si="0"/>
        <v>40</v>
      </c>
      <c r="B24">
        <v>503691.87822326267</v>
      </c>
      <c r="C24">
        <v>506335.69031815074</v>
      </c>
      <c r="D24">
        <v>549063.95880471694</v>
      </c>
      <c r="E24">
        <v>553377.36595311679</v>
      </c>
    </row>
    <row r="25" spans="1:5" x14ac:dyDescent="0.15">
      <c r="A25">
        <f t="shared" si="0"/>
        <v>41</v>
      </c>
      <c r="B25">
        <v>510771.89508138015</v>
      </c>
      <c r="C25">
        <v>513422.83082427655</v>
      </c>
      <c r="D25">
        <v>556222.72374557157</v>
      </c>
      <c r="E25">
        <v>560538.24415565224</v>
      </c>
    </row>
    <row r="26" spans="1:5" x14ac:dyDescent="0.15">
      <c r="A26">
        <f t="shared" si="0"/>
        <v>42</v>
      </c>
      <c r="B26">
        <v>517889.35660738026</v>
      </c>
      <c r="C26">
        <v>520546.19099785609</v>
      </c>
      <c r="D26">
        <v>563396.52873575711</v>
      </c>
      <c r="E26">
        <v>567711.86463993706</v>
      </c>
    </row>
    <row r="27" spans="1:5" x14ac:dyDescent="0.15">
      <c r="A27">
        <f t="shared" si="0"/>
        <v>43</v>
      </c>
      <c r="B27">
        <v>525046.06518964097</v>
      </c>
      <c r="C27">
        <v>527707.65609614481</v>
      </c>
      <c r="D27">
        <v>570588.92203192972</v>
      </c>
      <c r="E27">
        <v>574901.98342988011</v>
      </c>
    </row>
    <row r="28" spans="1:5" x14ac:dyDescent="0.15">
      <c r="A28">
        <f t="shared" si="0"/>
        <v>44</v>
      </c>
      <c r="B28">
        <v>532238.47755957104</v>
      </c>
      <c r="C28">
        <v>534903.54898442992</v>
      </c>
      <c r="D28">
        <v>577794.0028990315</v>
      </c>
      <c r="E28">
        <v>582102.4680383174</v>
      </c>
    </row>
    <row r="29" spans="1:5" x14ac:dyDescent="0.15">
      <c r="A29">
        <f t="shared" si="0"/>
        <v>45</v>
      </c>
      <c r="B29">
        <v>539465.23897211242</v>
      </c>
      <c r="C29">
        <v>542132.47238449776</v>
      </c>
      <c r="D29">
        <v>585009.80637369014</v>
      </c>
      <c r="E29">
        <v>589311.31091774325</v>
      </c>
    </row>
    <row r="30" spans="1:5" x14ac:dyDescent="0.15">
      <c r="A30">
        <f t="shared" si="0"/>
        <v>46</v>
      </c>
      <c r="B30">
        <v>546724.38373803766</v>
      </c>
      <c r="C30">
        <v>549392.39527910016</v>
      </c>
      <c r="D30">
        <v>592233.34007934132</v>
      </c>
      <c r="E30">
        <v>596525.43419694609</v>
      </c>
    </row>
    <row r="31" spans="1:5" x14ac:dyDescent="0.15">
      <c r="A31">
        <f t="shared" si="0"/>
        <v>47</v>
      </c>
      <c r="B31">
        <v>554015.0372916637</v>
      </c>
      <c r="C31">
        <v>556682.42431390099</v>
      </c>
      <c r="D31">
        <v>599463.6012095093</v>
      </c>
      <c r="E31">
        <v>603743.84784365667</v>
      </c>
    </row>
    <row r="32" spans="1:5" x14ac:dyDescent="0.15">
      <c r="A32">
        <f t="shared" si="0"/>
        <v>48</v>
      </c>
      <c r="B32">
        <v>561331.42907571979</v>
      </c>
      <c r="C32">
        <v>563996.57696099568</v>
      </c>
      <c r="D32">
        <v>606691.0958282908</v>
      </c>
      <c r="E32">
        <v>610956.69292713713</v>
      </c>
    </row>
    <row r="33" spans="1:5" x14ac:dyDescent="0.15">
      <c r="A33">
        <f t="shared" si="0"/>
        <v>49</v>
      </c>
      <c r="B33">
        <v>568668.12585256144</v>
      </c>
      <c r="C33">
        <v>571329.22494798759</v>
      </c>
      <c r="D33">
        <v>613907.01251464523</v>
      </c>
      <c r="E33">
        <v>618154.8325591773</v>
      </c>
    </row>
    <row r="34" spans="1:5" x14ac:dyDescent="0.15">
      <c r="A34">
        <f t="shared" si="0"/>
        <v>50</v>
      </c>
      <c r="B34">
        <v>576024.43645139714</v>
      </c>
      <c r="C34">
        <v>578679.67340448382</v>
      </c>
      <c r="D34">
        <v>621110.87298856745</v>
      </c>
      <c r="E34">
        <v>625337.84368993214</v>
      </c>
    </row>
    <row r="35" spans="1:5" x14ac:dyDescent="0.15">
      <c r="A35">
        <f t="shared" si="0"/>
        <v>51</v>
      </c>
      <c r="B35">
        <v>583397.52162832534</v>
      </c>
      <c r="C35">
        <v>586044.99657938175</v>
      </c>
      <c r="D35">
        <v>628298.52677955723</v>
      </c>
      <c r="E35">
        <v>632501.47285065986</v>
      </c>
    </row>
    <row r="36" spans="1:5" x14ac:dyDescent="0.15">
      <c r="A36">
        <f t="shared" si="0"/>
        <v>52</v>
      </c>
      <c r="B36">
        <v>590786.05693518545</v>
      </c>
      <c r="C36">
        <v>593423.8463543494</v>
      </c>
      <c r="D36">
        <v>635468.532142982</v>
      </c>
      <c r="E36">
        <v>639644.30361923319</v>
      </c>
    </row>
    <row r="37" spans="1:5" x14ac:dyDescent="0.15">
      <c r="A37">
        <f t="shared" si="0"/>
        <v>53</v>
      </c>
      <c r="B37">
        <v>598183.40797904064</v>
      </c>
      <c r="C37">
        <v>600809.36053228413</v>
      </c>
      <c r="D37">
        <v>642610.40244104411</v>
      </c>
      <c r="E37">
        <v>646755.48973855225</v>
      </c>
    </row>
    <row r="38" spans="1:5" x14ac:dyDescent="0.15">
      <c r="A38">
        <f t="shared" si="0"/>
        <v>54</v>
      </c>
      <c r="B38">
        <v>605582.95669784793</v>
      </c>
      <c r="C38">
        <v>608194.69799740938</v>
      </c>
      <c r="D38">
        <v>649713.78881545388</v>
      </c>
      <c r="E38">
        <v>653824.33894029586</v>
      </c>
    </row>
    <row r="39" spans="1:5" x14ac:dyDescent="0.15">
      <c r="A39">
        <f t="shared" si="0"/>
        <v>55</v>
      </c>
      <c r="B39">
        <v>612980.76689115528</v>
      </c>
      <c r="C39">
        <v>615575.8076005613</v>
      </c>
      <c r="D39">
        <v>656773.0437048868</v>
      </c>
      <c r="E39">
        <v>660845.07297235343</v>
      </c>
    </row>
    <row r="40" spans="1:5" x14ac:dyDescent="0.15">
      <c r="A40">
        <f t="shared" si="0"/>
        <v>56</v>
      </c>
      <c r="B40">
        <v>620369.54834848619</v>
      </c>
      <c r="C40">
        <v>622945.15871424624</v>
      </c>
      <c r="D40">
        <v>663776.90347391553</v>
      </c>
      <c r="E40">
        <v>667806.06802489015</v>
      </c>
    </row>
    <row r="41" spans="1:5" x14ac:dyDescent="0.15">
      <c r="A41">
        <f t="shared" si="0"/>
        <v>57</v>
      </c>
      <c r="B41">
        <v>627742.02361683687</v>
      </c>
      <c r="C41">
        <v>630295.23598609061</v>
      </c>
      <c r="D41">
        <v>670714.16444045142</v>
      </c>
      <c r="E41">
        <v>674695.76428159105</v>
      </c>
    </row>
    <row r="42" spans="1:5" x14ac:dyDescent="0.15">
      <c r="A42">
        <f t="shared" si="0"/>
        <v>58</v>
      </c>
      <c r="B42">
        <v>635099.7705150221</v>
      </c>
      <c r="C42">
        <v>637627.71867364412</v>
      </c>
      <c r="D42">
        <v>677588.63975899573</v>
      </c>
      <c r="E42">
        <v>681518.24757437408</v>
      </c>
    </row>
    <row r="43" spans="1:5" x14ac:dyDescent="0.15">
      <c r="A43">
        <f t="shared" si="0"/>
        <v>59</v>
      </c>
      <c r="B43">
        <v>642441.87681668415</v>
      </c>
      <c r="C43">
        <v>644941.70268751553</v>
      </c>
      <c r="D43">
        <v>684399.96995949186</v>
      </c>
      <c r="E43">
        <v>688273.2606136048</v>
      </c>
    </row>
    <row r="44" spans="1:5" x14ac:dyDescent="0.15">
      <c r="A44">
        <f t="shared" si="0"/>
        <v>60</v>
      </c>
      <c r="B44">
        <v>649764.39652643271</v>
      </c>
      <c r="C44">
        <v>652233.13995166507</v>
      </c>
      <c r="D44">
        <v>691142.81991665985</v>
      </c>
      <c r="E44">
        <v>694955.37924557773</v>
      </c>
    </row>
    <row r="45" spans="1:5" x14ac:dyDescent="0.15">
      <c r="A45">
        <f t="shared" si="0"/>
        <v>61</v>
      </c>
      <c r="B45">
        <v>657051.42227373412</v>
      </c>
      <c r="C45">
        <v>659485.57129368826</v>
      </c>
      <c r="D45">
        <v>697791.77333816758</v>
      </c>
      <c r="E45">
        <v>701538.27234322007</v>
      </c>
    </row>
    <row r="46" spans="1:5" x14ac:dyDescent="0.15">
      <c r="A46">
        <f t="shared" si="0"/>
        <v>62</v>
      </c>
      <c r="B46">
        <v>664302.73778520408</v>
      </c>
      <c r="C46">
        <v>666698.81210500456</v>
      </c>
      <c r="D46">
        <v>704347.47877408273</v>
      </c>
      <c r="E46">
        <v>708022.70508003375</v>
      </c>
    </row>
    <row r="47" spans="1:5" x14ac:dyDescent="0.15">
      <c r="A47">
        <f t="shared" si="0"/>
        <v>63</v>
      </c>
      <c r="B47">
        <v>671528.77829132613</v>
      </c>
      <c r="C47">
        <v>673883.72634089948</v>
      </c>
      <c r="D47">
        <v>710828.33536904526</v>
      </c>
      <c r="E47">
        <v>714427.90596704755</v>
      </c>
    </row>
    <row r="48" spans="1:5" x14ac:dyDescent="0.15">
      <c r="A48">
        <f t="shared" si="0"/>
        <v>64</v>
      </c>
      <c r="B48">
        <v>678725.40138706134</v>
      </c>
      <c r="C48">
        <v>681036.05820592004</v>
      </c>
      <c r="D48">
        <v>717228.47528625629</v>
      </c>
      <c r="E48">
        <v>720747.94318867743</v>
      </c>
    </row>
    <row r="49" spans="1:5" x14ac:dyDescent="0.15">
      <c r="A49">
        <f t="shared" si="0"/>
        <v>65</v>
      </c>
      <c r="B49">
        <v>685894.02918487787</v>
      </c>
      <c r="C49">
        <v>688157.32232574828</v>
      </c>
      <c r="D49">
        <v>723551.32414282858</v>
      </c>
      <c r="E49">
        <v>726986.22174748033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2367-DC86-1B43-8207-4724E40E8BAA}">
  <sheetPr codeName="Sheet7">
    <tabColor theme="9" tint="0.79998168889431442"/>
  </sheetPr>
  <dimension ref="A1:S104"/>
  <sheetViews>
    <sheetView workbookViewId="0">
      <selection activeCell="B5" sqref="B5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6" width="11.6640625" style="6" bestFit="1" customWidth="1"/>
    <col min="7" max="7" width="12.1640625" style="6" bestFit="1" customWidth="1"/>
    <col min="8" max="13" width="11.6640625" style="6" bestFit="1" customWidth="1"/>
    <col min="14" max="14" width="13.1640625" style="6" customWidth="1"/>
    <col min="15" max="15" width="11.6640625" style="6" bestFit="1" customWidth="1"/>
    <col min="16" max="16" width="11.832031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 s="1">
        <f>'T20 Base'!B2</f>
        <v>245.91104374313332</v>
      </c>
      <c r="C4" s="3">
        <v>426.21807629105314</v>
      </c>
      <c r="D4" s="4">
        <v>245.10255418223645</v>
      </c>
      <c r="E4" s="4">
        <v>243.58317735122927</v>
      </c>
      <c r="F4" s="4">
        <v>244.1506637133582</v>
      </c>
      <c r="G4" s="5">
        <v>425.6955706433705</v>
      </c>
      <c r="H4" s="5">
        <v>424.70734638132285</v>
      </c>
      <c r="I4" s="5">
        <v>425.07023943098255</v>
      </c>
      <c r="J4" s="5">
        <v>242.8573635401624</v>
      </c>
      <c r="K4" s="5">
        <v>243.4041841441892</v>
      </c>
      <c r="L4" s="5">
        <v>241.99947978253223</v>
      </c>
      <c r="M4" s="5">
        <v>424.23808914843715</v>
      </c>
      <c r="N4" s="5">
        <v>424.58762660125075</v>
      </c>
      <c r="O4" s="5">
        <v>423.67464396181833</v>
      </c>
      <c r="P4" s="5">
        <v>241.32929354475536</v>
      </c>
      <c r="Q4" s="5">
        <v>423.24157932804229</v>
      </c>
      <c r="R4" s="15">
        <f>SUMPRODUCT($B$2:$Q$2,B4:Q4)</f>
        <v>245.4633906207624</v>
      </c>
    </row>
    <row r="5" spans="1:18" ht="15" hidden="1" outlineLevel="1" x14ac:dyDescent="0.2">
      <c r="A5">
        <f>A4+1</f>
        <v>2</v>
      </c>
      <c r="B5" s="1">
        <f>'T20 Base'!B3</f>
        <v>120.94793450614105</v>
      </c>
      <c r="C5" s="6">
        <v>297.99857812255607</v>
      </c>
      <c r="D5" s="6">
        <v>119.8075677777107</v>
      </c>
      <c r="E5" s="6">
        <v>117.67156360418339</v>
      </c>
      <c r="F5" s="6">
        <v>118.47600527161229</v>
      </c>
      <c r="G5" s="6">
        <v>297.25692975921572</v>
      </c>
      <c r="H5" s="6">
        <v>283.89322244209006</v>
      </c>
      <c r="I5" s="6">
        <v>296.38088725151226</v>
      </c>
      <c r="J5" s="6">
        <v>116.64680508471555</v>
      </c>
      <c r="K5" s="6">
        <v>117.42240847757898</v>
      </c>
      <c r="L5" s="6">
        <v>115.44740288091316</v>
      </c>
      <c r="M5" s="6">
        <v>295.19520265295733</v>
      </c>
      <c r="N5" s="6">
        <v>295.69599885038201</v>
      </c>
      <c r="O5" s="6">
        <v>294.40588565211527</v>
      </c>
      <c r="P5" s="6">
        <v>114.50068738242507</v>
      </c>
      <c r="Q5" s="6">
        <v>293.79127489349776</v>
      </c>
      <c r="R5" s="15">
        <f t="shared" ref="R5:R68" si="0">SUMPRODUCT($B$2:$Q$2,B5:Q5)</f>
        <v>120.31844004186412</v>
      </c>
    </row>
    <row r="6" spans="1:18" ht="15" hidden="1" outlineLevel="1" x14ac:dyDescent="0.2">
      <c r="A6">
        <f t="shared" ref="A6:A68" si="1">A5+1</f>
        <v>3</v>
      </c>
      <c r="B6" s="1">
        <f>'T20 Base'!B4</f>
        <v>120.86103031961848</v>
      </c>
      <c r="C6" s="6">
        <v>294.52413632713223</v>
      </c>
      <c r="D6" s="6">
        <v>119.36951604353624</v>
      </c>
      <c r="E6" s="6">
        <v>116.58124108697227</v>
      </c>
      <c r="F6" s="6">
        <v>117.6366295106571</v>
      </c>
      <c r="G6" s="6">
        <v>293.54961762654699</v>
      </c>
      <c r="H6" s="6">
        <v>291.72161808163247</v>
      </c>
      <c r="I6" s="6">
        <v>292.40762985551913</v>
      </c>
      <c r="J6" s="6">
        <v>115.24035564516224</v>
      </c>
      <c r="K6" s="6">
        <v>116.2580743949657</v>
      </c>
      <c r="L6" s="6">
        <v>113.67963273095017</v>
      </c>
      <c r="M6" s="6">
        <v>290.84609895706922</v>
      </c>
      <c r="N6" s="6">
        <v>291.50738119596099</v>
      </c>
      <c r="O6" s="6">
        <v>289.81729331431154</v>
      </c>
      <c r="P6" s="6">
        <v>112.44044642793695</v>
      </c>
      <c r="Q6" s="6">
        <v>289.00865653277936</v>
      </c>
      <c r="R6" s="15">
        <f t="shared" si="0"/>
        <v>120.03920455402283</v>
      </c>
    </row>
    <row r="7" spans="1:18" ht="15" hidden="1" outlineLevel="1" x14ac:dyDescent="0.2">
      <c r="A7">
        <f t="shared" si="1"/>
        <v>4</v>
      </c>
      <c r="B7" s="1">
        <f>'T20 Base'!B5</f>
        <v>124.73434837323229</v>
      </c>
      <c r="C7" s="6">
        <v>294.88953872892296</v>
      </c>
      <c r="D7" s="6">
        <v>122.87603934698858</v>
      </c>
      <c r="E7" s="6">
        <v>119.40651138196147</v>
      </c>
      <c r="F7" s="6">
        <v>120.72393071325399</v>
      </c>
      <c r="G7" s="6">
        <v>293.67076344112581</v>
      </c>
      <c r="H7" s="6">
        <v>291.38906430410913</v>
      </c>
      <c r="I7" s="6">
        <v>292.24958931639071</v>
      </c>
      <c r="J7" s="6">
        <v>117.73543514555855</v>
      </c>
      <c r="K7" s="6">
        <v>119.00604040347561</v>
      </c>
      <c r="L7" s="6">
        <v>115.7973208655276</v>
      </c>
      <c r="M7" s="6">
        <v>290.29370404688973</v>
      </c>
      <c r="N7" s="6">
        <v>291.1233799825074</v>
      </c>
      <c r="O7" s="6">
        <v>289.01360487679483</v>
      </c>
      <c r="P7" s="6">
        <v>114.25265964540769</v>
      </c>
      <c r="Q7" s="6">
        <v>288.0015670536921</v>
      </c>
      <c r="R7" s="15">
        <f t="shared" si="0"/>
        <v>123.71162152633521</v>
      </c>
    </row>
    <row r="8" spans="1:18" ht="15" hidden="1" outlineLevel="1" x14ac:dyDescent="0.2">
      <c r="A8">
        <f t="shared" si="1"/>
        <v>5</v>
      </c>
      <c r="B8" s="1">
        <f>'T20 Base'!B6</f>
        <v>130.93466937051369</v>
      </c>
      <c r="C8" s="6">
        <v>297.55254008585121</v>
      </c>
      <c r="D8" s="6">
        <v>128.70343376364468</v>
      </c>
      <c r="E8" s="6">
        <v>124.54123063330067</v>
      </c>
      <c r="F8" s="6">
        <v>126.12507325636246</v>
      </c>
      <c r="G8" s="6">
        <v>296.08440287793167</v>
      </c>
      <c r="H8" s="6">
        <v>305.95851751931457</v>
      </c>
      <c r="I8" s="6">
        <v>294.37820613978795</v>
      </c>
      <c r="J8" s="6">
        <v>122.53443556944306</v>
      </c>
      <c r="K8" s="6">
        <v>124.06216140141497</v>
      </c>
      <c r="L8" s="6">
        <v>120.21260783060822</v>
      </c>
      <c r="M8" s="6">
        <v>292.01966725170996</v>
      </c>
      <c r="N8" s="6">
        <v>293.02127384649839</v>
      </c>
      <c r="O8" s="6">
        <v>290.482995383272</v>
      </c>
      <c r="P8" s="6">
        <v>118.35735120356732</v>
      </c>
      <c r="Q8" s="6">
        <v>289.26328235961307</v>
      </c>
      <c r="R8" s="15">
        <f t="shared" si="0"/>
        <v>129.70767873423776</v>
      </c>
    </row>
    <row r="9" spans="1:18" ht="15" hidden="1" outlineLevel="1" x14ac:dyDescent="0.2">
      <c r="A9">
        <f t="shared" si="1"/>
        <v>6</v>
      </c>
      <c r="B9" s="1">
        <f>'T20 Base'!B7</f>
        <v>138.06004170791547</v>
      </c>
      <c r="C9" s="6">
        <v>301.10928511865092</v>
      </c>
      <c r="D9" s="6">
        <v>135.44959263536131</v>
      </c>
      <c r="E9" s="6">
        <v>130.58304842905071</v>
      </c>
      <c r="F9" s="6">
        <v>132.43780419132889</v>
      </c>
      <c r="G9" s="6">
        <v>299.38654739257197</v>
      </c>
      <c r="H9" s="6">
        <v>296.16886844393838</v>
      </c>
      <c r="I9" s="6">
        <v>297.38939718160043</v>
      </c>
      <c r="J9" s="6">
        <v>128.23486758147249</v>
      </c>
      <c r="K9" s="6">
        <v>130.0240570153293</v>
      </c>
      <c r="L9" s="6">
        <v>125.5228562259671</v>
      </c>
      <c r="M9" s="6">
        <v>294.61984863805287</v>
      </c>
      <c r="N9" s="6">
        <v>295.79695812750606</v>
      </c>
      <c r="O9" s="6">
        <v>292.82129635655673</v>
      </c>
      <c r="P9" s="6">
        <v>123.35176722519157</v>
      </c>
      <c r="Q9" s="6">
        <v>291.38958520604524</v>
      </c>
      <c r="R9" s="15">
        <f t="shared" si="0"/>
        <v>136.62534555039784</v>
      </c>
    </row>
    <row r="10" spans="1:18" ht="15" hidden="1" outlineLevel="1" x14ac:dyDescent="0.2">
      <c r="A10">
        <f t="shared" si="1"/>
        <v>7</v>
      </c>
      <c r="B10" s="1">
        <f>'T20 Base'!B8</f>
        <v>145.75099404758004</v>
      </c>
      <c r="C10" s="6">
        <v>305.16220768514103</v>
      </c>
      <c r="D10" s="6">
        <v>142.75097952348452</v>
      </c>
      <c r="E10" s="6">
        <v>137.16085967209733</v>
      </c>
      <c r="F10" s="6">
        <v>139.29392845479165</v>
      </c>
      <c r="G10" s="6">
        <v>303.17698026287735</v>
      </c>
      <c r="H10" s="6">
        <v>299.47175992130167</v>
      </c>
      <c r="I10" s="6">
        <v>300.87982261442693</v>
      </c>
      <c r="J10" s="6">
        <v>134.46199235384194</v>
      </c>
      <c r="K10" s="6">
        <v>136.51976218274899</v>
      </c>
      <c r="L10" s="6">
        <v>131.34914566400462</v>
      </c>
      <c r="M10" s="6">
        <v>297.68647835801642</v>
      </c>
      <c r="N10" s="6">
        <v>299.04454990278799</v>
      </c>
      <c r="O10" s="6">
        <v>295.61785088412751</v>
      </c>
      <c r="P10" s="6">
        <v>128.85360832212953</v>
      </c>
      <c r="Q10" s="6">
        <v>293.96756096357427</v>
      </c>
      <c r="R10" s="15">
        <f t="shared" si="0"/>
        <v>144.1029216298445</v>
      </c>
    </row>
    <row r="11" spans="1:18" ht="15" hidden="1" outlineLevel="1" x14ac:dyDescent="0.2">
      <c r="A11">
        <f t="shared" si="1"/>
        <v>8</v>
      </c>
      <c r="B11" s="1">
        <f>'T20 Base'!B9</f>
        <v>154.28328239633282</v>
      </c>
      <c r="C11" s="6">
        <v>309.89064811787983</v>
      </c>
      <c r="D11" s="6">
        <v>150.87276972289789</v>
      </c>
      <c r="E11" s="6">
        <v>144.5202045497029</v>
      </c>
      <c r="F11" s="6">
        <v>146.94653652760599</v>
      </c>
      <c r="G11" s="6">
        <v>307.62780971693962</v>
      </c>
      <c r="H11" s="6">
        <v>314.44534791736675</v>
      </c>
      <c r="I11" s="6">
        <v>305.01336325314804</v>
      </c>
      <c r="J11" s="6">
        <v>141.45179796356038</v>
      </c>
      <c r="K11" s="6">
        <v>143.792591045454</v>
      </c>
      <c r="L11" s="6">
        <v>137.91660294720486</v>
      </c>
      <c r="M11" s="6">
        <v>301.37181343486327</v>
      </c>
      <c r="N11" s="6">
        <v>302.92126980893568</v>
      </c>
      <c r="O11" s="6">
        <v>299.01758242959897</v>
      </c>
      <c r="P11" s="6">
        <v>135.07919523179348</v>
      </c>
      <c r="Q11" s="6">
        <v>297.13611991771103</v>
      </c>
      <c r="R11" s="15">
        <f t="shared" si="0"/>
        <v>152.41036952168756</v>
      </c>
    </row>
    <row r="12" spans="1:18" ht="15" hidden="1" outlineLevel="1" x14ac:dyDescent="0.2">
      <c r="A12">
        <f t="shared" si="1"/>
        <v>9</v>
      </c>
      <c r="B12" s="1">
        <f>'T20 Base'!B10</f>
        <v>163.74853539146295</v>
      </c>
      <c r="C12" s="6">
        <v>315.36549255009191</v>
      </c>
      <c r="D12" s="6">
        <v>159.90406755553042</v>
      </c>
      <c r="E12" s="6">
        <v>152.74548463753814</v>
      </c>
      <c r="F12" s="6">
        <v>155.48183651691019</v>
      </c>
      <c r="G12" s="6">
        <v>312.80813010748261</v>
      </c>
      <c r="H12" s="6">
        <v>308.04027344297913</v>
      </c>
      <c r="I12" s="6">
        <v>309.85706642838312</v>
      </c>
      <c r="J12" s="6">
        <v>149.28642994889285</v>
      </c>
      <c r="K12" s="6">
        <v>151.92641223038865</v>
      </c>
      <c r="L12" s="6">
        <v>145.30474332446497</v>
      </c>
      <c r="M12" s="6">
        <v>305.7400111585369</v>
      </c>
      <c r="N12" s="6">
        <v>307.49250896122146</v>
      </c>
      <c r="O12" s="6">
        <v>303.0827829094813</v>
      </c>
      <c r="P12" s="6">
        <v>142.1059332138702</v>
      </c>
      <c r="Q12" s="6">
        <v>300.95607028670702</v>
      </c>
      <c r="R12" s="15">
        <f t="shared" si="0"/>
        <v>161.63793317582872</v>
      </c>
    </row>
    <row r="13" spans="1:18" ht="15" hidden="1" outlineLevel="1" x14ac:dyDescent="0.2">
      <c r="A13">
        <f t="shared" si="1"/>
        <v>10</v>
      </c>
      <c r="B13" s="1">
        <f>'T20 Base'!B11</f>
        <v>173.91317311588952</v>
      </c>
      <c r="C13" s="6">
        <v>321.34040677733975</v>
      </c>
      <c r="D13" s="6">
        <v>169.60958824855652</v>
      </c>
      <c r="E13" s="6">
        <v>161.59830804355056</v>
      </c>
      <c r="F13" s="6">
        <v>164.66263516513882</v>
      </c>
      <c r="G13" s="6">
        <v>318.4703870717446</v>
      </c>
      <c r="H13" s="6">
        <v>313.12186377680308</v>
      </c>
      <c r="I13" s="6">
        <v>315.16198432551312</v>
      </c>
      <c r="J13" s="6">
        <v>157.72598448089721</v>
      </c>
      <c r="K13" s="6">
        <v>160.68248031025232</v>
      </c>
      <c r="L13" s="6">
        <v>153.27196323613734</v>
      </c>
      <c r="M13" s="6">
        <v>310.54015727840988</v>
      </c>
      <c r="N13" s="6">
        <v>312.50819249958676</v>
      </c>
      <c r="O13" s="6">
        <v>307.5612862454164</v>
      </c>
      <c r="P13" s="6">
        <v>149.6908356820903</v>
      </c>
      <c r="Q13" s="6">
        <v>305.17423342203585</v>
      </c>
      <c r="R13" s="15">
        <f t="shared" si="0"/>
        <v>171.55110666685604</v>
      </c>
    </row>
    <row r="14" spans="1:18" ht="15" hidden="1" outlineLevel="1" x14ac:dyDescent="0.2">
      <c r="A14">
        <f t="shared" si="1"/>
        <v>11</v>
      </c>
      <c r="B14" s="1">
        <f>'T20 Base'!B12</f>
        <v>184.83106922550172</v>
      </c>
      <c r="C14" s="6">
        <v>327.84147638644043</v>
      </c>
      <c r="D14" s="6">
        <v>180.03978322081267</v>
      </c>
      <c r="E14" s="6">
        <v>171.21078121787991</v>
      </c>
      <c r="F14" s="6">
        <v>174.53543223677596</v>
      </c>
      <c r="G14" s="6">
        <v>324.63821459297975</v>
      </c>
      <c r="H14" s="6">
        <v>318.73171610308583</v>
      </c>
      <c r="I14" s="6">
        <v>320.94895004739931</v>
      </c>
      <c r="J14" s="6">
        <v>166.89639878911893</v>
      </c>
      <c r="K14" s="6">
        <v>170.10411126330052</v>
      </c>
      <c r="L14" s="6">
        <v>161.93714507099307</v>
      </c>
      <c r="M14" s="6">
        <v>315.84793509897582</v>
      </c>
      <c r="N14" s="6">
        <v>317.98688735377431</v>
      </c>
      <c r="O14" s="6">
        <v>312.5238245782279</v>
      </c>
      <c r="P14" s="6">
        <v>157.9470772957701</v>
      </c>
      <c r="Q14" s="6">
        <v>309.85733445224707</v>
      </c>
      <c r="R14" s="15">
        <f t="shared" si="0"/>
        <v>182.20188163073504</v>
      </c>
    </row>
    <row r="15" spans="1:18" ht="15" hidden="1" outlineLevel="1" x14ac:dyDescent="0.2">
      <c r="A15">
        <f t="shared" si="1"/>
        <v>12</v>
      </c>
      <c r="B15" s="1">
        <f>'T20 Base'!B13</f>
        <v>196.14618418519049</v>
      </c>
      <c r="C15" s="6">
        <v>334.46087938690209</v>
      </c>
      <c r="D15" s="6">
        <v>190.83236073008246</v>
      </c>
      <c r="E15" s="6">
        <v>181.13296855032428</v>
      </c>
      <c r="F15" s="6">
        <v>184.73078648620026</v>
      </c>
      <c r="G15" s="6">
        <v>330.89935569418856</v>
      </c>
      <c r="H15" s="6">
        <v>324.3970699153632</v>
      </c>
      <c r="I15" s="6">
        <v>326.80063883837124</v>
      </c>
      <c r="J15" s="6">
        <v>176.34476589845806</v>
      </c>
      <c r="K15" s="6">
        <v>179.81608216353828</v>
      </c>
      <c r="L15" s="6">
        <v>170.84398822091183</v>
      </c>
      <c r="M15" s="6">
        <v>321.18840216819194</v>
      </c>
      <c r="N15" s="6">
        <v>323.50716759912928</v>
      </c>
      <c r="O15" s="6">
        <v>317.49298383290386</v>
      </c>
      <c r="P15" s="6">
        <v>166.41561241318939</v>
      </c>
      <c r="Q15" s="6">
        <v>314.52595953015026</v>
      </c>
      <c r="R15" s="15">
        <f t="shared" si="0"/>
        <v>193.23079350665444</v>
      </c>
    </row>
    <row r="16" spans="1:18" ht="15" hidden="1" outlineLevel="1" x14ac:dyDescent="0.2">
      <c r="A16">
        <f t="shared" si="1"/>
        <v>13</v>
      </c>
      <c r="B16" s="1">
        <f>'T20 Base'!B14</f>
        <v>208.12013158390096</v>
      </c>
      <c r="C16" s="6">
        <v>341.42260990228874</v>
      </c>
      <c r="D16" s="6">
        <v>202.24409799238092</v>
      </c>
      <c r="E16" s="6">
        <v>191.60986314087287</v>
      </c>
      <c r="F16" s="6">
        <v>195.49999174743101</v>
      </c>
      <c r="G16" s="6">
        <v>337.47432536976169</v>
      </c>
      <c r="H16" s="6">
        <v>340.61708560966633</v>
      </c>
      <c r="I16" s="6">
        <v>332.9335907098972</v>
      </c>
      <c r="J16" s="6">
        <v>186.31184689527555</v>
      </c>
      <c r="K16" s="6">
        <v>190.06523338034958</v>
      </c>
      <c r="L16" s="6">
        <v>180.22841944000604</v>
      </c>
      <c r="M16" s="6">
        <v>326.770635083831</v>
      </c>
      <c r="N16" s="6">
        <v>329.28235694282478</v>
      </c>
      <c r="O16" s="6">
        <v>322.67434232042467</v>
      </c>
      <c r="P16" s="6">
        <v>175.32845679450702</v>
      </c>
      <c r="Q16" s="6">
        <v>319.38285633362466</v>
      </c>
      <c r="R16" s="15">
        <f t="shared" si="0"/>
        <v>204.89681528775111</v>
      </c>
    </row>
    <row r="17" spans="1:18" ht="15" hidden="1" outlineLevel="1" x14ac:dyDescent="0.2">
      <c r="A17">
        <f t="shared" si="1"/>
        <v>14</v>
      </c>
      <c r="B17" s="1">
        <f>'T20 Base'!B15</f>
        <v>220.47169377652884</v>
      </c>
      <c r="C17" s="6">
        <v>348.43559848107446</v>
      </c>
      <c r="D17" s="6">
        <v>213.99207727636372</v>
      </c>
      <c r="E17" s="6">
        <v>202.35579241558628</v>
      </c>
      <c r="F17" s="6">
        <v>206.55818544969031</v>
      </c>
      <c r="G17" s="6">
        <v>344.07073069278511</v>
      </c>
      <c r="H17" s="6">
        <v>336.23620322776401</v>
      </c>
      <c r="I17" s="6">
        <v>339.05390224170475</v>
      </c>
      <c r="J17" s="6">
        <v>196.51043735051903</v>
      </c>
      <c r="K17" s="6">
        <v>200.56514004306374</v>
      </c>
      <c r="L17" s="6">
        <v>189.80148739855088</v>
      </c>
      <c r="M17" s="6">
        <v>332.29891258661104</v>
      </c>
      <c r="N17" s="6">
        <v>335.01733100541941</v>
      </c>
      <c r="O17" s="6">
        <v>327.77081091000525</v>
      </c>
      <c r="P17" s="6">
        <v>184.39524817119536</v>
      </c>
      <c r="Q17" s="6">
        <v>324.12982990465827</v>
      </c>
      <c r="R17" s="15">
        <f t="shared" si="0"/>
        <v>216.91779817154281</v>
      </c>
    </row>
    <row r="18" spans="1:18" ht="15" hidden="1" outlineLevel="1" x14ac:dyDescent="0.2">
      <c r="A18">
        <f t="shared" si="1"/>
        <v>15</v>
      </c>
      <c r="B18" s="1">
        <f>'T20 Base'!B16</f>
        <v>233.18918792167776</v>
      </c>
      <c r="C18" s="6">
        <v>355.44047446783293</v>
      </c>
      <c r="D18" s="6">
        <v>226.05842064836455</v>
      </c>
      <c r="E18" s="6">
        <v>213.34299470071579</v>
      </c>
      <c r="F18" s="6">
        <v>217.88038772928522</v>
      </c>
      <c r="G18" s="6">
        <v>350.62468633046757</v>
      </c>
      <c r="H18" s="6">
        <v>353.04818150725384</v>
      </c>
      <c r="I18" s="6">
        <v>345.09253015687824</v>
      </c>
      <c r="J18" s="6">
        <v>206.9071298101841</v>
      </c>
      <c r="K18" s="6">
        <v>211.28507728366935</v>
      </c>
      <c r="L18" s="6">
        <v>199.523343895436</v>
      </c>
      <c r="M18" s="6">
        <v>337.69807969793044</v>
      </c>
      <c r="N18" s="6">
        <v>340.63887316903748</v>
      </c>
      <c r="O18" s="6">
        <v>332.70254778294941</v>
      </c>
      <c r="P18" s="6">
        <v>193.57091456636593</v>
      </c>
      <c r="Q18" s="6">
        <v>328.68324613321818</v>
      </c>
      <c r="R18" s="15">
        <f t="shared" si="0"/>
        <v>229.27866198052749</v>
      </c>
    </row>
    <row r="19" spans="1:18" ht="15" hidden="1" outlineLevel="1" x14ac:dyDescent="0.2">
      <c r="A19">
        <f t="shared" si="1"/>
        <v>16</v>
      </c>
      <c r="B19" s="1">
        <f>'T20 Base'!B17</f>
        <v>245.67252437393037</v>
      </c>
      <c r="C19" s="6">
        <v>361.81610200008254</v>
      </c>
      <c r="D19" s="6">
        <v>237.83983919721254</v>
      </c>
      <c r="E19" s="6">
        <v>223.96307781260873</v>
      </c>
      <c r="F19" s="6">
        <v>228.85967524295702</v>
      </c>
      <c r="G19" s="6">
        <v>356.51264415094158</v>
      </c>
      <c r="H19" s="6">
        <v>347.12717640874121</v>
      </c>
      <c r="I19" s="6">
        <v>350.42317220262049</v>
      </c>
      <c r="J19" s="6">
        <v>216.89065838891011</v>
      </c>
      <c r="K19" s="6">
        <v>221.6151885913217</v>
      </c>
      <c r="L19" s="6">
        <v>208.77939633917018</v>
      </c>
      <c r="M19" s="6">
        <v>342.33854935282801</v>
      </c>
      <c r="N19" s="6">
        <v>345.51845421705758</v>
      </c>
      <c r="O19" s="6">
        <v>336.83746831912356</v>
      </c>
      <c r="P19" s="6">
        <v>202.23822333075097</v>
      </c>
      <c r="Q19" s="6">
        <v>332.40900068197249</v>
      </c>
      <c r="R19" s="15">
        <f t="shared" si="0"/>
        <v>241.37756944991509</v>
      </c>
    </row>
    <row r="20" spans="1:18" ht="15" hidden="1" outlineLevel="1" x14ac:dyDescent="0.2">
      <c r="A20">
        <f t="shared" si="1"/>
        <v>17</v>
      </c>
      <c r="B20" s="1">
        <f>'T20 Base'!B18</f>
        <v>257.63979942944036</v>
      </c>
      <c r="C20" s="6">
        <v>367.23485609656154</v>
      </c>
      <c r="D20" s="6">
        <v>249.04817113137304</v>
      </c>
      <c r="E20" s="6">
        <v>233.91794730299617</v>
      </c>
      <c r="F20" s="6">
        <v>239.20074216511122</v>
      </c>
      <c r="G20" s="6">
        <v>361.4023700843693</v>
      </c>
      <c r="H20" s="6">
        <v>351.14514369291589</v>
      </c>
      <c r="I20" s="6">
        <v>354.7083295476238</v>
      </c>
      <c r="J20" s="6">
        <v>226.15722452053603</v>
      </c>
      <c r="K20" s="6">
        <v>231.25437962422302</v>
      </c>
      <c r="L20" s="6">
        <v>217.25942418497027</v>
      </c>
      <c r="M20" s="6">
        <v>345.87658995220914</v>
      </c>
      <c r="N20" s="6">
        <v>349.3143163189871</v>
      </c>
      <c r="O20" s="6">
        <v>339.82705906900696</v>
      </c>
      <c r="P20" s="6">
        <v>210.08169424157344</v>
      </c>
      <c r="Q20" s="6">
        <v>334.95473622711427</v>
      </c>
      <c r="R20" s="15">
        <f t="shared" si="0"/>
        <v>252.92919071983459</v>
      </c>
    </row>
    <row r="21" spans="1:18" ht="15" collapsed="1" x14ac:dyDescent="0.2">
      <c r="A21">
        <f t="shared" si="1"/>
        <v>18</v>
      </c>
      <c r="B21" s="1">
        <f>'T20 Base'!B19</f>
        <v>332.11283423894179</v>
      </c>
      <c r="C21" s="6">
        <v>430.28960041724048</v>
      </c>
      <c r="D21" s="6">
        <v>320.48371869184945</v>
      </c>
      <c r="E21" s="6">
        <v>300.28524820539872</v>
      </c>
      <c r="F21" s="6">
        <v>307.16531155127103</v>
      </c>
      <c r="G21" s="6">
        <v>422.34518050877392</v>
      </c>
      <c r="H21" s="6">
        <v>408.57196659352053</v>
      </c>
      <c r="I21" s="6">
        <v>413.2380419348367</v>
      </c>
      <c r="J21" s="6">
        <v>289.77095272274016</v>
      </c>
      <c r="K21" s="6">
        <v>296.40968729472519</v>
      </c>
      <c r="L21" s="6">
        <v>277.72626917711364</v>
      </c>
      <c r="M21" s="6">
        <v>401.38852355929043</v>
      </c>
      <c r="N21" s="6">
        <v>405.89092132619305</v>
      </c>
      <c r="O21" s="6">
        <v>393.15068424314779</v>
      </c>
      <c r="P21" s="6">
        <v>268.00170812387944</v>
      </c>
      <c r="Q21" s="6">
        <v>386.50756394959677</v>
      </c>
      <c r="R21" s="15">
        <f>SUMPRODUCT($B$2:$Q$2,B21:Q21)</f>
        <v>325.73867321863122</v>
      </c>
    </row>
    <row r="22" spans="1:18" ht="15" x14ac:dyDescent="0.2">
      <c r="A22">
        <f t="shared" si="1"/>
        <v>19</v>
      </c>
      <c r="B22" s="1">
        <f>'T20 Base'!B20</f>
        <v>345.99044702375642</v>
      </c>
      <c r="C22" s="6">
        <v>441.08670641398407</v>
      </c>
      <c r="D22" s="6">
        <v>333.87634653893804</v>
      </c>
      <c r="E22" s="6">
        <v>313.03083173661253</v>
      </c>
      <c r="F22" s="6">
        <v>320.00314066045485</v>
      </c>
      <c r="G22" s="6">
        <v>432.76505091692871</v>
      </c>
      <c r="H22" s="6">
        <v>418.47227820291431</v>
      </c>
      <c r="I22" s="6">
        <v>423.22611308212652</v>
      </c>
      <c r="J22" s="6">
        <v>302.071126703581</v>
      </c>
      <c r="K22" s="6">
        <v>308.79856849148581</v>
      </c>
      <c r="L22" s="6">
        <v>289.51724818834964</v>
      </c>
      <c r="M22" s="6">
        <v>410.94295797957176</v>
      </c>
      <c r="N22" s="6">
        <v>415.52962604195841</v>
      </c>
      <c r="O22" s="6">
        <v>402.3095626497543</v>
      </c>
      <c r="P22" s="6">
        <v>279.38052137318442</v>
      </c>
      <c r="Q22" s="6">
        <v>395.34601227571881</v>
      </c>
      <c r="R22" s="15">
        <f>SUMPRODUCT($B$2:$Q$2,B22:Q22)</f>
        <v>339.35055513000833</v>
      </c>
    </row>
    <row r="23" spans="1:18" ht="15" x14ac:dyDescent="0.2">
      <c r="A23">
        <f t="shared" si="1"/>
        <v>20</v>
      </c>
      <c r="B23" s="1">
        <f>'T20 Base'!B21</f>
        <v>360.67062446372563</v>
      </c>
      <c r="C23" s="6">
        <v>452.60722442395104</v>
      </c>
      <c r="D23" s="6">
        <v>348.04382515425414</v>
      </c>
      <c r="E23" s="6">
        <v>326.52491474676646</v>
      </c>
      <c r="F23" s="6">
        <v>333.58457949681764</v>
      </c>
      <c r="G23" s="6">
        <v>443.88294037187586</v>
      </c>
      <c r="H23" s="6">
        <v>429.04335957749885</v>
      </c>
      <c r="I23" s="6">
        <v>433.8838033119701</v>
      </c>
      <c r="J23" s="6">
        <v>315.09383958017821</v>
      </c>
      <c r="K23" s="6">
        <v>321.9056045227909</v>
      </c>
      <c r="L23" s="6">
        <v>302.00117045990476</v>
      </c>
      <c r="M23" s="6">
        <v>421.14454300269824</v>
      </c>
      <c r="N23" s="6">
        <v>425.81480157144733</v>
      </c>
      <c r="O23" s="6">
        <v>412.08882252478219</v>
      </c>
      <c r="P23" s="6">
        <v>291.42829594417407</v>
      </c>
      <c r="Q23" s="6">
        <v>404.78341859101573</v>
      </c>
      <c r="R23" s="15">
        <f t="shared" si="0"/>
        <v>353.74990383563227</v>
      </c>
    </row>
    <row r="24" spans="1:18" ht="15" x14ac:dyDescent="0.2">
      <c r="A24">
        <f t="shared" si="1"/>
        <v>21</v>
      </c>
      <c r="B24" s="1">
        <f>'T20 Base'!B22</f>
        <v>376.7913233217576</v>
      </c>
      <c r="C24" s="6">
        <v>465.28288932251593</v>
      </c>
      <c r="D24" s="6">
        <v>363.60179733133668</v>
      </c>
      <c r="E24" s="6">
        <v>341.60121584561784</v>
      </c>
      <c r="F24" s="6">
        <v>348.49930251010636</v>
      </c>
      <c r="G24" s="6">
        <v>456.11578976063515</v>
      </c>
      <c r="H24" s="6">
        <v>440.86231708228547</v>
      </c>
      <c r="I24" s="6">
        <v>445.61046133875885</v>
      </c>
      <c r="J24" s="6">
        <v>329.64375570017177</v>
      </c>
      <c r="K24" s="6">
        <v>336.29959378616087</v>
      </c>
      <c r="L24" s="6">
        <v>315.94938963475067</v>
      </c>
      <c r="M24" s="6">
        <v>432.55051814550131</v>
      </c>
      <c r="N24" s="6">
        <v>437.13170582481706</v>
      </c>
      <c r="O24" s="6">
        <v>423.02275736251255</v>
      </c>
      <c r="P24" s="6">
        <v>304.88942742185066</v>
      </c>
      <c r="Q24" s="6">
        <v>415.33524848977072</v>
      </c>
      <c r="R24" s="15">
        <f t="shared" si="0"/>
        <v>369.56236578518082</v>
      </c>
    </row>
    <row r="25" spans="1:18" ht="15" x14ac:dyDescent="0.2">
      <c r="A25">
        <f t="shared" si="1"/>
        <v>22</v>
      </c>
      <c r="B25" s="1">
        <f>'T20 Base'!B23</f>
        <v>394.76919806260184</v>
      </c>
      <c r="C25" s="6">
        <v>479.42399928359083</v>
      </c>
      <c r="D25" s="6">
        <v>380.95242303496786</v>
      </c>
      <c r="E25" s="6">
        <v>358.42070647548718</v>
      </c>
      <c r="F25" s="6">
        <v>365.1328966871888</v>
      </c>
      <c r="G25" s="6">
        <v>469.76297195311531</v>
      </c>
      <c r="H25" s="6">
        <v>454.05391539736888</v>
      </c>
      <c r="I25" s="6">
        <v>458.69310755922089</v>
      </c>
      <c r="J25" s="6">
        <v>345.87625108030028</v>
      </c>
      <c r="K25" s="6">
        <v>352.35270335805018</v>
      </c>
      <c r="L25" s="6">
        <v>331.51088349956103</v>
      </c>
      <c r="M25" s="6">
        <v>445.28130706837351</v>
      </c>
      <c r="N25" s="6">
        <v>449.75735788685307</v>
      </c>
      <c r="O25" s="6">
        <v>435.22682747884886</v>
      </c>
      <c r="P25" s="6">
        <v>319.90771236255665</v>
      </c>
      <c r="Q25" s="6">
        <v>427.11294335813506</v>
      </c>
      <c r="R25" s="15">
        <f t="shared" si="0"/>
        <v>387.19665500658505</v>
      </c>
    </row>
    <row r="26" spans="1:18" ht="15" x14ac:dyDescent="0.2">
      <c r="A26">
        <f t="shared" si="1"/>
        <v>23</v>
      </c>
      <c r="B26" s="1">
        <f>'T20 Base'!B24</f>
        <v>415.13014480721876</v>
      </c>
      <c r="C26" s="6">
        <v>495.39381605054018</v>
      </c>
      <c r="D26" s="6">
        <v>400.60313485232825</v>
      </c>
      <c r="E26" s="6">
        <v>377.44599162198631</v>
      </c>
      <c r="F26" s="6">
        <v>383.97169858063205</v>
      </c>
      <c r="G26" s="6">
        <v>485.17513112359148</v>
      </c>
      <c r="H26" s="6">
        <v>468.93793033441176</v>
      </c>
      <c r="I26" s="6">
        <v>473.46782962282759</v>
      </c>
      <c r="J26" s="6">
        <v>364.23769293585383</v>
      </c>
      <c r="K26" s="6">
        <v>370.53419909721742</v>
      </c>
      <c r="L26" s="6">
        <v>349.11346610646245</v>
      </c>
      <c r="M26" s="6">
        <v>459.64547686792179</v>
      </c>
      <c r="N26" s="6">
        <v>464.01606498188534</v>
      </c>
      <c r="O26" s="6">
        <v>448.99679133732712</v>
      </c>
      <c r="P26" s="6">
        <v>336.89595146021725</v>
      </c>
      <c r="Q26" s="6">
        <v>440.40189570398564</v>
      </c>
      <c r="R26" s="15">
        <f t="shared" si="0"/>
        <v>407.16855623364921</v>
      </c>
    </row>
    <row r="27" spans="1:18" ht="15" x14ac:dyDescent="0.2">
      <c r="A27">
        <f t="shared" si="1"/>
        <v>24</v>
      </c>
      <c r="B27" s="1">
        <f>'T20 Base'!B25</f>
        <v>438.47910535880868</v>
      </c>
      <c r="C27" s="6">
        <v>513.63673453733031</v>
      </c>
      <c r="D27" s="6">
        <v>423.13774864533991</v>
      </c>
      <c r="E27" s="6">
        <v>399.22930874808259</v>
      </c>
      <c r="F27" s="6">
        <v>405.57537578730319</v>
      </c>
      <c r="G27" s="6">
        <v>502.78110453751236</v>
      </c>
      <c r="H27" s="6">
        <v>485.92032778551959</v>
      </c>
      <c r="I27" s="6">
        <v>490.3457276209088</v>
      </c>
      <c r="J27" s="6">
        <v>385.26103132215667</v>
      </c>
      <c r="K27" s="6">
        <v>391.38420046575135</v>
      </c>
      <c r="L27" s="6">
        <v>369.26804099479193</v>
      </c>
      <c r="M27" s="6">
        <v>476.03481487167301</v>
      </c>
      <c r="N27" s="6">
        <v>480.30456878334422</v>
      </c>
      <c r="O27" s="6">
        <v>464.70822958216024</v>
      </c>
      <c r="P27" s="6">
        <v>356.3472016267678</v>
      </c>
      <c r="Q27" s="6">
        <v>455.56456682358896</v>
      </c>
      <c r="R27" s="15">
        <f t="shared" si="0"/>
        <v>430.07143956406566</v>
      </c>
    </row>
    <row r="28" spans="1:18" ht="15" x14ac:dyDescent="0.2">
      <c r="A28">
        <f t="shared" si="1"/>
        <v>25</v>
      </c>
      <c r="B28" s="1">
        <f>'T20 Base'!B26</f>
        <v>465.7343340462387</v>
      </c>
      <c r="C28" s="6">
        <v>534.80575112370479</v>
      </c>
      <c r="D28" s="6">
        <v>449.44230987659097</v>
      </c>
      <c r="E28" s="6">
        <v>424.60248301794735</v>
      </c>
      <c r="F28" s="6">
        <v>430.79317001796585</v>
      </c>
      <c r="G28" s="6">
        <v>523.21101291228376</v>
      </c>
      <c r="H28" s="6">
        <v>505.59333857281206</v>
      </c>
      <c r="I28" s="6">
        <v>509.93078049728609</v>
      </c>
      <c r="J28" s="6">
        <v>409.74892208616177</v>
      </c>
      <c r="K28" s="6">
        <v>415.72216587843235</v>
      </c>
      <c r="L28" s="6">
        <v>392.74393261583089</v>
      </c>
      <c r="M28" s="6">
        <v>495.02080805671437</v>
      </c>
      <c r="N28" s="6">
        <v>499.20569118640861</v>
      </c>
      <c r="O28" s="6">
        <v>482.90892333286359</v>
      </c>
      <c r="P28" s="6">
        <v>379.00381354252715</v>
      </c>
      <c r="Q28" s="6">
        <v>473.12955200721916</v>
      </c>
      <c r="R28" s="15">
        <f t="shared" si="0"/>
        <v>456.80591985002485</v>
      </c>
    </row>
    <row r="29" spans="1:18" ht="15" x14ac:dyDescent="0.2">
      <c r="A29">
        <f t="shared" si="1"/>
        <v>26</v>
      </c>
      <c r="B29" s="1">
        <f>'T20 Base'!B27</f>
        <v>497.21707306930887</v>
      </c>
      <c r="C29" s="6">
        <v>559.16502339387671</v>
      </c>
      <c r="D29" s="6">
        <v>479.82686547556227</v>
      </c>
      <c r="E29" s="6">
        <v>453.86147286663163</v>
      </c>
      <c r="F29" s="6">
        <v>459.92232928524277</v>
      </c>
      <c r="G29" s="6">
        <v>546.71980371332597</v>
      </c>
      <c r="H29" s="6">
        <v>528.20020775389526</v>
      </c>
      <c r="I29" s="6">
        <v>532.4674067227993</v>
      </c>
      <c r="J29" s="6">
        <v>437.98700596270868</v>
      </c>
      <c r="K29" s="6">
        <v>443.83498091665541</v>
      </c>
      <c r="L29" s="6">
        <v>419.81498643572343</v>
      </c>
      <c r="M29" s="6">
        <v>516.83821788132957</v>
      </c>
      <c r="N29" s="6">
        <v>520.95532630582159</v>
      </c>
      <c r="O29" s="6">
        <v>503.82393584178504</v>
      </c>
      <c r="P29" s="6">
        <v>405.13008303281924</v>
      </c>
      <c r="Q29" s="6">
        <v>493.31406294552045</v>
      </c>
      <c r="R29" s="15">
        <f t="shared" si="0"/>
        <v>487.6871066419622</v>
      </c>
    </row>
    <row r="30" spans="1:18" ht="15" x14ac:dyDescent="0.2">
      <c r="A30">
        <f t="shared" si="1"/>
        <v>27</v>
      </c>
      <c r="B30" s="1">
        <f>'T20 Base'!B28</f>
        <v>532.9804184463195</v>
      </c>
      <c r="C30" s="6">
        <v>586.79709121727535</v>
      </c>
      <c r="D30" s="6">
        <v>514.3427282744085</v>
      </c>
      <c r="E30" s="6">
        <v>487.06009204612036</v>
      </c>
      <c r="F30" s="6">
        <v>493.01212178556818</v>
      </c>
      <c r="G30" s="6">
        <v>573.38718770286562</v>
      </c>
      <c r="H30" s="6">
        <v>553.82019288676656</v>
      </c>
      <c r="I30" s="6">
        <v>558.03207808716797</v>
      </c>
      <c r="J30" s="6">
        <v>470.02727521529738</v>
      </c>
      <c r="K30" s="6">
        <v>475.77025370218752</v>
      </c>
      <c r="L30" s="6">
        <v>450.53110748128938</v>
      </c>
      <c r="M30" s="6">
        <v>541.56357797371243</v>
      </c>
      <c r="N30" s="6">
        <v>545.62728075929874</v>
      </c>
      <c r="O30" s="6">
        <v>527.52664134726479</v>
      </c>
      <c r="P30" s="6">
        <v>434.77422148415729</v>
      </c>
      <c r="Q30" s="6">
        <v>516.18894066821804</v>
      </c>
      <c r="R30" s="15">
        <f t="shared" si="0"/>
        <v>522.76711780206483</v>
      </c>
    </row>
    <row r="31" spans="1:18" ht="15" x14ac:dyDescent="0.2">
      <c r="A31">
        <f t="shared" si="1"/>
        <v>28</v>
      </c>
      <c r="B31" s="1">
        <f>'T20 Base'!B29</f>
        <v>573.03848930083609</v>
      </c>
      <c r="C31" s="6">
        <v>617.78434011905938</v>
      </c>
      <c r="D31" s="6">
        <v>553.00381303915412</v>
      </c>
      <c r="E31" s="6">
        <v>524.22493068021925</v>
      </c>
      <c r="F31" s="6">
        <v>530.07620300234009</v>
      </c>
      <c r="G31" s="6">
        <v>603.29279324934862</v>
      </c>
      <c r="H31" s="6">
        <v>582.53818476128629</v>
      </c>
      <c r="I31" s="6">
        <v>586.7012898406075</v>
      </c>
      <c r="J31" s="6">
        <v>505.89562937682973</v>
      </c>
      <c r="K31" s="6">
        <v>511.54140973603882</v>
      </c>
      <c r="L31" s="6">
        <v>484.91738472686291</v>
      </c>
      <c r="M31" s="6">
        <v>569.27893458743642</v>
      </c>
      <c r="N31" s="6">
        <v>573.29558701194026</v>
      </c>
      <c r="O31" s="6">
        <v>554.09590923552889</v>
      </c>
      <c r="P31" s="6">
        <v>467.9606451536315</v>
      </c>
      <c r="Q31" s="6">
        <v>541.8304071799447</v>
      </c>
      <c r="R31" s="15">
        <f t="shared" si="0"/>
        <v>562.05995476953854</v>
      </c>
    </row>
    <row r="32" spans="1:18" ht="15" x14ac:dyDescent="0.2">
      <c r="A32">
        <f t="shared" si="1"/>
        <v>29</v>
      </c>
      <c r="B32" s="1">
        <f>'T20 Base'!B30</f>
        <v>618.00069740504148</v>
      </c>
      <c r="C32" s="6">
        <v>652.61871644625955</v>
      </c>
      <c r="D32" s="6">
        <v>596.39842124723282</v>
      </c>
      <c r="E32" s="6">
        <v>565.91898666773909</v>
      </c>
      <c r="F32" s="6">
        <v>571.6787289166914</v>
      </c>
      <c r="G32" s="6">
        <v>636.91152251564665</v>
      </c>
      <c r="H32" s="6">
        <v>614.80845887359567</v>
      </c>
      <c r="I32" s="6">
        <v>618.93036465317641</v>
      </c>
      <c r="J32" s="6">
        <v>546.13554438410506</v>
      </c>
      <c r="K32" s="6">
        <v>551.6930470394135</v>
      </c>
      <c r="L32" s="6">
        <v>523.49496705867261</v>
      </c>
      <c r="M32" s="6">
        <v>600.42274128101451</v>
      </c>
      <c r="N32" s="6">
        <v>604.39969993292357</v>
      </c>
      <c r="O32" s="6">
        <v>583.95209947339129</v>
      </c>
      <c r="P32" s="6">
        <v>505.19241927902277</v>
      </c>
      <c r="Q32" s="6">
        <v>570.64421022094427</v>
      </c>
      <c r="R32" s="15">
        <f t="shared" si="0"/>
        <v>606.16346279180505</v>
      </c>
    </row>
    <row r="33" spans="1:18" ht="15" x14ac:dyDescent="0.2">
      <c r="A33">
        <f t="shared" si="1"/>
        <v>30</v>
      </c>
      <c r="B33" s="1">
        <f>'T20 Base'!B31</f>
        <v>668.21237198210758</v>
      </c>
      <c r="C33" s="6">
        <v>691.59520522358639</v>
      </c>
      <c r="D33" s="6">
        <v>644.85992053978907</v>
      </c>
      <c r="E33" s="6">
        <v>612.46143763172608</v>
      </c>
      <c r="F33" s="6">
        <v>618.1393856859695</v>
      </c>
      <c r="G33" s="6">
        <v>674.52811300920143</v>
      </c>
      <c r="H33" s="6">
        <v>650.90352185174891</v>
      </c>
      <c r="I33" s="6">
        <v>654.99240586426595</v>
      </c>
      <c r="J33" s="6">
        <v>591.05512882256164</v>
      </c>
      <c r="K33" s="6">
        <v>596.53376964503241</v>
      </c>
      <c r="L33" s="6">
        <v>566.55930364476603</v>
      </c>
      <c r="M33" s="6">
        <v>635.25809898842169</v>
      </c>
      <c r="N33" s="6">
        <v>639.20323065126297</v>
      </c>
      <c r="O33" s="6">
        <v>617.34747252780267</v>
      </c>
      <c r="P33" s="6">
        <v>546.75473972715906</v>
      </c>
      <c r="Q33" s="6">
        <v>602.87384413278392</v>
      </c>
      <c r="R33" s="15">
        <f t="shared" si="0"/>
        <v>655.41641721204508</v>
      </c>
    </row>
    <row r="34" spans="1:18" ht="15" x14ac:dyDescent="0.2">
      <c r="A34">
        <f t="shared" si="1"/>
        <v>31</v>
      </c>
      <c r="B34" s="1">
        <f>'T20 Base'!B32</f>
        <v>724.08290713135159</v>
      </c>
      <c r="C34" s="6">
        <v>735.06893031980132</v>
      </c>
      <c r="D34" s="6">
        <v>698.78359654357632</v>
      </c>
      <c r="E34" s="6">
        <v>664.63745688069935</v>
      </c>
      <c r="F34" s="6">
        <v>669.83731539522955</v>
      </c>
      <c r="G34" s="6">
        <v>716.48540775520132</v>
      </c>
      <c r="H34" s="6">
        <v>691.47551943856899</v>
      </c>
      <c r="I34" s="6">
        <v>695.21618031794787</v>
      </c>
      <c r="J34" s="6">
        <v>641.41253257406174</v>
      </c>
      <c r="K34" s="6">
        <v>646.42963817802672</v>
      </c>
      <c r="L34" s="6">
        <v>614.83761985101103</v>
      </c>
      <c r="M34" s="6">
        <v>674.41458071169791</v>
      </c>
      <c r="N34" s="6">
        <v>678.0235795907987</v>
      </c>
      <c r="O34" s="6">
        <v>654.88582215560734</v>
      </c>
      <c r="P34" s="6">
        <v>593.3497706027814</v>
      </c>
      <c r="Q34" s="6">
        <v>639.10223552100115</v>
      </c>
      <c r="R34" s="15">
        <f t="shared" si="0"/>
        <v>710.2204804966434</v>
      </c>
    </row>
    <row r="35" spans="1:18" ht="15" x14ac:dyDescent="0.2">
      <c r="A35">
        <f t="shared" si="1"/>
        <v>32</v>
      </c>
      <c r="B35" s="1">
        <f>'T20 Base'!B33</f>
        <v>785.78296340090969</v>
      </c>
      <c r="C35" s="6">
        <v>783.22895065897251</v>
      </c>
      <c r="D35" s="6">
        <v>758.33440406365241</v>
      </c>
      <c r="E35" s="6">
        <v>722.28745215143499</v>
      </c>
      <c r="F35" s="6">
        <v>726.93092823624738</v>
      </c>
      <c r="G35" s="6">
        <v>762.96601783312349</v>
      </c>
      <c r="H35" s="6">
        <v>736.44501261479536</v>
      </c>
      <c r="I35" s="6">
        <v>739.77691487654113</v>
      </c>
      <c r="J35" s="6">
        <v>697.05376943641977</v>
      </c>
      <c r="K35" s="6">
        <v>701.53374721144598</v>
      </c>
      <c r="L35" s="6">
        <v>668.18233454309166</v>
      </c>
      <c r="M35" s="6">
        <v>717.81555973200057</v>
      </c>
      <c r="N35" s="6">
        <v>721.02998508155747</v>
      </c>
      <c r="O35" s="6">
        <v>696.49373266160842</v>
      </c>
      <c r="P35" s="6">
        <v>644.83511342179781</v>
      </c>
      <c r="Q35" s="6">
        <v>679.25847488576039</v>
      </c>
      <c r="R35" s="15">
        <f t="shared" si="0"/>
        <v>770.74318282389277</v>
      </c>
    </row>
    <row r="36" spans="1:18" ht="15" x14ac:dyDescent="0.2">
      <c r="A36">
        <f t="shared" si="1"/>
        <v>33</v>
      </c>
      <c r="B36" s="1">
        <f>'T20 Base'!B34</f>
        <v>854.07030533175703</v>
      </c>
      <c r="C36" s="6">
        <v>836.70863810670437</v>
      </c>
      <c r="D36" s="6">
        <v>824.24406032640741</v>
      </c>
      <c r="E36" s="6">
        <v>786.0947334306594</v>
      </c>
      <c r="F36" s="6">
        <v>790.12213097638744</v>
      </c>
      <c r="G36" s="6">
        <v>814.58145092219479</v>
      </c>
      <c r="H36" s="6">
        <v>786.38456932052725</v>
      </c>
      <c r="I36" s="6">
        <v>789.26110270552101</v>
      </c>
      <c r="J36" s="6">
        <v>758.63863447181018</v>
      </c>
      <c r="K36" s="6">
        <v>762.52384276816224</v>
      </c>
      <c r="L36" s="6">
        <v>727.22633300515668</v>
      </c>
      <c r="M36" s="6">
        <v>766.01382203534911</v>
      </c>
      <c r="N36" s="6">
        <v>768.78867316561661</v>
      </c>
      <c r="O36" s="6">
        <v>742.70135926538967</v>
      </c>
      <c r="P36" s="6">
        <v>701.8218455579804</v>
      </c>
      <c r="Q36" s="6">
        <v>723.85447318338424</v>
      </c>
      <c r="R36" s="15">
        <f t="shared" si="0"/>
        <v>837.72801312054321</v>
      </c>
    </row>
    <row r="37" spans="1:18" ht="15" x14ac:dyDescent="0.2">
      <c r="A37">
        <f t="shared" si="1"/>
        <v>34</v>
      </c>
      <c r="B37" s="1">
        <f>'T20 Base'!B35</f>
        <v>930.00417353923137</v>
      </c>
      <c r="C37" s="6">
        <v>896.36726062275386</v>
      </c>
      <c r="D37" s="6">
        <v>897.53524809138571</v>
      </c>
      <c r="E37" s="6">
        <v>857.04588016704474</v>
      </c>
      <c r="F37" s="6">
        <v>860.39178023882857</v>
      </c>
      <c r="G37" s="6">
        <v>872.161241869067</v>
      </c>
      <c r="H37" s="6">
        <v>842.09448631974021</v>
      </c>
      <c r="I37" s="6">
        <v>844.46426766930881</v>
      </c>
      <c r="J37" s="6">
        <v>827.11962275827671</v>
      </c>
      <c r="K37" s="6">
        <v>830.34689272407616</v>
      </c>
      <c r="L37" s="6">
        <v>792.88311718972</v>
      </c>
      <c r="M37" s="6">
        <v>819.78194933594193</v>
      </c>
      <c r="N37" s="6">
        <v>822.06761641691344</v>
      </c>
      <c r="O37" s="6">
        <v>794.24958312894421</v>
      </c>
      <c r="P37" s="6">
        <v>765.19187800498014</v>
      </c>
      <c r="Q37" s="6">
        <v>773.60540335406631</v>
      </c>
      <c r="R37" s="15">
        <f t="shared" si="0"/>
        <v>912.21417891998885</v>
      </c>
    </row>
    <row r="38" spans="1:18" ht="15" x14ac:dyDescent="0.2">
      <c r="A38">
        <f t="shared" si="1"/>
        <v>35</v>
      </c>
      <c r="B38" s="1">
        <f>'T20 Base'!B36</f>
        <v>1014.2179463589745</v>
      </c>
      <c r="C38" s="6">
        <v>962.76531649967899</v>
      </c>
      <c r="D38" s="6">
        <v>978.81979456064153</v>
      </c>
      <c r="E38" s="6">
        <v>935.73759041876565</v>
      </c>
      <c r="F38" s="6">
        <v>938.32701859326914</v>
      </c>
      <c r="G38" s="6">
        <v>936.24667828384281</v>
      </c>
      <c r="H38" s="6">
        <v>904.10153028093453</v>
      </c>
      <c r="I38" s="6">
        <v>905.9057062178573</v>
      </c>
      <c r="J38" s="6">
        <v>903.07307820101835</v>
      </c>
      <c r="K38" s="6">
        <v>905.57001772292688</v>
      </c>
      <c r="L38" s="6">
        <v>865.70572204957818</v>
      </c>
      <c r="M38" s="6">
        <v>879.62862167977664</v>
      </c>
      <c r="N38" s="6">
        <v>881.36828397851991</v>
      </c>
      <c r="O38" s="6">
        <v>851.62638279459486</v>
      </c>
      <c r="P38" s="6">
        <v>835.47934324905191</v>
      </c>
      <c r="Q38" s="6">
        <v>828.98246436893294</v>
      </c>
      <c r="R38" s="15">
        <f t="shared" si="0"/>
        <v>994.82324268243758</v>
      </c>
    </row>
    <row r="39" spans="1:18" ht="15" x14ac:dyDescent="0.2">
      <c r="A39">
        <f t="shared" si="1"/>
        <v>36</v>
      </c>
      <c r="B39" s="1">
        <f>'T20 Base'!B37</f>
        <v>1107.9318874767321</v>
      </c>
      <c r="C39" s="6">
        <v>1036.9113506455496</v>
      </c>
      <c r="D39" s="6">
        <v>1069.2760778659017</v>
      </c>
      <c r="E39" s="6">
        <v>1023.3084095804633</v>
      </c>
      <c r="F39" s="6">
        <v>1025.05828194782</v>
      </c>
      <c r="G39" s="6">
        <v>1007.8115554429008</v>
      </c>
      <c r="H39" s="6">
        <v>973.34640543543333</v>
      </c>
      <c r="I39" s="6">
        <v>974.5194510314808</v>
      </c>
      <c r="J39" s="6">
        <v>987.59840641740323</v>
      </c>
      <c r="K39" s="6">
        <v>989.28479338816271</v>
      </c>
      <c r="L39" s="6">
        <v>946.74875913517303</v>
      </c>
      <c r="M39" s="6">
        <v>946.46209232255694</v>
      </c>
      <c r="N39" s="6">
        <v>947.59248760805212</v>
      </c>
      <c r="O39" s="6">
        <v>915.70288267181297</v>
      </c>
      <c r="P39" s="6">
        <v>913.7025485071149</v>
      </c>
      <c r="Q39" s="6">
        <v>890.82669665150854</v>
      </c>
      <c r="R39" s="15">
        <f t="shared" si="0"/>
        <v>1086.7525109094693</v>
      </c>
    </row>
    <row r="40" spans="1:18" ht="15" x14ac:dyDescent="0.2">
      <c r="A40">
        <f t="shared" si="1"/>
        <v>37</v>
      </c>
      <c r="B40" s="1">
        <f>'T20 Base'!B38</f>
        <v>1212.2855150660598</v>
      </c>
      <c r="C40" s="6">
        <v>1119.7777805582919</v>
      </c>
      <c r="D40" s="6">
        <v>1170.0048326136975</v>
      </c>
      <c r="E40" s="6">
        <v>1120.8265589005509</v>
      </c>
      <c r="F40" s="6">
        <v>1121.6418833442567</v>
      </c>
      <c r="G40" s="6">
        <v>1087.7949852909919</v>
      </c>
      <c r="H40" s="6">
        <v>1050.7395782401147</v>
      </c>
      <c r="I40" s="6">
        <v>1051.2064859027168</v>
      </c>
      <c r="J40" s="6">
        <v>1081.7273849452374</v>
      </c>
      <c r="K40" s="6">
        <v>1082.5115029113661</v>
      </c>
      <c r="L40" s="6">
        <v>1037.0022723163017</v>
      </c>
      <c r="M40" s="6">
        <v>1021.1615883243522</v>
      </c>
      <c r="N40" s="6">
        <v>1021.6103006197488</v>
      </c>
      <c r="O40" s="6">
        <v>987.3225520410432</v>
      </c>
      <c r="P40" s="6">
        <v>1000.8176940764729</v>
      </c>
      <c r="Q40" s="6">
        <v>959.95258459469335</v>
      </c>
      <c r="R40" s="15">
        <f t="shared" si="0"/>
        <v>1189.1202380849272</v>
      </c>
    </row>
    <row r="41" spans="1:18" ht="15" x14ac:dyDescent="0.2">
      <c r="A41">
        <f t="shared" si="1"/>
        <v>38</v>
      </c>
      <c r="B41" s="1">
        <f>'T20 Base'!B39</f>
        <v>1327.3194346384062</v>
      </c>
      <c r="C41" s="6">
        <v>1211.5121906640118</v>
      </c>
      <c r="D41" s="6">
        <v>1281.0462013952463</v>
      </c>
      <c r="E41" s="6">
        <v>1228.3459929136009</v>
      </c>
      <c r="F41" s="6">
        <v>1228.1173511311777</v>
      </c>
      <c r="G41" s="6">
        <v>1176.3400415244023</v>
      </c>
      <c r="H41" s="6">
        <v>1136.4300070080119</v>
      </c>
      <c r="I41" s="6">
        <v>1136.1046712503287</v>
      </c>
      <c r="J41" s="6">
        <v>1185.5128942242634</v>
      </c>
      <c r="K41" s="6">
        <v>1185.2891109372404</v>
      </c>
      <c r="L41" s="6">
        <v>1136.517842097255</v>
      </c>
      <c r="M41" s="6">
        <v>1103.871413132641</v>
      </c>
      <c r="N41" s="6">
        <v>1103.5553184978837</v>
      </c>
      <c r="O41" s="6">
        <v>1066.6243248802116</v>
      </c>
      <c r="P41" s="6">
        <v>1096.8752517823893</v>
      </c>
      <c r="Q41" s="6">
        <v>1036.4946774902489</v>
      </c>
      <c r="R41" s="15">
        <f t="shared" si="0"/>
        <v>1301.9667571192206</v>
      </c>
    </row>
    <row r="42" spans="1:18" ht="15" x14ac:dyDescent="0.2">
      <c r="A42">
        <f t="shared" si="1"/>
        <v>39</v>
      </c>
      <c r="B42" s="1">
        <f>'T20 Base'!B40</f>
        <v>1453.5777106295932</v>
      </c>
      <c r="C42" s="6">
        <v>1312.642639855753</v>
      </c>
      <c r="D42" s="6">
        <v>1402.9263599832273</v>
      </c>
      <c r="E42" s="6">
        <v>1346.3845829339423</v>
      </c>
      <c r="F42" s="6">
        <v>1344.9903143825718</v>
      </c>
      <c r="G42" s="6">
        <v>1273.957136621276</v>
      </c>
      <c r="H42" s="6">
        <v>1230.917617008035</v>
      </c>
      <c r="I42" s="6">
        <v>1229.7041381226354</v>
      </c>
      <c r="J42" s="6">
        <v>1299.4556601418417</v>
      </c>
      <c r="K42" s="6">
        <v>1298.1065364584674</v>
      </c>
      <c r="L42" s="6">
        <v>1245.7765125234553</v>
      </c>
      <c r="M42" s="6">
        <v>1195.0746761683536</v>
      </c>
      <c r="N42" s="6">
        <v>1193.9012015415401</v>
      </c>
      <c r="O42" s="6">
        <v>1154.0720319703364</v>
      </c>
      <c r="P42" s="6">
        <v>1202.3402676152409</v>
      </c>
      <c r="Q42" s="6">
        <v>1120.9011551706178</v>
      </c>
      <c r="R42" s="15">
        <f t="shared" si="0"/>
        <v>1425.8263118378698</v>
      </c>
    </row>
    <row r="43" spans="1:18" ht="15" x14ac:dyDescent="0.2">
      <c r="A43">
        <f t="shared" si="1"/>
        <v>40</v>
      </c>
      <c r="B43" s="1">
        <f>'T20 Base'!B41</f>
        <v>1592.3514962634092</v>
      </c>
      <c r="C43" s="6">
        <v>1424.2718381456646</v>
      </c>
      <c r="D43" s="6">
        <v>1536.8927036653847</v>
      </c>
      <c r="E43" s="6">
        <v>1476.1495247120267</v>
      </c>
      <c r="F43" s="6">
        <v>1473.4580321910569</v>
      </c>
      <c r="G43" s="6">
        <v>1381.711285490474</v>
      </c>
      <c r="H43" s="6">
        <v>1335.2328129364691</v>
      </c>
      <c r="I43" s="6">
        <v>1333.026861183138</v>
      </c>
      <c r="J43" s="6">
        <v>1424.721842182636</v>
      </c>
      <c r="K43" s="6">
        <v>1422.1203602613728</v>
      </c>
      <c r="L43" s="6">
        <v>1365.8974365809554</v>
      </c>
      <c r="M43" s="6">
        <v>1295.7665774709899</v>
      </c>
      <c r="N43" s="6">
        <v>1293.6350188075787</v>
      </c>
      <c r="O43" s="6">
        <v>1250.6205632339743</v>
      </c>
      <c r="P43" s="6">
        <v>1318.2937644103274</v>
      </c>
      <c r="Q43" s="6">
        <v>1214.0942566928277</v>
      </c>
      <c r="R43" s="15">
        <f t="shared" si="0"/>
        <v>1561.9660606665614</v>
      </c>
    </row>
    <row r="44" spans="1:18" ht="15" x14ac:dyDescent="0.2">
      <c r="A44">
        <f t="shared" si="1"/>
        <v>41</v>
      </c>
      <c r="B44" s="1">
        <f>'T20 Base'!B42</f>
        <v>1746.2555013704603</v>
      </c>
      <c r="C44" s="6">
        <v>1548.5764245302537</v>
      </c>
      <c r="D44" s="6">
        <v>1685.4713454059422</v>
      </c>
      <c r="E44" s="6">
        <v>1621.2311789090354</v>
      </c>
      <c r="F44" s="6">
        <v>1615.9451056634496</v>
      </c>
      <c r="G44" s="6">
        <v>1501.7050172471663</v>
      </c>
      <c r="H44" s="6">
        <v>1452.3555728314348</v>
      </c>
      <c r="I44" s="6">
        <v>1448.0903691420372</v>
      </c>
      <c r="J44" s="6">
        <v>1564.7803148082207</v>
      </c>
      <c r="K44" s="6">
        <v>1559.6728204827471</v>
      </c>
      <c r="L44" s="6">
        <v>1500.2102778474484</v>
      </c>
      <c r="M44" s="6">
        <v>1408.8254979323294</v>
      </c>
      <c r="N44" s="6">
        <v>1404.7053658122388</v>
      </c>
      <c r="O44" s="6">
        <v>1359.0319491309701</v>
      </c>
      <c r="P44" s="6">
        <v>1447.9524431549564</v>
      </c>
      <c r="Q44" s="6">
        <v>1318.7415502851861</v>
      </c>
      <c r="R44" s="15">
        <f t="shared" si="0"/>
        <v>1712.9521308706974</v>
      </c>
    </row>
    <row r="45" spans="1:18" ht="15" x14ac:dyDescent="0.2">
      <c r="A45">
        <f t="shared" si="1"/>
        <v>42</v>
      </c>
      <c r="B45" s="1">
        <f>'T20 Base'!B43</f>
        <v>1916.1371253314603</v>
      </c>
      <c r="C45" s="6">
        <v>1686.3710358362032</v>
      </c>
      <c r="D45" s="6">
        <v>1849.482267570158</v>
      </c>
      <c r="E45" s="6">
        <v>1781.4962499392834</v>
      </c>
      <c r="F45" s="6">
        <v>1773.2399844043057</v>
      </c>
      <c r="G45" s="6">
        <v>1634.7260095707848</v>
      </c>
      <c r="H45" s="6">
        <v>1582.2846542070984</v>
      </c>
      <c r="I45" s="6">
        <v>1575.6514313368314</v>
      </c>
      <c r="J45" s="6">
        <v>1719.5032073370319</v>
      </c>
      <c r="K45" s="6">
        <v>1711.5266893434605</v>
      </c>
      <c r="L45" s="6">
        <v>1648.5932975163614</v>
      </c>
      <c r="M45" s="6">
        <v>1534.25091373291</v>
      </c>
      <c r="N45" s="6">
        <v>1527.8438852691936</v>
      </c>
      <c r="O45" s="6">
        <v>1479.3064270756497</v>
      </c>
      <c r="P45" s="6">
        <v>1591.1994749030146</v>
      </c>
      <c r="Q45" s="6">
        <v>1434.8439465393062</v>
      </c>
      <c r="R45" s="15">
        <f t="shared" si="0"/>
        <v>1879.6168609186821</v>
      </c>
    </row>
    <row r="46" spans="1:18" ht="15" x14ac:dyDescent="0.2">
      <c r="A46">
        <f t="shared" si="1"/>
        <v>43</v>
      </c>
      <c r="B46" s="1">
        <f>'T20 Base'!B44</f>
        <v>2102.2604799357478</v>
      </c>
      <c r="C46" s="6">
        <v>1837.9655030062986</v>
      </c>
      <c r="D46" s="6">
        <v>2029.1810198589455</v>
      </c>
      <c r="E46" s="6">
        <v>1957.1263023248064</v>
      </c>
      <c r="F46" s="6">
        <v>1945.5883714061167</v>
      </c>
      <c r="G46" s="6">
        <v>1781.073938112439</v>
      </c>
      <c r="H46" s="6">
        <v>1725.2591294586061</v>
      </c>
      <c r="I46" s="6">
        <v>1715.9980558171085</v>
      </c>
      <c r="J46" s="6">
        <v>1889.0663059810668</v>
      </c>
      <c r="K46" s="6">
        <v>1877.9196522354709</v>
      </c>
      <c r="L46" s="6">
        <v>1811.2156260462882</v>
      </c>
      <c r="M46" s="6">
        <v>1672.2741237797602</v>
      </c>
      <c r="N46" s="6">
        <v>1663.3290937148427</v>
      </c>
      <c r="O46" s="6">
        <v>1611.6663589042259</v>
      </c>
      <c r="P46" s="6">
        <v>1748.1985625851762</v>
      </c>
      <c r="Q46" s="6">
        <v>1562.6164977440337</v>
      </c>
      <c r="R46" s="15">
        <f t="shared" si="0"/>
        <v>2062.2196593698732</v>
      </c>
    </row>
    <row r="47" spans="1:18" ht="15" x14ac:dyDescent="0.2">
      <c r="A47">
        <f t="shared" si="1"/>
        <v>44</v>
      </c>
      <c r="B47" s="1">
        <f>'T20 Base'!B45</f>
        <v>2305.9915822540452</v>
      </c>
      <c r="C47" s="6">
        <v>2004.6045832486323</v>
      </c>
      <c r="D47" s="6">
        <v>2225.8886741192237</v>
      </c>
      <c r="E47" s="6">
        <v>2149.4218834738917</v>
      </c>
      <c r="F47" s="6">
        <v>2134.2597181536535</v>
      </c>
      <c r="G47" s="6">
        <v>1941.9520705166647</v>
      </c>
      <c r="H47" s="6">
        <v>1882.4615685835338</v>
      </c>
      <c r="I47" s="6">
        <v>1870.2859092415229</v>
      </c>
      <c r="J47" s="6">
        <v>2074.7271609499439</v>
      </c>
      <c r="K47" s="6">
        <v>2060.0791816614123</v>
      </c>
      <c r="L47" s="6">
        <v>1989.2854500235483</v>
      </c>
      <c r="M47" s="6">
        <v>1824.0381396565069</v>
      </c>
      <c r="N47" s="6">
        <v>1812.2779867332079</v>
      </c>
      <c r="O47" s="6">
        <v>1757.2093839925874</v>
      </c>
      <c r="P47" s="6">
        <v>1920.1177641295219</v>
      </c>
      <c r="Q47" s="6">
        <v>1703.119993112663</v>
      </c>
      <c r="R47" s="15">
        <f t="shared" si="0"/>
        <v>2262.101869744437</v>
      </c>
    </row>
    <row r="48" spans="1:18" ht="15" x14ac:dyDescent="0.2">
      <c r="A48">
        <f t="shared" si="1"/>
        <v>45</v>
      </c>
      <c r="B48" s="1">
        <f>'T20 Base'!B46</f>
        <v>2528.5074822043866</v>
      </c>
      <c r="C48" s="6">
        <v>2187.376637777722</v>
      </c>
      <c r="D48" s="6">
        <v>2440.7434803290193</v>
      </c>
      <c r="E48" s="6">
        <v>2359.5018280125823</v>
      </c>
      <c r="F48" s="6">
        <v>2340.3477184757658</v>
      </c>
      <c r="G48" s="6">
        <v>2118.4125350398472</v>
      </c>
      <c r="H48" s="6">
        <v>2054.9248435682393</v>
      </c>
      <c r="I48" s="6">
        <v>2039.5255454388741</v>
      </c>
      <c r="J48" s="6">
        <v>2277.5675529801283</v>
      </c>
      <c r="K48" s="6">
        <v>2259.0627421666304</v>
      </c>
      <c r="L48" s="6">
        <v>2183.8420154206397</v>
      </c>
      <c r="M48" s="6">
        <v>1990.5413205282528</v>
      </c>
      <c r="N48" s="6">
        <v>1975.6673397005877</v>
      </c>
      <c r="O48" s="6">
        <v>1916.8942726608807</v>
      </c>
      <c r="P48" s="6">
        <v>2107.9617525175504</v>
      </c>
      <c r="Q48" s="6">
        <v>1857.2810469936269</v>
      </c>
      <c r="R48" s="15">
        <f t="shared" si="0"/>
        <v>2480.4192433816543</v>
      </c>
    </row>
    <row r="49" spans="1:18" ht="15" x14ac:dyDescent="0.2">
      <c r="A49">
        <f t="shared" si="1"/>
        <v>46</v>
      </c>
      <c r="B49" s="1">
        <f>'T20 Base'!B47</f>
        <v>2771.8626167666689</v>
      </c>
      <c r="C49" s="6">
        <v>2388.1054881108412</v>
      </c>
      <c r="D49" s="6">
        <v>2675.7320652446915</v>
      </c>
      <c r="E49" s="6">
        <v>2589.3146868155832</v>
      </c>
      <c r="F49" s="6">
        <v>2565.7610446664717</v>
      </c>
      <c r="G49" s="6">
        <v>2312.2182862162513</v>
      </c>
      <c r="H49" s="6">
        <v>2244.3766327120006</v>
      </c>
      <c r="I49" s="6">
        <v>2225.410093632112</v>
      </c>
      <c r="J49" s="6">
        <v>2499.471345355546</v>
      </c>
      <c r="K49" s="6">
        <v>2476.7156339567364</v>
      </c>
      <c r="L49" s="6">
        <v>2396.6949454391402</v>
      </c>
      <c r="M49" s="6">
        <v>2173.4534804424311</v>
      </c>
      <c r="N49" s="6">
        <v>2155.1335614390978</v>
      </c>
      <c r="O49" s="6">
        <v>2092.3244773887914</v>
      </c>
      <c r="P49" s="6">
        <v>2313.4798195530811</v>
      </c>
      <c r="Q49" s="6">
        <v>2026.6492199830809</v>
      </c>
      <c r="R49" s="15">
        <f t="shared" si="0"/>
        <v>2719.1889775701634</v>
      </c>
    </row>
    <row r="50" spans="1:18" ht="15" x14ac:dyDescent="0.2">
      <c r="A50">
        <f t="shared" si="1"/>
        <v>47</v>
      </c>
      <c r="B50" s="1">
        <f>'T20 Base'!B48</f>
        <v>3040.5927242990238</v>
      </c>
      <c r="C50" s="6">
        <v>2610.6701727612744</v>
      </c>
      <c r="D50" s="6">
        <v>2935.239704559629</v>
      </c>
      <c r="E50" s="6">
        <v>2843.1480303177245</v>
      </c>
      <c r="F50" s="6">
        <v>2814.7124792286481</v>
      </c>
      <c r="G50" s="6">
        <v>2527.118588499874</v>
      </c>
      <c r="H50" s="6">
        <v>2454.4811574672362</v>
      </c>
      <c r="I50" s="6">
        <v>2431.5399758615008</v>
      </c>
      <c r="J50" s="6">
        <v>2744.5834783216587</v>
      </c>
      <c r="K50" s="6">
        <v>2717.1104444354473</v>
      </c>
      <c r="L50" s="6">
        <v>2631.8255186005549</v>
      </c>
      <c r="M50" s="6">
        <v>2376.3158606877123</v>
      </c>
      <c r="N50" s="6">
        <v>2354.1561910198507</v>
      </c>
      <c r="O50" s="6">
        <v>2286.9002252787614</v>
      </c>
      <c r="P50" s="6">
        <v>2540.5202673831263</v>
      </c>
      <c r="Q50" s="6">
        <v>2214.5102420563608</v>
      </c>
      <c r="R50" s="15">
        <f t="shared" si="0"/>
        <v>2982.8642768712912</v>
      </c>
    </row>
    <row r="51" spans="1:18" ht="15" x14ac:dyDescent="0.2">
      <c r="A51">
        <f t="shared" si="1"/>
        <v>48</v>
      </c>
      <c r="B51" s="1">
        <f>'T20 Base'!B49</f>
        <v>3336.2696055862316</v>
      </c>
      <c r="C51" s="6">
        <v>2856.5943599884586</v>
      </c>
      <c r="D51" s="6">
        <v>3220.7894547141</v>
      </c>
      <c r="E51" s="6">
        <v>3122.5115985605644</v>
      </c>
      <c r="F51" s="6">
        <v>3088.6687080266875</v>
      </c>
      <c r="G51" s="6">
        <v>2764.5884173874583</v>
      </c>
      <c r="H51" s="6">
        <v>2686.6951883792076</v>
      </c>
      <c r="I51" s="6">
        <v>2659.3341082204879</v>
      </c>
      <c r="J51" s="6">
        <v>3014.3662345990024</v>
      </c>
      <c r="K51" s="6">
        <v>2981.6678076739609</v>
      </c>
      <c r="L51" s="6">
        <v>2890.6413039419072</v>
      </c>
      <c r="M51" s="6">
        <v>2600.5383011631616</v>
      </c>
      <c r="N51" s="6">
        <v>2574.1084506395546</v>
      </c>
      <c r="O51" s="6">
        <v>2501.9773618555996</v>
      </c>
      <c r="P51" s="6">
        <v>2790.4460085730584</v>
      </c>
      <c r="Q51" s="6">
        <v>2422.1759762337456</v>
      </c>
      <c r="R51" s="15">
        <f t="shared" si="0"/>
        <v>3272.9900991578447</v>
      </c>
    </row>
    <row r="52" spans="1:18" ht="15" x14ac:dyDescent="0.2">
      <c r="A52">
        <f t="shared" si="1"/>
        <v>49</v>
      </c>
      <c r="B52" s="1">
        <f>'T20 Base'!B50</f>
        <v>3660.3569326832962</v>
      </c>
      <c r="C52" s="6">
        <v>3127.3299217467766</v>
      </c>
      <c r="D52" s="6">
        <v>3533.8005020887804</v>
      </c>
      <c r="E52" s="6">
        <v>3428.8159545868753</v>
      </c>
      <c r="F52" s="6">
        <v>3388.9974762187703</v>
      </c>
      <c r="G52" s="6">
        <v>3026.0339865729488</v>
      </c>
      <c r="H52" s="6">
        <v>2942.4101637279969</v>
      </c>
      <c r="I52" s="6">
        <v>2910.1460667212127</v>
      </c>
      <c r="J52" s="6">
        <v>3310.1866616493307</v>
      </c>
      <c r="K52" s="6">
        <v>3271.7133671207844</v>
      </c>
      <c r="L52" s="6">
        <v>3174.4590982361547</v>
      </c>
      <c r="M52" s="6">
        <v>2847.468036497406</v>
      </c>
      <c r="N52" s="6">
        <v>2816.3009556725574</v>
      </c>
      <c r="O52" s="6">
        <v>2738.8522048581658</v>
      </c>
      <c r="P52" s="6">
        <v>3064.532762920694</v>
      </c>
      <c r="Q52" s="6">
        <v>2650.9012180220707</v>
      </c>
      <c r="R52" s="15">
        <f t="shared" si="0"/>
        <v>3591.0056172937952</v>
      </c>
    </row>
    <row r="53" spans="1:18" ht="15" x14ac:dyDescent="0.2">
      <c r="A53">
        <f t="shared" si="1"/>
        <v>50</v>
      </c>
      <c r="B53" s="1">
        <f>'T20 Base'!B51</f>
        <v>4016.5972547546116</v>
      </c>
      <c r="C53" s="6">
        <v>3426.20430991682</v>
      </c>
      <c r="D53" s="6">
        <v>3877.8950666308042</v>
      </c>
      <c r="E53" s="6">
        <v>3765.61282612997</v>
      </c>
      <c r="F53" s="6">
        <v>3719.1825647086475</v>
      </c>
      <c r="G53" s="6">
        <v>3314.6743084460927</v>
      </c>
      <c r="H53" s="6">
        <v>3224.7799880485327</v>
      </c>
      <c r="I53" s="6">
        <v>3187.0702252673459</v>
      </c>
      <c r="J53" s="6">
        <v>3635.4814672729422</v>
      </c>
      <c r="K53" s="6">
        <v>3590.6181195576837</v>
      </c>
      <c r="L53" s="6">
        <v>3486.5833395855807</v>
      </c>
      <c r="M53" s="6">
        <v>3120.1555856149794</v>
      </c>
      <c r="N53" s="6">
        <v>3083.7266474967696</v>
      </c>
      <c r="O53" s="6">
        <v>3000.4564454877059</v>
      </c>
      <c r="P53" s="6">
        <v>3365.9772728551043</v>
      </c>
      <c r="Q53" s="6">
        <v>2903.5210438775539</v>
      </c>
      <c r="R53" s="15">
        <f t="shared" si="0"/>
        <v>3940.5872694534451</v>
      </c>
    </row>
    <row r="54" spans="1:18" ht="15" x14ac:dyDescent="0.2">
      <c r="A54">
        <f t="shared" si="1"/>
        <v>51</v>
      </c>
      <c r="B54" s="1">
        <f>'T20 Base'!B52</f>
        <v>4409.0703653043201</v>
      </c>
      <c r="C54" s="6">
        <v>3756.8917984799236</v>
      </c>
      <c r="D54" s="6">
        <v>4257.0242725478565</v>
      </c>
      <c r="E54" s="6">
        <v>4139.5891326124383</v>
      </c>
      <c r="F54" s="6">
        <v>4083.0268066519839</v>
      </c>
      <c r="G54" s="6">
        <v>3634.065659775687</v>
      </c>
      <c r="H54" s="6">
        <v>3539.7341089965275</v>
      </c>
      <c r="I54" s="6">
        <v>3493.5270729844747</v>
      </c>
      <c r="J54" s="6">
        <v>3996.7265812289179</v>
      </c>
      <c r="K54" s="6">
        <v>3942.0639044690515</v>
      </c>
      <c r="L54" s="6">
        <v>3833.2468032234738</v>
      </c>
      <c r="M54" s="6">
        <v>3424.3392602135195</v>
      </c>
      <c r="N54" s="6">
        <v>3379.6953819771938</v>
      </c>
      <c r="O54" s="6">
        <v>3292.3086761914392</v>
      </c>
      <c r="P54" s="6">
        <v>3700.8139274147575</v>
      </c>
      <c r="Q54" s="6">
        <v>3185.3749493814817</v>
      </c>
      <c r="R54" s="15">
        <f t="shared" si="0"/>
        <v>4325.7440990190944</v>
      </c>
    </row>
    <row r="55" spans="1:18" ht="15" x14ac:dyDescent="0.2">
      <c r="A55">
        <f t="shared" si="1"/>
        <v>52</v>
      </c>
      <c r="B55" s="1">
        <f>'T20 Base'!B53</f>
        <v>4843.1647129621142</v>
      </c>
      <c r="C55" s="6">
        <v>4124.2035207717763</v>
      </c>
      <c r="D55" s="6">
        <v>4676.4072311325444</v>
      </c>
      <c r="E55" s="6">
        <v>4553.5546207647194</v>
      </c>
      <c r="F55" s="6">
        <v>4485.5541102186708</v>
      </c>
      <c r="G55" s="6">
        <v>3988.8652747601727</v>
      </c>
      <c r="H55" s="6">
        <v>3889.8399490005954</v>
      </c>
      <c r="I55" s="6">
        <v>3833.9966864745884</v>
      </c>
      <c r="J55" s="6">
        <v>4396.6430136012505</v>
      </c>
      <c r="K55" s="6">
        <v>4330.9153180134217</v>
      </c>
      <c r="L55" s="6">
        <v>4217.0682643975833</v>
      </c>
      <c r="M55" s="6">
        <v>3762.504599811884</v>
      </c>
      <c r="N55" s="6">
        <v>3708.5428530753125</v>
      </c>
      <c r="O55" s="6">
        <v>3616.7999890040205</v>
      </c>
      <c r="P55" s="6">
        <v>4071.5780944578619</v>
      </c>
      <c r="Q55" s="6">
        <v>3498.7771670706989</v>
      </c>
      <c r="R55" s="15">
        <f t="shared" si="0"/>
        <v>4751.7714330315821</v>
      </c>
    </row>
    <row r="56" spans="1:18" ht="15" x14ac:dyDescent="0.2">
      <c r="A56">
        <f t="shared" si="1"/>
        <v>53</v>
      </c>
      <c r="B56" s="1">
        <f>'T20 Base'!B54</f>
        <v>5324.651628460957</v>
      </c>
      <c r="C56" s="6">
        <v>4533.4034133532796</v>
      </c>
      <c r="D56" s="6">
        <v>5141.640809118705</v>
      </c>
      <c r="E56" s="6">
        <v>5012.8929302640909</v>
      </c>
      <c r="F56" s="6">
        <v>4932.159553758469</v>
      </c>
      <c r="G56" s="6">
        <v>4384.1733829702698</v>
      </c>
      <c r="H56" s="6">
        <v>4280.0108737911742</v>
      </c>
      <c r="I56" s="6">
        <v>4213.3904020164173</v>
      </c>
      <c r="J56" s="6">
        <v>4840.4504610507483</v>
      </c>
      <c r="K56" s="6">
        <v>4762.4021739602349</v>
      </c>
      <c r="L56" s="6">
        <v>4643.0778515927523</v>
      </c>
      <c r="M56" s="6">
        <v>4139.4113609926308</v>
      </c>
      <c r="N56" s="6">
        <v>4075.0261034913697</v>
      </c>
      <c r="O56" s="6">
        <v>3978.5129532533865</v>
      </c>
      <c r="P56" s="6">
        <v>4483.1447995706994</v>
      </c>
      <c r="Q56" s="6">
        <v>3848.1655880937324</v>
      </c>
      <c r="R56" s="15">
        <f t="shared" si="0"/>
        <v>5224.3445085891644</v>
      </c>
    </row>
    <row r="57" spans="1:18" ht="15" x14ac:dyDescent="0.2">
      <c r="A57">
        <f t="shared" si="1"/>
        <v>54</v>
      </c>
      <c r="B57" s="1">
        <f>'T20 Base'!B55</f>
        <v>5860.1957481931067</v>
      </c>
      <c r="C57" s="6">
        <v>4990.5989798555738</v>
      </c>
      <c r="D57" s="6">
        <v>5659.1929466955044</v>
      </c>
      <c r="E57" s="6">
        <v>5524.0203381336078</v>
      </c>
      <c r="F57" s="6">
        <v>5429.0829904142038</v>
      </c>
      <c r="G57" s="6">
        <v>4825.9112358900875</v>
      </c>
      <c r="H57" s="6">
        <v>4716.1142586638789</v>
      </c>
      <c r="I57" s="6">
        <v>4637.4142049688207</v>
      </c>
      <c r="J57" s="6">
        <v>5334.3736893615287</v>
      </c>
      <c r="K57" s="6">
        <v>5242.5774116472157</v>
      </c>
      <c r="L57" s="6">
        <v>5117.2786426511611</v>
      </c>
      <c r="M57" s="6">
        <v>4560.7463014195409</v>
      </c>
      <c r="N57" s="6">
        <v>4484.6750038440678</v>
      </c>
      <c r="O57" s="6">
        <v>4382.9259739982053</v>
      </c>
      <c r="P57" s="6">
        <v>4941.335430879516</v>
      </c>
      <c r="Q57" s="6">
        <v>4238.8481745104</v>
      </c>
      <c r="R57" s="15">
        <f t="shared" si="0"/>
        <v>5750.0195027658438</v>
      </c>
    </row>
    <row r="58" spans="1:18" ht="15" x14ac:dyDescent="0.2">
      <c r="A58">
        <f t="shared" si="1"/>
        <v>55</v>
      </c>
      <c r="B58" s="1">
        <f>'T20 Base'!B56</f>
        <v>6459.680940239874</v>
      </c>
      <c r="C58" s="6">
        <v>5504.7240315060335</v>
      </c>
      <c r="D58" s="6">
        <v>6238.6565681173097</v>
      </c>
      <c r="E58" s="6">
        <v>6096.4362158369586</v>
      </c>
      <c r="F58" s="6">
        <v>5985.5802233051872</v>
      </c>
      <c r="G58" s="6">
        <v>5322.7412783378213</v>
      </c>
      <c r="H58" s="6">
        <v>5206.7210653337333</v>
      </c>
      <c r="I58" s="6">
        <v>5114.4168126338818</v>
      </c>
      <c r="J58" s="6">
        <v>5887.6292096149627</v>
      </c>
      <c r="K58" s="6">
        <v>5780.4200568152373</v>
      </c>
      <c r="L58" s="6">
        <v>5648.5595545250962</v>
      </c>
      <c r="M58" s="6">
        <v>5034.8177772969084</v>
      </c>
      <c r="N58" s="6">
        <v>4945.5815335892858</v>
      </c>
      <c r="O58" s="6">
        <v>4838.0437945297008</v>
      </c>
      <c r="P58" s="6">
        <v>5454.7703880407425</v>
      </c>
      <c r="Q58" s="6">
        <v>4678.5814940126302</v>
      </c>
      <c r="R58" s="15">
        <f t="shared" si="0"/>
        <v>6338.5198909523542</v>
      </c>
    </row>
    <row r="59" spans="1:18" ht="15" x14ac:dyDescent="0.2">
      <c r="A59">
        <f t="shared" si="1"/>
        <v>56</v>
      </c>
      <c r="B59" s="1">
        <f>'T20 Base'!B57</f>
        <v>7132.073596363568</v>
      </c>
      <c r="C59" s="6">
        <v>6084.1098415287815</v>
      </c>
      <c r="D59" s="6">
        <v>6888.7521332763681</v>
      </c>
      <c r="E59" s="6">
        <v>6738.7989617301064</v>
      </c>
      <c r="F59" s="6">
        <v>6610.0846494366187</v>
      </c>
      <c r="G59" s="6">
        <v>5882.7547336816006</v>
      </c>
      <c r="H59" s="6">
        <v>5759.8540654498483</v>
      </c>
      <c r="I59" s="6">
        <v>5652.2106294993746</v>
      </c>
      <c r="J59" s="6">
        <v>6508.6335485477866</v>
      </c>
      <c r="K59" s="6">
        <v>6384.1266428972622</v>
      </c>
      <c r="L59" s="6">
        <v>6245.0554025898464</v>
      </c>
      <c r="M59" s="6">
        <v>5569.4142541038455</v>
      </c>
      <c r="N59" s="6">
        <v>5465.3289210885241</v>
      </c>
      <c r="O59" s="6">
        <v>5351.3831375839154</v>
      </c>
      <c r="P59" s="6">
        <v>6031.3523318891148</v>
      </c>
      <c r="Q59" s="6">
        <v>5174.6591239151294</v>
      </c>
      <c r="R59" s="15">
        <f t="shared" si="0"/>
        <v>6998.6760304678701</v>
      </c>
    </row>
    <row r="60" spans="1:18" ht="15" x14ac:dyDescent="0.2">
      <c r="A60">
        <f t="shared" si="1"/>
        <v>57</v>
      </c>
      <c r="B60" s="1">
        <f>'T20 Base'!B58</f>
        <v>7887.1192421322557</v>
      </c>
      <c r="C60" s="6">
        <v>6737.9094674589251</v>
      </c>
      <c r="D60" s="6">
        <v>7618.9721507577406</v>
      </c>
      <c r="E60" s="6">
        <v>7460.5434104701999</v>
      </c>
      <c r="F60" s="6">
        <v>7311.7922397873399</v>
      </c>
      <c r="G60" s="6">
        <v>6514.8520226465098</v>
      </c>
      <c r="H60" s="6">
        <v>6384.3453335560789</v>
      </c>
      <c r="I60" s="6">
        <v>6259.4014973464546</v>
      </c>
      <c r="J60" s="6">
        <v>7206.5709434407818</v>
      </c>
      <c r="K60" s="6">
        <v>7062.6471932025916</v>
      </c>
      <c r="L60" s="6">
        <v>6915.6571825120645</v>
      </c>
      <c r="M60" s="6">
        <v>6173.1197792311332</v>
      </c>
      <c r="N60" s="6">
        <v>6052.279996237854</v>
      </c>
      <c r="O60" s="6">
        <v>5931.2393010251253</v>
      </c>
      <c r="P60" s="6">
        <v>6679.7295457245</v>
      </c>
      <c r="Q60" s="6">
        <v>5735.138509456362</v>
      </c>
      <c r="R60" s="15">
        <f t="shared" si="0"/>
        <v>7740.0932133530432</v>
      </c>
    </row>
    <row r="61" spans="1:18" ht="15" x14ac:dyDescent="0.2">
      <c r="A61">
        <f t="shared" si="1"/>
        <v>58</v>
      </c>
      <c r="B61" s="1">
        <f>'T20 Base'!B59</f>
        <v>8737.63643834701</v>
      </c>
      <c r="C61" s="6">
        <v>7477.9821468854352</v>
      </c>
      <c r="D61" s="6">
        <v>8441.8008716120494</v>
      </c>
      <c r="E61" s="6">
        <v>8274.0400255863678</v>
      </c>
      <c r="F61" s="6">
        <v>8102.7954030472838</v>
      </c>
      <c r="G61" s="6">
        <v>7230.5662569894557</v>
      </c>
      <c r="H61" s="6">
        <v>7091.6122044455242</v>
      </c>
      <c r="I61" s="6">
        <v>6947.1421825707248</v>
      </c>
      <c r="J61" s="6">
        <v>7993.4821440805699</v>
      </c>
      <c r="K61" s="6">
        <v>7827.7493432443916</v>
      </c>
      <c r="L61" s="6">
        <v>7672.020031341789</v>
      </c>
      <c r="M61" s="6">
        <v>6857.0324179060972</v>
      </c>
      <c r="N61" s="6">
        <v>6717.2736959424983</v>
      </c>
      <c r="O61" s="6">
        <v>6588.3385616907854</v>
      </c>
      <c r="P61" s="6">
        <v>7411.2381513366681</v>
      </c>
      <c r="Q61" s="6">
        <v>6370.439591655263</v>
      </c>
      <c r="R61" s="15">
        <f t="shared" si="0"/>
        <v>8575.4047116407346</v>
      </c>
    </row>
    <row r="62" spans="1:18" ht="15" x14ac:dyDescent="0.2">
      <c r="A62">
        <f t="shared" si="1"/>
        <v>59</v>
      </c>
      <c r="B62" s="1">
        <f>'T20 Base'!B60</f>
        <v>9694.3513183970754</v>
      </c>
      <c r="C62" s="6">
        <v>8314.5797481401187</v>
      </c>
      <c r="D62" s="6">
        <v>9367.7206740067322</v>
      </c>
      <c r="E62" s="6">
        <v>9189.7104207711927</v>
      </c>
      <c r="F62" s="6">
        <v>8993.2867755787465</v>
      </c>
      <c r="G62" s="6">
        <v>8039.8948629536362</v>
      </c>
      <c r="H62" s="6">
        <v>7891.577747370884</v>
      </c>
      <c r="I62" s="6">
        <v>7725.1304370455146</v>
      </c>
      <c r="J62" s="6">
        <v>8879.5428785785098</v>
      </c>
      <c r="K62" s="6">
        <v>8689.3825188229712</v>
      </c>
      <c r="L62" s="6">
        <v>8524.0286349373346</v>
      </c>
      <c r="M62" s="6">
        <v>7630.8221931980506</v>
      </c>
      <c r="N62" s="6">
        <v>7469.7582441486047</v>
      </c>
      <c r="O62" s="6">
        <v>7332.0536986955331</v>
      </c>
      <c r="P62" s="6">
        <v>8235.519382311255</v>
      </c>
      <c r="Q62" s="6">
        <v>7089.6882476991505</v>
      </c>
      <c r="R62" s="15">
        <f t="shared" si="0"/>
        <v>9515.2006562568677</v>
      </c>
    </row>
    <row r="63" spans="1:18" ht="15" x14ac:dyDescent="0.2">
      <c r="A63">
        <f t="shared" si="1"/>
        <v>60</v>
      </c>
      <c r="B63" s="1">
        <f>'T20 Base'!B61</f>
        <v>10767.579526765925</v>
      </c>
      <c r="C63" s="6">
        <v>9257.822741764352</v>
      </c>
      <c r="D63" s="6">
        <v>10406.848185102581</v>
      </c>
      <c r="E63" s="6">
        <v>10217.657550911996</v>
      </c>
      <c r="F63" s="6">
        <v>9993.142226199685</v>
      </c>
      <c r="G63" s="6">
        <v>8952.7342396636141</v>
      </c>
      <c r="H63" s="6">
        <v>8794.0978347808668</v>
      </c>
      <c r="I63" s="6">
        <v>8602.9956030987396</v>
      </c>
      <c r="J63" s="6">
        <v>9874.6487807195899</v>
      </c>
      <c r="K63" s="6">
        <v>9657.2171124425549</v>
      </c>
      <c r="L63" s="6">
        <v>9481.3294853209845</v>
      </c>
      <c r="M63" s="6">
        <v>8504.1173962385074</v>
      </c>
      <c r="N63" s="6">
        <v>8319.1382002986993</v>
      </c>
      <c r="O63" s="6">
        <v>8171.742974488393</v>
      </c>
      <c r="P63" s="6">
        <v>9162.008466364352</v>
      </c>
      <c r="Q63" s="6">
        <v>7902.0163738700076</v>
      </c>
      <c r="R63" s="15">
        <f>SUMPRODUCT($B$2:$Q$2,B63:Q63)</f>
        <v>10569.684705105376</v>
      </c>
    </row>
    <row r="64" spans="1:18" ht="15" x14ac:dyDescent="0.2">
      <c r="A64">
        <f t="shared" si="1"/>
        <v>61</v>
      </c>
      <c r="B64" s="1">
        <f>'T20 Base'!B62</f>
        <v>11963.776368873561</v>
      </c>
      <c r="C64" s="6">
        <v>10314.820310635798</v>
      </c>
      <c r="D64" s="6">
        <v>11565.605656238275</v>
      </c>
      <c r="E64" s="6">
        <v>11361.676501977274</v>
      </c>
      <c r="F64" s="6">
        <v>11108.730300911298</v>
      </c>
      <c r="G64" s="6">
        <v>9976.100966273736</v>
      </c>
      <c r="H64" s="6">
        <v>9804.1184662289197</v>
      </c>
      <c r="I64" s="6">
        <v>9587.6353736604196</v>
      </c>
      <c r="J64" s="6">
        <v>10982.647670713492</v>
      </c>
      <c r="K64" s="6">
        <v>10737.565708045096</v>
      </c>
      <c r="L64" s="6">
        <v>10547.815257331009</v>
      </c>
      <c r="M64" s="6">
        <v>9481.8393793556315</v>
      </c>
      <c r="N64" s="6">
        <v>9272.2047501709221</v>
      </c>
      <c r="O64" s="6">
        <v>9112.2870614008298</v>
      </c>
      <c r="P64" s="6">
        <v>10194.622227675345</v>
      </c>
      <c r="Q64" s="6">
        <v>8812.2618559327439</v>
      </c>
      <c r="R64" s="15">
        <f t="shared" si="0"/>
        <v>11745.29049468692</v>
      </c>
    </row>
    <row r="65" spans="1:18" ht="15" x14ac:dyDescent="0.2">
      <c r="A65">
        <f t="shared" si="1"/>
        <v>62</v>
      </c>
      <c r="B65" s="1">
        <f>'T20 Base'!B63</f>
        <v>13293.069263604877</v>
      </c>
      <c r="C65" s="6">
        <v>11495.805015468302</v>
      </c>
      <c r="D65" s="6">
        <v>12853.992300776519</v>
      </c>
      <c r="E65" s="6">
        <v>12634.07238341266</v>
      </c>
      <c r="F65" s="6">
        <v>12349.885541634061</v>
      </c>
      <c r="G65" s="6">
        <v>11120.056776441103</v>
      </c>
      <c r="H65" s="6">
        <v>10933.46466208424</v>
      </c>
      <c r="I65" s="6">
        <v>10688.900867576887</v>
      </c>
      <c r="J65" s="6">
        <v>12215.612852189288</v>
      </c>
      <c r="K65" s="6">
        <v>11940.115338835936</v>
      </c>
      <c r="L65" s="6">
        <v>11735.278321120515</v>
      </c>
      <c r="M65" s="6">
        <v>10575.564878138017</v>
      </c>
      <c r="N65" s="6">
        <v>10338.626395887653</v>
      </c>
      <c r="O65" s="6">
        <v>10164.965279853322</v>
      </c>
      <c r="P65" s="6">
        <v>11344.912970678253</v>
      </c>
      <c r="Q65" s="6">
        <v>9831.4525594169645</v>
      </c>
      <c r="R65" s="15">
        <f t="shared" si="0"/>
        <v>13052.071163290948</v>
      </c>
    </row>
    <row r="66" spans="1:18" ht="15" x14ac:dyDescent="0.2">
      <c r="A66">
        <f t="shared" si="1"/>
        <v>63</v>
      </c>
      <c r="B66" s="1">
        <f>'T20 Base'!B64</f>
        <v>14771.222408923964</v>
      </c>
      <c r="C66" s="6">
        <v>12816.012903643215</v>
      </c>
      <c r="D66" s="6">
        <v>14287.50853399323</v>
      </c>
      <c r="E66" s="6">
        <v>14050.243970314714</v>
      </c>
      <c r="F66" s="6">
        <v>13731.78464853448</v>
      </c>
      <c r="G66" s="6">
        <v>12399.546314869218</v>
      </c>
      <c r="H66" s="6">
        <v>12196.965318167307</v>
      </c>
      <c r="I66" s="6">
        <v>11921.384231675134</v>
      </c>
      <c r="J66" s="6">
        <v>13588.667072173625</v>
      </c>
      <c r="K66" s="6">
        <v>13279.76260908002</v>
      </c>
      <c r="L66" s="6">
        <v>13058.50526274746</v>
      </c>
      <c r="M66" s="6">
        <v>11799.82398547718</v>
      </c>
      <c r="N66" s="6">
        <v>11532.694595532823</v>
      </c>
      <c r="O66" s="6">
        <v>11343.948371527486</v>
      </c>
      <c r="P66" s="6">
        <v>12627.378749669828</v>
      </c>
      <c r="Q66" s="6">
        <v>10973.454196032031</v>
      </c>
      <c r="R66" s="15">
        <f t="shared" si="0"/>
        <v>14505.641435204387</v>
      </c>
    </row>
    <row r="67" spans="1:18" ht="15" x14ac:dyDescent="0.2">
      <c r="A67">
        <f t="shared" si="1"/>
        <v>64</v>
      </c>
      <c r="B67" s="1">
        <f>'T20 Base'!B65</f>
        <v>16411.946275294784</v>
      </c>
      <c r="C67" s="6">
        <v>14289.40004785394</v>
      </c>
      <c r="D67" s="6">
        <v>15879.748169898625</v>
      </c>
      <c r="E67" s="6">
        <v>15623.784656686126</v>
      </c>
      <c r="F67" s="6">
        <v>15267.860625084522</v>
      </c>
      <c r="G67" s="6">
        <v>13828.344774078178</v>
      </c>
      <c r="H67" s="6">
        <v>13608.356204589416</v>
      </c>
      <c r="I67" s="6">
        <v>13298.629847450797</v>
      </c>
      <c r="J67" s="6">
        <v>15115.260089679501</v>
      </c>
      <c r="K67" s="6">
        <v>14769.788551977699</v>
      </c>
      <c r="L67" s="6">
        <v>14530.756217204107</v>
      </c>
      <c r="M67" s="6">
        <v>13168.152114724578</v>
      </c>
      <c r="N67" s="6">
        <v>12867.747640682252</v>
      </c>
      <c r="O67" s="6">
        <v>12662.520479712059</v>
      </c>
      <c r="P67" s="6">
        <v>14055.105900698023</v>
      </c>
      <c r="Q67" s="6">
        <v>12251.329864895111</v>
      </c>
      <c r="R67" s="15">
        <f t="shared" si="0"/>
        <v>16119.641727802522</v>
      </c>
    </row>
    <row r="68" spans="1:18" ht="15" x14ac:dyDescent="0.2">
      <c r="A68">
        <f t="shared" si="1"/>
        <v>65</v>
      </c>
      <c r="B68" s="1">
        <f>'T20 Base'!B66</f>
        <v>18231.200954968946</v>
      </c>
      <c r="C68" s="6">
        <v>15932.085783021977</v>
      </c>
      <c r="D68" s="6">
        <v>17646.551649484078</v>
      </c>
      <c r="E68" s="6">
        <v>17370.536872106164</v>
      </c>
      <c r="F68" s="6">
        <v>16973.785632711424</v>
      </c>
      <c r="G68" s="6">
        <v>15422.386689126088</v>
      </c>
      <c r="H68" s="6">
        <v>15183.53284713488</v>
      </c>
      <c r="I68" s="6">
        <v>14836.332144085321</v>
      </c>
      <c r="J68" s="6">
        <v>16811.082789564556</v>
      </c>
      <c r="K68" s="6">
        <v>16425.703719190016</v>
      </c>
      <c r="L68" s="6">
        <v>16167.519315867836</v>
      </c>
      <c r="M68" s="6">
        <v>14696.23521001384</v>
      </c>
      <c r="N68" s="6">
        <v>14359.262679211022</v>
      </c>
      <c r="O68" s="6">
        <v>14136.101323530209</v>
      </c>
      <c r="P68" s="6">
        <v>15643.394708588707</v>
      </c>
      <c r="Q68" s="6">
        <v>13680.262520105764</v>
      </c>
      <c r="R68" s="15">
        <f t="shared" si="0"/>
        <v>17909.95952149291</v>
      </c>
    </row>
    <row r="69" spans="1:18" ht="15" x14ac:dyDescent="0.2">
      <c r="R69" s="15"/>
    </row>
    <row r="70" spans="1:18" ht="15" x14ac:dyDescent="0.2">
      <c r="R70" s="15"/>
    </row>
    <row r="71" spans="1:18" ht="15" x14ac:dyDescent="0.2">
      <c r="R71" s="15"/>
    </row>
    <row r="72" spans="1:18" ht="15" x14ac:dyDescent="0.2">
      <c r="R72" s="15"/>
    </row>
    <row r="73" spans="1:18" ht="15" x14ac:dyDescent="0.2">
      <c r="R73" s="15"/>
    </row>
    <row r="74" spans="1:18" ht="15" x14ac:dyDescent="0.2">
      <c r="R74" s="15"/>
    </row>
    <row r="75" spans="1:18" ht="15" x14ac:dyDescent="0.2">
      <c r="R75" s="15"/>
    </row>
    <row r="76" spans="1:18" ht="15" x14ac:dyDescent="0.2">
      <c r="R76" s="15"/>
    </row>
    <row r="77" spans="1:18" ht="15" x14ac:dyDescent="0.2">
      <c r="R77" s="15"/>
    </row>
    <row r="78" spans="1:18" ht="15" x14ac:dyDescent="0.2">
      <c r="R78" s="15"/>
    </row>
    <row r="79" spans="1:18" ht="15" x14ac:dyDescent="0.2">
      <c r="R79" s="15"/>
    </row>
    <row r="80" spans="1:18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809B-9B93-3242-8456-95FC3A8D1243}">
  <sheetPr codeName="Sheet11">
    <tabColor theme="9" tint="0.79998168889431442"/>
  </sheetPr>
  <dimension ref="A1:S104"/>
  <sheetViews>
    <sheetView workbookViewId="0">
      <selection activeCell="D21" sqref="D21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Base'!C2</f>
        <v>245.32774552455538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166.97619679765052</v>
      </c>
    </row>
    <row r="5" spans="1:18" ht="15" hidden="1" outlineLevel="1" x14ac:dyDescent="0.2">
      <c r="A5">
        <f>A4+1</f>
        <v>2</v>
      </c>
      <c r="B5">
        <f>'T20 Base'!C3</f>
        <v>121.2325526806253</v>
      </c>
      <c r="R5" s="15">
        <f t="shared" ref="R5:R68" si="0">SUMPRODUCT($B$2:$Q$2,B5:Q5)</f>
        <v>82.5139061682506</v>
      </c>
    </row>
    <row r="6" spans="1:18" ht="15" hidden="1" outlineLevel="1" x14ac:dyDescent="0.2">
      <c r="A6">
        <f t="shared" ref="A6:A68" si="1">A5+1</f>
        <v>3</v>
      </c>
      <c r="B6">
        <f>'T20 Base'!C4</f>
        <v>121.39761698524399</v>
      </c>
      <c r="R6" s="15">
        <f t="shared" si="0"/>
        <v>82.626253060581689</v>
      </c>
    </row>
    <row r="7" spans="1:18" ht="15" hidden="1" outlineLevel="1" x14ac:dyDescent="0.2">
      <c r="A7">
        <f t="shared" si="1"/>
        <v>4</v>
      </c>
      <c r="B7">
        <f>'T20 Base'!C5</f>
        <v>125.56840828358241</v>
      </c>
      <c r="R7" s="15">
        <f t="shared" si="0"/>
        <v>85.464997888013286</v>
      </c>
    </row>
    <row r="8" spans="1:18" ht="15" hidden="1" outlineLevel="1" x14ac:dyDescent="0.2">
      <c r="A8">
        <f t="shared" si="1"/>
        <v>5</v>
      </c>
      <c r="B8">
        <f>'T20 Base'!C6</f>
        <v>132.11082290327079</v>
      </c>
      <c r="R8" s="15">
        <f t="shared" si="0"/>
        <v>89.917928838538685</v>
      </c>
    </row>
    <row r="9" spans="1:18" ht="15" hidden="1" outlineLevel="1" x14ac:dyDescent="0.2">
      <c r="A9">
        <f t="shared" si="1"/>
        <v>6</v>
      </c>
      <c r="B9">
        <f>'T20 Base'!C7</f>
        <v>139.63584554421129</v>
      </c>
      <c r="R9" s="15">
        <f t="shared" si="0"/>
        <v>95.039647373528823</v>
      </c>
    </row>
    <row r="10" spans="1:18" ht="15" hidden="1" outlineLevel="1" x14ac:dyDescent="0.2">
      <c r="A10">
        <f t="shared" si="1"/>
        <v>7</v>
      </c>
      <c r="B10">
        <f>'T20 Base'!C8</f>
        <v>147.7957909394128</v>
      </c>
      <c r="R10" s="15">
        <f t="shared" si="0"/>
        <v>100.59351020813784</v>
      </c>
    </row>
    <row r="11" spans="1:18" ht="15" hidden="1" outlineLevel="1" x14ac:dyDescent="0.2">
      <c r="A11">
        <f t="shared" si="1"/>
        <v>8</v>
      </c>
      <c r="B11">
        <f>'T20 Base'!C9</f>
        <v>156.82384412206062</v>
      </c>
      <c r="R11" s="15">
        <f t="shared" si="0"/>
        <v>106.73822890557751</v>
      </c>
    </row>
    <row r="12" spans="1:18" ht="15" hidden="1" outlineLevel="1" x14ac:dyDescent="0.2">
      <c r="A12">
        <f t="shared" si="1"/>
        <v>9</v>
      </c>
      <c r="B12">
        <f>'T20 Base'!C10</f>
        <v>166.80890488133767</v>
      </c>
      <c r="R12" s="15">
        <f t="shared" si="0"/>
        <v>113.53431088486046</v>
      </c>
    </row>
    <row r="13" spans="1:18" ht="15" hidden="1" outlineLevel="1" x14ac:dyDescent="0.2">
      <c r="A13">
        <f t="shared" si="1"/>
        <v>10</v>
      </c>
      <c r="B13">
        <f>'T20 Base'!C11</f>
        <v>177.51994985840034</v>
      </c>
      <c r="R13" s="15">
        <f t="shared" si="0"/>
        <v>120.82451587237374</v>
      </c>
    </row>
    <row r="14" spans="1:18" ht="15" hidden="1" outlineLevel="1" x14ac:dyDescent="0.2">
      <c r="A14">
        <f t="shared" si="1"/>
        <v>11</v>
      </c>
      <c r="B14">
        <f>'T20 Base'!C12</f>
        <v>189.01568490303504</v>
      </c>
      <c r="R14" s="15">
        <f t="shared" si="0"/>
        <v>128.64880053712824</v>
      </c>
    </row>
    <row r="15" spans="1:18" ht="15" hidden="1" outlineLevel="1" x14ac:dyDescent="0.2">
      <c r="A15">
        <f t="shared" si="1"/>
        <v>12</v>
      </c>
      <c r="B15">
        <f>'T20 Base'!C13</f>
        <v>200.95271168594539</v>
      </c>
      <c r="R15" s="15">
        <f t="shared" si="0"/>
        <v>136.7734393912466</v>
      </c>
    </row>
    <row r="16" spans="1:18" ht="15" hidden="1" outlineLevel="1" x14ac:dyDescent="0.2">
      <c r="A16">
        <f t="shared" si="1"/>
        <v>13</v>
      </c>
      <c r="B16">
        <f>'T20 Base'!C14</f>
        <v>213.59748992095084</v>
      </c>
      <c r="R16" s="15">
        <f t="shared" si="0"/>
        <v>145.37979157744718</v>
      </c>
    </row>
    <row r="17" spans="1:18" ht="15" hidden="1" outlineLevel="1" x14ac:dyDescent="0.2">
      <c r="A17">
        <f t="shared" si="1"/>
        <v>14</v>
      </c>
      <c r="B17">
        <f>'T20 Base'!C15</f>
        <v>226.67117857231193</v>
      </c>
      <c r="R17" s="15">
        <f t="shared" si="0"/>
        <v>154.27807091577981</v>
      </c>
    </row>
    <row r="18" spans="1:18" ht="15" hidden="1" outlineLevel="1" x14ac:dyDescent="0.2">
      <c r="A18">
        <f t="shared" si="1"/>
        <v>15</v>
      </c>
      <c r="B18">
        <f>'T20 Base'!C16</f>
        <v>240.173001811771</v>
      </c>
      <c r="R18" s="15">
        <f t="shared" si="0"/>
        <v>163.46774935813664</v>
      </c>
    </row>
    <row r="19" spans="1:18" ht="15" hidden="1" outlineLevel="1" x14ac:dyDescent="0.2">
      <c r="A19">
        <f t="shared" si="1"/>
        <v>16</v>
      </c>
      <c r="B19">
        <f>'T20 Base'!C17</f>
        <v>253.50979228654708</v>
      </c>
      <c r="R19" s="15">
        <f t="shared" si="0"/>
        <v>172.54510237503112</v>
      </c>
    </row>
    <row r="20" spans="1:18" ht="15" hidden="1" outlineLevel="1" x14ac:dyDescent="0.2">
      <c r="A20">
        <f t="shared" si="1"/>
        <v>17</v>
      </c>
      <c r="B20">
        <f>'T20 Base'!C18</f>
        <v>266.41236870745496</v>
      </c>
      <c r="R20" s="15">
        <f t="shared" si="0"/>
        <v>181.32691845151155</v>
      </c>
    </row>
    <row r="21" spans="1:18" ht="15" collapsed="1" x14ac:dyDescent="0.2">
      <c r="A21">
        <f t="shared" si="1"/>
        <v>18</v>
      </c>
      <c r="B21">
        <f>'T20 Base'!C19</f>
        <v>344.77930780803763</v>
      </c>
      <c r="C21" s="6">
        <v>439.1005408502611</v>
      </c>
      <c r="D21" s="6">
        <v>332.70786438403201</v>
      </c>
      <c r="E21" s="6">
        <v>311.76197582695391</v>
      </c>
      <c r="F21" s="6">
        <v>318.88304884577849</v>
      </c>
      <c r="G21" s="6">
        <v>430.84974311206298</v>
      </c>
      <c r="H21" s="6">
        <v>416.55809247855268</v>
      </c>
      <c r="I21" s="6">
        <v>421.39063613234333</v>
      </c>
      <c r="J21" s="6">
        <v>300.84625958308737</v>
      </c>
      <c r="K21" s="6">
        <v>307.71766745256133</v>
      </c>
      <c r="L21" s="6">
        <v>288.34303625248583</v>
      </c>
      <c r="M21" s="6">
        <v>409.09711556990635</v>
      </c>
      <c r="N21" s="6">
        <v>413.75962012588013</v>
      </c>
      <c r="O21" s="6">
        <v>400.54052185108537</v>
      </c>
      <c r="P21" s="6">
        <v>278.24731509585638</v>
      </c>
      <c r="Q21" s="6">
        <v>393.64009351210575</v>
      </c>
      <c r="R21" s="15">
        <f t="shared" si="0"/>
        <v>338.16270804013425</v>
      </c>
    </row>
    <row r="22" spans="1:18" ht="15" x14ac:dyDescent="0.2">
      <c r="A22">
        <f t="shared" si="1"/>
        <v>19</v>
      </c>
      <c r="B22">
        <f>'T20 Base'!C20</f>
        <v>360.05227634458129</v>
      </c>
      <c r="C22" s="6">
        <v>450.89487504680125</v>
      </c>
      <c r="D22" s="6">
        <v>347.44662302451553</v>
      </c>
      <c r="E22" s="6">
        <v>325.77628832488847</v>
      </c>
      <c r="F22" s="6">
        <v>333.01158608732237</v>
      </c>
      <c r="G22" s="6">
        <v>442.23122600376189</v>
      </c>
      <c r="H22" s="6">
        <v>427.3656444001827</v>
      </c>
      <c r="I22" s="6">
        <v>432.30140647797953</v>
      </c>
      <c r="J22" s="6">
        <v>314.37100706284639</v>
      </c>
      <c r="K22" s="6">
        <v>321.35224389013041</v>
      </c>
      <c r="L22" s="6">
        <v>301.307850761596</v>
      </c>
      <c r="M22" s="6">
        <v>419.52629659437582</v>
      </c>
      <c r="N22" s="6">
        <v>424.28853070203962</v>
      </c>
      <c r="O22" s="6">
        <v>410.53855674050288</v>
      </c>
      <c r="P22" s="6">
        <v>290.75889594244933</v>
      </c>
      <c r="Q22" s="6">
        <v>403.28819353997079</v>
      </c>
      <c r="R22" s="15">
        <f t="shared" si="0"/>
        <v>353.14314699668751</v>
      </c>
    </row>
    <row r="23" spans="1:18" ht="15" x14ac:dyDescent="0.2">
      <c r="A23">
        <f t="shared" si="1"/>
        <v>20</v>
      </c>
      <c r="B23">
        <f>'T20 Base'!C21</f>
        <v>376.17908142207938</v>
      </c>
      <c r="C23" s="6">
        <v>463.45874573631767</v>
      </c>
      <c r="D23" s="6">
        <v>363.01014938095324</v>
      </c>
      <c r="E23" s="6">
        <v>340.58674303812973</v>
      </c>
      <c r="F23" s="6">
        <v>347.93126246139599</v>
      </c>
      <c r="G23" s="6">
        <v>454.35602392200911</v>
      </c>
      <c r="H23" s="6">
        <v>438.88617942679161</v>
      </c>
      <c r="I23" s="6">
        <v>443.92430626461447</v>
      </c>
      <c r="J23" s="6">
        <v>328.66406353280917</v>
      </c>
      <c r="K23" s="6">
        <v>335.75072370478665</v>
      </c>
      <c r="L23" s="6">
        <v>315.00950909866197</v>
      </c>
      <c r="M23" s="6">
        <v>430.64413413209439</v>
      </c>
      <c r="N23" s="6">
        <v>435.5051633148957</v>
      </c>
      <c r="O23" s="6">
        <v>421.19612232704242</v>
      </c>
      <c r="P23" s="6">
        <v>303.9818242377678</v>
      </c>
      <c r="Q23" s="6">
        <v>413.57319030772067</v>
      </c>
      <c r="R23" s="15">
        <f t="shared" si="0"/>
        <v>368.96141954110112</v>
      </c>
    </row>
    <row r="24" spans="1:18" ht="15" x14ac:dyDescent="0.2">
      <c r="A24">
        <f t="shared" si="1"/>
        <v>21</v>
      </c>
      <c r="B24">
        <f>'T20 Base'!C22</f>
        <v>393.78590950845512</v>
      </c>
      <c r="C24" s="6">
        <v>477.21717896700164</v>
      </c>
      <c r="D24" s="6">
        <v>380.0023192659616</v>
      </c>
      <c r="E24" s="6">
        <v>357.03290230752003</v>
      </c>
      <c r="F24" s="6">
        <v>364.22082551654177</v>
      </c>
      <c r="G24" s="6">
        <v>467.63371985646108</v>
      </c>
      <c r="H24" s="6">
        <v>451.70301583473173</v>
      </c>
      <c r="I24" s="6">
        <v>456.65255840067942</v>
      </c>
      <c r="J24" s="6">
        <v>344.53596777877391</v>
      </c>
      <c r="K24" s="6">
        <v>351.47150463267707</v>
      </c>
      <c r="L24" s="6">
        <v>330.22500109112661</v>
      </c>
      <c r="M24" s="6">
        <v>443.01310899208613</v>
      </c>
      <c r="N24" s="6">
        <v>447.78865067571314</v>
      </c>
      <c r="O24" s="6">
        <v>433.05319090300736</v>
      </c>
      <c r="P24" s="6">
        <v>318.66593815227111</v>
      </c>
      <c r="Q24" s="6">
        <v>425.01591992546264</v>
      </c>
      <c r="R24" s="15">
        <f t="shared" si="0"/>
        <v>386.23156601654193</v>
      </c>
    </row>
    <row r="25" spans="1:18" ht="15" x14ac:dyDescent="0.2">
      <c r="A25">
        <f t="shared" si="1"/>
        <v>22</v>
      </c>
      <c r="B25">
        <f>'T20 Base'!C23</f>
        <v>413.29542170782508</v>
      </c>
      <c r="C25" s="6">
        <v>492.48610561047172</v>
      </c>
      <c r="D25" s="6">
        <v>398.83110196148277</v>
      </c>
      <c r="E25" s="6">
        <v>375.26395513100823</v>
      </c>
      <c r="F25" s="6">
        <v>382.27144485112348</v>
      </c>
      <c r="G25" s="6">
        <v>482.36935742636831</v>
      </c>
      <c r="H25" s="6">
        <v>465.93380933034609</v>
      </c>
      <c r="I25" s="6">
        <v>470.77862304703405</v>
      </c>
      <c r="J25" s="6">
        <v>362.13073238740611</v>
      </c>
      <c r="K25" s="6">
        <v>368.89215201359752</v>
      </c>
      <c r="L25" s="6">
        <v>347.09241960526089</v>
      </c>
      <c r="M25" s="6">
        <v>456.74678523902952</v>
      </c>
      <c r="N25" s="6">
        <v>461.42126422578542</v>
      </c>
      <c r="O25" s="6">
        <v>446.21864791385366</v>
      </c>
      <c r="P25" s="6">
        <v>334.94453596760832</v>
      </c>
      <c r="Q25" s="6">
        <v>437.72137209883101</v>
      </c>
      <c r="R25" s="15">
        <f t="shared" si="0"/>
        <v>405.36819875137485</v>
      </c>
    </row>
    <row r="26" spans="1:18" ht="15" x14ac:dyDescent="0.2">
      <c r="A26">
        <f t="shared" si="1"/>
        <v>23</v>
      </c>
      <c r="B26">
        <f>'T20 Base'!C24</f>
        <v>435.2210755768902</v>
      </c>
      <c r="C26" s="6">
        <v>509.62064635591327</v>
      </c>
      <c r="D26" s="6">
        <v>419.99192798646959</v>
      </c>
      <c r="E26" s="6">
        <v>395.73360930351373</v>
      </c>
      <c r="F26" s="6">
        <v>402.55795378707785</v>
      </c>
      <c r="G26" s="6">
        <v>498.90557395448434</v>
      </c>
      <c r="H26" s="6">
        <v>481.89249521406811</v>
      </c>
      <c r="I26" s="6">
        <v>486.63091756843875</v>
      </c>
      <c r="J26" s="6">
        <v>381.88613938140367</v>
      </c>
      <c r="K26" s="6">
        <v>388.47083206940306</v>
      </c>
      <c r="L26" s="6">
        <v>366.03134957118277</v>
      </c>
      <c r="M26" s="6">
        <v>472.14809788246924</v>
      </c>
      <c r="N26" s="6">
        <v>476.71991320629684</v>
      </c>
      <c r="O26" s="6">
        <v>460.98285777841039</v>
      </c>
      <c r="P26" s="6">
        <v>353.22247777453373</v>
      </c>
      <c r="Q26" s="6">
        <v>451.96984489214316</v>
      </c>
      <c r="R26" s="15">
        <f t="shared" si="0"/>
        <v>426.87490297770222</v>
      </c>
    </row>
    <row r="27" spans="1:18" ht="15" x14ac:dyDescent="0.2">
      <c r="A27">
        <f t="shared" si="1"/>
        <v>24</v>
      </c>
      <c r="B27">
        <f>'T20 Base'!C25</f>
        <v>460.18245308910815</v>
      </c>
      <c r="C27" s="6">
        <v>529.07666441569245</v>
      </c>
      <c r="D27" s="6">
        <v>444.08275154605468</v>
      </c>
      <c r="E27" s="6">
        <v>419.00768331780813</v>
      </c>
      <c r="F27" s="6">
        <v>425.65358382838514</v>
      </c>
      <c r="G27" s="6">
        <v>517.68231770885063</v>
      </c>
      <c r="H27" s="6">
        <v>499.99576505313962</v>
      </c>
      <c r="I27" s="6">
        <v>504.6311981658904</v>
      </c>
      <c r="J27" s="6">
        <v>404.34825377583041</v>
      </c>
      <c r="K27" s="6">
        <v>410.76076248339285</v>
      </c>
      <c r="L27" s="6">
        <v>387.56527637764657</v>
      </c>
      <c r="M27" s="6">
        <v>489.61918877513784</v>
      </c>
      <c r="N27" s="6">
        <v>494.09162680344195</v>
      </c>
      <c r="O27" s="6">
        <v>477.73133105591302</v>
      </c>
      <c r="P27" s="6">
        <v>374.00496990425347</v>
      </c>
      <c r="Q27" s="6">
        <v>468.13334981844417</v>
      </c>
      <c r="R27" s="15">
        <f t="shared" si="0"/>
        <v>451.35941390451296</v>
      </c>
    </row>
    <row r="28" spans="1:18" ht="15" x14ac:dyDescent="0.2">
      <c r="A28">
        <f t="shared" si="1"/>
        <v>25</v>
      </c>
      <c r="B28">
        <f>'T20 Base'!C26</f>
        <v>489.11624656986203</v>
      </c>
      <c r="C28" s="6">
        <v>551.52061568396459</v>
      </c>
      <c r="D28" s="6">
        <v>472.00741046486144</v>
      </c>
      <c r="E28" s="6">
        <v>445.93488679955288</v>
      </c>
      <c r="F28" s="6">
        <v>452.42463108970128</v>
      </c>
      <c r="G28" s="6">
        <v>539.34269911019715</v>
      </c>
      <c r="H28" s="6">
        <v>520.84815919013033</v>
      </c>
      <c r="I28" s="6">
        <v>525.39589644691739</v>
      </c>
      <c r="J28" s="6">
        <v>430.33602487277773</v>
      </c>
      <c r="K28" s="6">
        <v>436.59785890760122</v>
      </c>
      <c r="L28" s="6">
        <v>412.47914239191448</v>
      </c>
      <c r="M28" s="6">
        <v>509.74342473243064</v>
      </c>
      <c r="N28" s="6">
        <v>514.131244821937</v>
      </c>
      <c r="O28" s="6">
        <v>497.02323753682646</v>
      </c>
      <c r="P28" s="6">
        <v>398.04943428157765</v>
      </c>
      <c r="Q28" s="6">
        <v>486.75147322086252</v>
      </c>
      <c r="R28" s="15">
        <f t="shared" si="0"/>
        <v>479.74043075009763</v>
      </c>
    </row>
    <row r="29" spans="1:18" ht="15" x14ac:dyDescent="0.2">
      <c r="A29">
        <f t="shared" si="1"/>
        <v>26</v>
      </c>
      <c r="B29">
        <f>'T20 Base'!C27</f>
        <v>522.35573379478842</v>
      </c>
      <c r="C29" s="6">
        <v>577.22630291766893</v>
      </c>
      <c r="D29" s="6">
        <v>504.08757556980504</v>
      </c>
      <c r="E29" s="6">
        <v>476.82231522857052</v>
      </c>
      <c r="F29" s="6">
        <v>483.17949619716967</v>
      </c>
      <c r="G29" s="6">
        <v>564.15097918802167</v>
      </c>
      <c r="H29" s="6">
        <v>544.70186655474595</v>
      </c>
      <c r="I29" s="6">
        <v>549.17836493506672</v>
      </c>
      <c r="J29" s="6">
        <v>460.14584857513807</v>
      </c>
      <c r="K29" s="6">
        <v>466.27977738119256</v>
      </c>
      <c r="L29" s="6">
        <v>441.05711111409505</v>
      </c>
      <c r="M29" s="6">
        <v>532.76420305294209</v>
      </c>
      <c r="N29" s="6">
        <v>537.08328784853393</v>
      </c>
      <c r="O29" s="6">
        <v>519.09192383337643</v>
      </c>
      <c r="P29" s="6">
        <v>425.63013041006855</v>
      </c>
      <c r="Q29" s="6">
        <v>508.04942451459806</v>
      </c>
      <c r="R29" s="15">
        <f t="shared" si="0"/>
        <v>512.34487298273393</v>
      </c>
    </row>
    <row r="30" spans="1:18" ht="15" x14ac:dyDescent="0.2">
      <c r="A30">
        <f t="shared" si="1"/>
        <v>27</v>
      </c>
      <c r="B30">
        <f>'T20 Base'!C28</f>
        <v>559.95181495395673</v>
      </c>
      <c r="C30" s="6">
        <v>606.27614835592146</v>
      </c>
      <c r="D30" s="6">
        <v>540.37245539775472</v>
      </c>
      <c r="E30" s="6">
        <v>511.72211644482604</v>
      </c>
      <c r="F30" s="6">
        <v>517.96544635851149</v>
      </c>
      <c r="G30" s="6">
        <v>592.18675117312409</v>
      </c>
      <c r="H30" s="6">
        <v>571.63627799721428</v>
      </c>
      <c r="I30" s="6">
        <v>576.05497391909796</v>
      </c>
      <c r="J30" s="6">
        <v>493.82812166759777</v>
      </c>
      <c r="K30" s="6">
        <v>499.85220762617541</v>
      </c>
      <c r="L30" s="6">
        <v>473.34757151178866</v>
      </c>
      <c r="M30" s="6">
        <v>558.75819460134551</v>
      </c>
      <c r="N30" s="6">
        <v>563.02151252792225</v>
      </c>
      <c r="O30" s="6">
        <v>544.01094661480477</v>
      </c>
      <c r="P30" s="6">
        <v>456.79381705050241</v>
      </c>
      <c r="Q30" s="6">
        <v>532.09819693616589</v>
      </c>
      <c r="R30" s="15">
        <f t="shared" si="0"/>
        <v>549.22271247764934</v>
      </c>
    </row>
    <row r="31" spans="1:18" ht="15" x14ac:dyDescent="0.2">
      <c r="A31">
        <f t="shared" si="1"/>
        <v>28</v>
      </c>
      <c r="B31">
        <f>'T20 Base'!C29</f>
        <v>602.06193195039202</v>
      </c>
      <c r="C31" s="6">
        <v>638.85310188170138</v>
      </c>
      <c r="D31" s="6">
        <v>581.01427421424194</v>
      </c>
      <c r="E31" s="6">
        <v>550.79056900184958</v>
      </c>
      <c r="F31" s="6">
        <v>556.92871682552379</v>
      </c>
      <c r="G31" s="6">
        <v>623.62672964080616</v>
      </c>
      <c r="H31" s="6">
        <v>601.82738458793131</v>
      </c>
      <c r="I31" s="6">
        <v>606.19525156354655</v>
      </c>
      <c r="J31" s="6">
        <v>531.53389586781054</v>
      </c>
      <c r="K31" s="6">
        <v>537.4565172053608</v>
      </c>
      <c r="L31" s="6">
        <v>509.49558021034761</v>
      </c>
      <c r="M31" s="6">
        <v>587.89533321662987</v>
      </c>
      <c r="N31" s="6">
        <v>592.10965688281192</v>
      </c>
      <c r="O31" s="6">
        <v>571.94333599539107</v>
      </c>
      <c r="P31" s="6">
        <v>491.68068168448133</v>
      </c>
      <c r="Q31" s="6">
        <v>559.05530675812292</v>
      </c>
      <c r="R31" s="15">
        <f t="shared" si="0"/>
        <v>590.52852760451594</v>
      </c>
    </row>
    <row r="32" spans="1:18" ht="15" x14ac:dyDescent="0.2">
      <c r="A32">
        <f t="shared" si="1"/>
        <v>29</v>
      </c>
      <c r="B32">
        <f>'T20 Base'!C30</f>
        <v>649.32580066647859</v>
      </c>
      <c r="C32" s="6">
        <v>675.47370613066892</v>
      </c>
      <c r="D32" s="6">
        <v>626.63059923183164</v>
      </c>
      <c r="E32" s="6">
        <v>594.61863574212464</v>
      </c>
      <c r="F32" s="6">
        <v>600.66154062322641</v>
      </c>
      <c r="G32" s="6">
        <v>658.96952890362616</v>
      </c>
      <c r="H32" s="6">
        <v>635.75211244436071</v>
      </c>
      <c r="I32" s="6">
        <v>640.07735464310269</v>
      </c>
      <c r="J32" s="6">
        <v>573.83365189976132</v>
      </c>
      <c r="K32" s="6">
        <v>579.66441754232085</v>
      </c>
      <c r="L32" s="6">
        <v>550.04819190896239</v>
      </c>
      <c r="M32" s="6">
        <v>620.63601605614167</v>
      </c>
      <c r="N32" s="6">
        <v>624.80920266373801</v>
      </c>
      <c r="O32" s="6">
        <v>603.33050324920919</v>
      </c>
      <c r="P32" s="6">
        <v>530.81880458911417</v>
      </c>
      <c r="Q32" s="6">
        <v>589.34677722833032</v>
      </c>
      <c r="R32" s="15">
        <f t="shared" si="0"/>
        <v>636.88989855742966</v>
      </c>
    </row>
    <row r="33" spans="1:18" ht="15" x14ac:dyDescent="0.2">
      <c r="A33">
        <f t="shared" si="1"/>
        <v>30</v>
      </c>
      <c r="B33">
        <f>'T20 Base'!C31</f>
        <v>702.10086783255838</v>
      </c>
      <c r="C33" s="6">
        <v>716.44390373296767</v>
      </c>
      <c r="D33" s="6">
        <v>677.56650305939661</v>
      </c>
      <c r="E33" s="6">
        <v>643.53671840346135</v>
      </c>
      <c r="F33" s="6">
        <v>649.49483637277638</v>
      </c>
      <c r="G33" s="6">
        <v>698.51051638782837</v>
      </c>
      <c r="H33" s="6">
        <v>673.69315118678253</v>
      </c>
      <c r="I33" s="6">
        <v>677.98449939895829</v>
      </c>
      <c r="J33" s="6">
        <v>621.04633907182074</v>
      </c>
      <c r="K33" s="6">
        <v>626.79536189597832</v>
      </c>
      <c r="L33" s="6">
        <v>595.31125749466378</v>
      </c>
      <c r="M33" s="6">
        <v>657.25310688301533</v>
      </c>
      <c r="N33" s="6">
        <v>661.39362873282528</v>
      </c>
      <c r="O33" s="6">
        <v>638.43415670417335</v>
      </c>
      <c r="P33" s="6">
        <v>574.50342737487347</v>
      </c>
      <c r="Q33" s="6">
        <v>623.22521529763912</v>
      </c>
      <c r="R33" s="15">
        <f t="shared" si="0"/>
        <v>688.65749200711934</v>
      </c>
    </row>
    <row r="34" spans="1:18" ht="15" x14ac:dyDescent="0.2">
      <c r="A34">
        <f t="shared" si="1"/>
        <v>31</v>
      </c>
      <c r="B34">
        <f>'T20 Base'!C32</f>
        <v>760.81870124460659</v>
      </c>
      <c r="C34" s="6">
        <v>762.13805140830061</v>
      </c>
      <c r="D34" s="6">
        <v>734.23869177233746</v>
      </c>
      <c r="E34" s="6">
        <v>698.38047538272997</v>
      </c>
      <c r="F34" s="6">
        <v>703.82830372356375</v>
      </c>
      <c r="G34" s="6">
        <v>742.61100494169546</v>
      </c>
      <c r="H34" s="6">
        <v>716.34385035434252</v>
      </c>
      <c r="I34" s="6">
        <v>720.26320140715063</v>
      </c>
      <c r="J34" s="6">
        <v>673.9788742992082</v>
      </c>
      <c r="K34" s="6">
        <v>679.23526847421817</v>
      </c>
      <c r="L34" s="6">
        <v>646.05880153529438</v>
      </c>
      <c r="M34" s="6">
        <v>698.41598240069789</v>
      </c>
      <c r="N34" s="6">
        <v>702.19738828616846</v>
      </c>
      <c r="O34" s="6">
        <v>677.89624388076049</v>
      </c>
      <c r="P34" s="6">
        <v>623.48191724354047</v>
      </c>
      <c r="Q34" s="6">
        <v>661.31037428074671</v>
      </c>
      <c r="R34" s="15">
        <f t="shared" si="0"/>
        <v>746.25473110635414</v>
      </c>
    </row>
    <row r="35" spans="1:18" ht="15" x14ac:dyDescent="0.2">
      <c r="A35">
        <f t="shared" si="1"/>
        <v>32</v>
      </c>
      <c r="B35">
        <f>'T20 Base'!C33</f>
        <v>825.65795435445943</v>
      </c>
      <c r="C35" s="6">
        <v>812.7541678045817</v>
      </c>
      <c r="D35" s="6">
        <v>796.81985970241624</v>
      </c>
      <c r="E35" s="6">
        <v>758.96569697993823</v>
      </c>
      <c r="F35" s="6">
        <v>763.82780047252174</v>
      </c>
      <c r="G35" s="6">
        <v>791.46237386479265</v>
      </c>
      <c r="H35" s="6">
        <v>763.60820662950812</v>
      </c>
      <c r="I35" s="6">
        <v>767.09711095027853</v>
      </c>
      <c r="J35" s="6">
        <v>732.45351288371444</v>
      </c>
      <c r="K35" s="6">
        <v>737.14444134741791</v>
      </c>
      <c r="L35" s="6">
        <v>702.12046627360894</v>
      </c>
      <c r="M35" s="6">
        <v>744.03204807156771</v>
      </c>
      <c r="N35" s="6">
        <v>747.39797034362925</v>
      </c>
      <c r="O35" s="6">
        <v>721.62802879442654</v>
      </c>
      <c r="P35" s="6">
        <v>677.5898939697712</v>
      </c>
      <c r="Q35" s="6">
        <v>703.51665160354662</v>
      </c>
      <c r="R35" s="15">
        <f t="shared" si="0"/>
        <v>809.8569996365253</v>
      </c>
    </row>
    <row r="36" spans="1:18" ht="15" x14ac:dyDescent="0.2">
      <c r="A36">
        <f t="shared" si="1"/>
        <v>33</v>
      </c>
      <c r="B36">
        <f>'T20 Base'!C34</f>
        <v>897.41999704444925</v>
      </c>
      <c r="C36" s="6">
        <v>868.96185180374925</v>
      </c>
      <c r="D36" s="6">
        <v>866.08385310602182</v>
      </c>
      <c r="E36" s="6">
        <v>826.02184348773449</v>
      </c>
      <c r="F36" s="6">
        <v>830.23567077693292</v>
      </c>
      <c r="G36" s="6">
        <v>845.7110866138562</v>
      </c>
      <c r="H36" s="6">
        <v>816.09666895170346</v>
      </c>
      <c r="I36" s="6">
        <v>819.10626278952395</v>
      </c>
      <c r="J36" s="6">
        <v>797.17462904975957</v>
      </c>
      <c r="K36" s="6">
        <v>801.23969129801458</v>
      </c>
      <c r="L36" s="6">
        <v>764.17191664678944</v>
      </c>
      <c r="M36" s="6">
        <v>794.69066614364237</v>
      </c>
      <c r="N36" s="6">
        <v>797.59389604501803</v>
      </c>
      <c r="O36" s="6">
        <v>770.19476418396073</v>
      </c>
      <c r="P36" s="6">
        <v>737.47975504238218</v>
      </c>
      <c r="Q36" s="6">
        <v>750.38976099139404</v>
      </c>
      <c r="R36" s="15">
        <f t="shared" si="0"/>
        <v>880.25058229498154</v>
      </c>
    </row>
    <row r="37" spans="1:18" ht="15" x14ac:dyDescent="0.2">
      <c r="A37">
        <f t="shared" si="1"/>
        <v>34</v>
      </c>
      <c r="B37">
        <f>'T20 Base'!C35</f>
        <v>977.21647065939328</v>
      </c>
      <c r="C37" s="6">
        <v>931.66319180307016</v>
      </c>
      <c r="D37" s="6">
        <v>943.10397427453165</v>
      </c>
      <c r="E37" s="6">
        <v>900.58434515016756</v>
      </c>
      <c r="F37" s="6">
        <v>904.08135045204051</v>
      </c>
      <c r="G37" s="6">
        <v>906.22803471596433</v>
      </c>
      <c r="H37" s="6">
        <v>874.64944206031259</v>
      </c>
      <c r="I37" s="6">
        <v>877.12586150271136</v>
      </c>
      <c r="J37" s="6">
        <v>869.14190451819752</v>
      </c>
      <c r="K37" s="6">
        <v>872.51491033410628</v>
      </c>
      <c r="L37" s="6">
        <v>833.17193531403439</v>
      </c>
      <c r="M37" s="6">
        <v>851.2029592687162</v>
      </c>
      <c r="N37" s="6">
        <v>853.59151639065215</v>
      </c>
      <c r="O37" s="6">
        <v>824.37430813707465</v>
      </c>
      <c r="P37" s="6">
        <v>804.07714638306436</v>
      </c>
      <c r="Q37" s="6">
        <v>802.68061408359256</v>
      </c>
      <c r="R37" s="15">
        <f t="shared" si="0"/>
        <v>958.52611072893058</v>
      </c>
    </row>
    <row r="38" spans="1:18" ht="15" x14ac:dyDescent="0.2">
      <c r="A38">
        <f t="shared" si="1"/>
        <v>35</v>
      </c>
      <c r="B38">
        <f>'T20 Base'!C36</f>
        <v>1065.7103959156143</v>
      </c>
      <c r="C38" s="6">
        <v>1001.4453290746981</v>
      </c>
      <c r="D38" s="6">
        <v>1028.5207169517053</v>
      </c>
      <c r="E38" s="6">
        <v>983.27786149036615</v>
      </c>
      <c r="F38" s="6">
        <v>985.97952789050942</v>
      </c>
      <c r="G38" s="6">
        <v>973.58025702541306</v>
      </c>
      <c r="H38" s="6">
        <v>939.81834839270221</v>
      </c>
      <c r="I38" s="6">
        <v>941.6999320384798</v>
      </c>
      <c r="J38" s="6">
        <v>948.95871896753022</v>
      </c>
      <c r="K38" s="6">
        <v>951.56385356378689</v>
      </c>
      <c r="L38" s="6">
        <v>909.69953036472282</v>
      </c>
      <c r="M38" s="6">
        <v>914.1018223654994</v>
      </c>
      <c r="N38" s="6">
        <v>915.91612164798607</v>
      </c>
      <c r="O38" s="6">
        <v>884.67788787006964</v>
      </c>
      <c r="P38" s="6">
        <v>877.94130986831124</v>
      </c>
      <c r="Q38" s="6">
        <v>860.88287485101739</v>
      </c>
      <c r="R38" s="15">
        <f t="shared" si="0"/>
        <v>1045.3342540845506</v>
      </c>
    </row>
    <row r="39" spans="1:18" ht="15" x14ac:dyDescent="0.2">
      <c r="A39">
        <f t="shared" si="1"/>
        <v>36</v>
      </c>
      <c r="B39">
        <f>'T20 Base'!C37</f>
        <v>1164.1858565844118</v>
      </c>
      <c r="C39" s="6">
        <v>1079.3697552160177</v>
      </c>
      <c r="D39" s="6">
        <v>1123.5741313982828</v>
      </c>
      <c r="E39" s="6">
        <v>1075.3004943486667</v>
      </c>
      <c r="F39" s="6">
        <v>1077.1198487218664</v>
      </c>
      <c r="G39" s="6">
        <v>1048.7926994510719</v>
      </c>
      <c r="H39" s="6">
        <v>1012.5934757783194</v>
      </c>
      <c r="I39" s="6">
        <v>1013.811600011379</v>
      </c>
      <c r="J39" s="6">
        <v>1037.7820238144809</v>
      </c>
      <c r="K39" s="6">
        <v>1039.5353073827691</v>
      </c>
      <c r="L39" s="6">
        <v>994.86455472147429</v>
      </c>
      <c r="M39" s="6">
        <v>984.34321239772544</v>
      </c>
      <c r="N39" s="6">
        <v>985.51702408068252</v>
      </c>
      <c r="O39" s="6">
        <v>952.0224086788802</v>
      </c>
      <c r="P39" s="6">
        <v>960.14392382765163</v>
      </c>
      <c r="Q39" s="6">
        <v>925.88180437579979</v>
      </c>
      <c r="R39" s="15">
        <f t="shared" si="0"/>
        <v>1141.9349608062093</v>
      </c>
    </row>
    <row r="40" spans="1:18" ht="15" x14ac:dyDescent="0.2">
      <c r="A40">
        <f t="shared" si="1"/>
        <v>37</v>
      </c>
      <c r="B40">
        <f>'T20 Base'!C38</f>
        <v>1273.8394869201998</v>
      </c>
      <c r="C40" s="6">
        <v>1166.4579741509247</v>
      </c>
      <c r="D40" s="6">
        <v>1229.4201815008928</v>
      </c>
      <c r="E40" s="6">
        <v>1177.7741342547017</v>
      </c>
      <c r="F40" s="6">
        <v>1178.611688973358</v>
      </c>
      <c r="G40" s="6">
        <v>1132.851916822234</v>
      </c>
      <c r="H40" s="6">
        <v>1093.9313323959057</v>
      </c>
      <c r="I40" s="6">
        <v>1094.4074071600139</v>
      </c>
      <c r="J40" s="6">
        <v>1136.6954838764391</v>
      </c>
      <c r="K40" s="6">
        <v>1137.5008568498044</v>
      </c>
      <c r="L40" s="6">
        <v>1089.706894411476</v>
      </c>
      <c r="M40" s="6">
        <v>1062.8508515658618</v>
      </c>
      <c r="N40" s="6">
        <v>1063.3082990327946</v>
      </c>
      <c r="O40" s="6">
        <v>1027.2940600474951</v>
      </c>
      <c r="P40" s="6">
        <v>1051.6893687666993</v>
      </c>
      <c r="Q40" s="6">
        <v>998.53316688008488</v>
      </c>
      <c r="R40" s="15">
        <f t="shared" si="0"/>
        <v>1249.5025658258064</v>
      </c>
    </row>
    <row r="41" spans="1:18" ht="15" x14ac:dyDescent="0.2">
      <c r="A41">
        <f t="shared" si="1"/>
        <v>38</v>
      </c>
      <c r="B41">
        <f>'T20 Base'!C39</f>
        <v>1394.7052815029306</v>
      </c>
      <c r="C41" s="6">
        <v>1262.8582768774061</v>
      </c>
      <c r="D41" s="6">
        <v>1346.0927214477638</v>
      </c>
      <c r="E41" s="6">
        <v>1290.7472984892518</v>
      </c>
      <c r="F41" s="6">
        <v>1290.4886490750878</v>
      </c>
      <c r="G41" s="6">
        <v>1225.9017275874069</v>
      </c>
      <c r="H41" s="6">
        <v>1183.9820370852037</v>
      </c>
      <c r="I41" s="6">
        <v>1183.6259966936275</v>
      </c>
      <c r="J41" s="6">
        <v>1245.7468099958996</v>
      </c>
      <c r="K41" s="6">
        <v>1245.4938241172995</v>
      </c>
      <c r="L41" s="6">
        <v>1194.2732593449548</v>
      </c>
      <c r="M41" s="6">
        <v>1149.7702189781608</v>
      </c>
      <c r="N41" s="6">
        <v>1149.4243534259233</v>
      </c>
      <c r="O41" s="6">
        <v>1110.6329595994141</v>
      </c>
      <c r="P41" s="6">
        <v>1152.6234825415854</v>
      </c>
      <c r="Q41" s="6">
        <v>1078.972699752672</v>
      </c>
      <c r="R41" s="15">
        <f t="shared" si="0"/>
        <v>1368.070965955761</v>
      </c>
    </row>
    <row r="42" spans="1:18" ht="15" x14ac:dyDescent="0.2">
      <c r="A42">
        <f t="shared" si="1"/>
        <v>39</v>
      </c>
      <c r="B42">
        <f>'T20 Base'!C40</f>
        <v>1527.3569493644845</v>
      </c>
      <c r="C42" s="6">
        <v>1369.1272271290686</v>
      </c>
      <c r="D42" s="6">
        <v>1474.1466513013343</v>
      </c>
      <c r="E42" s="6">
        <v>1414.7659908154606</v>
      </c>
      <c r="F42" s="6">
        <v>1413.284020175417</v>
      </c>
      <c r="G42" s="6">
        <v>1328.4800963390142</v>
      </c>
      <c r="H42" s="6">
        <v>1283.2723970323646</v>
      </c>
      <c r="I42" s="6">
        <v>1281.9840354679607</v>
      </c>
      <c r="J42" s="6">
        <v>1365.4639755741109</v>
      </c>
      <c r="K42" s="6">
        <v>1364.0299223700622</v>
      </c>
      <c r="L42" s="6">
        <v>1309.0709208534565</v>
      </c>
      <c r="M42" s="6">
        <v>1245.6104693297955</v>
      </c>
      <c r="N42" s="6">
        <v>1244.3645231973589</v>
      </c>
      <c r="O42" s="6">
        <v>1202.5279806700585</v>
      </c>
      <c r="P42" s="6">
        <v>1263.4367057510231</v>
      </c>
      <c r="Q42" s="6">
        <v>1167.6728082140044</v>
      </c>
      <c r="R42" s="15">
        <f t="shared" si="0"/>
        <v>1498.2035432282414</v>
      </c>
    </row>
    <row r="43" spans="1:18" ht="15" x14ac:dyDescent="0.2">
      <c r="A43">
        <f t="shared" si="1"/>
        <v>40</v>
      </c>
      <c r="B43">
        <f>'T20 Base'!C41</f>
        <v>1673.1516562807626</v>
      </c>
      <c r="C43" s="6">
        <v>1486.4242452187189</v>
      </c>
      <c r="D43" s="6">
        <v>1614.8932155806142</v>
      </c>
      <c r="E43" s="6">
        <v>1551.0992405301256</v>
      </c>
      <c r="F43" s="6">
        <v>1548.2564251646022</v>
      </c>
      <c r="G43" s="6">
        <v>1441.706975800769</v>
      </c>
      <c r="H43" s="6">
        <v>1392.8859877520817</v>
      </c>
      <c r="I43" s="6">
        <v>1390.5561618318336</v>
      </c>
      <c r="J43" s="6">
        <v>1497.0729344101237</v>
      </c>
      <c r="K43" s="6">
        <v>1494.3250743364631</v>
      </c>
      <c r="L43" s="6">
        <v>1435.2764845882905</v>
      </c>
      <c r="M43" s="6">
        <v>1351.4181321544372</v>
      </c>
      <c r="N43" s="6">
        <v>1349.1668248635469</v>
      </c>
      <c r="O43" s="6">
        <v>1303.9832741578173</v>
      </c>
      <c r="P43" s="6">
        <v>1385.265609955009</v>
      </c>
      <c r="Q43" s="6">
        <v>1265.6033088964832</v>
      </c>
      <c r="R43" s="15">
        <f t="shared" si="0"/>
        <v>1641.2322808402389</v>
      </c>
    </row>
    <row r="44" spans="1:18" ht="15" x14ac:dyDescent="0.2">
      <c r="A44">
        <f t="shared" si="1"/>
        <v>41</v>
      </c>
      <c r="B44">
        <f>'T20 Base'!C42</f>
        <v>1834.8482393187408</v>
      </c>
      <c r="C44" s="6">
        <v>1617.0463062637655</v>
      </c>
      <c r="D44" s="6">
        <v>1770.9979179285224</v>
      </c>
      <c r="E44" s="6">
        <v>1703.5522003679953</v>
      </c>
      <c r="F44" s="6">
        <v>1697.964415391287</v>
      </c>
      <c r="G44" s="6">
        <v>1567.8011172945462</v>
      </c>
      <c r="H44" s="6">
        <v>1515.9808080934488</v>
      </c>
      <c r="I44" s="6">
        <v>1511.4716460268903</v>
      </c>
      <c r="J44" s="6">
        <v>1644.2502827313981</v>
      </c>
      <c r="K44" s="6">
        <v>1638.8510437626599</v>
      </c>
      <c r="L44" s="6">
        <v>1576.4192160057835</v>
      </c>
      <c r="M44" s="6">
        <v>1470.2437001838891</v>
      </c>
      <c r="N44" s="6">
        <v>1465.8877873569918</v>
      </c>
      <c r="O44" s="6">
        <v>1417.9262369649141</v>
      </c>
      <c r="P44" s="6">
        <v>1521.5198950845302</v>
      </c>
      <c r="Q44" s="6">
        <v>1375.5917002632953</v>
      </c>
      <c r="R44" s="15">
        <f t="shared" si="0"/>
        <v>1799.864832974597</v>
      </c>
    </row>
    <row r="45" spans="1:18" ht="15" x14ac:dyDescent="0.2">
      <c r="A45">
        <f t="shared" si="1"/>
        <v>42</v>
      </c>
      <c r="B45">
        <f>'T20 Base'!C43</f>
        <v>2013.3155245508522</v>
      </c>
      <c r="C45" s="6">
        <v>1761.8325759058489</v>
      </c>
      <c r="D45" s="6">
        <v>1943.3016295255156</v>
      </c>
      <c r="E45" s="6">
        <v>1871.9261265007478</v>
      </c>
      <c r="F45" s="6">
        <v>1863.2166957044976</v>
      </c>
      <c r="G45" s="6">
        <v>1707.574057071286</v>
      </c>
      <c r="H45" s="6">
        <v>1652.509045399112</v>
      </c>
      <c r="I45" s="6">
        <v>1645.5102567205558</v>
      </c>
      <c r="J45" s="6">
        <v>1806.8050301501553</v>
      </c>
      <c r="K45" s="6">
        <v>1798.3903305884526</v>
      </c>
      <c r="L45" s="6">
        <v>1732.3169142977963</v>
      </c>
      <c r="M45" s="6">
        <v>1602.0417544422369</v>
      </c>
      <c r="N45" s="6">
        <v>1595.2814137038874</v>
      </c>
      <c r="O45" s="6">
        <v>1544.3140859872442</v>
      </c>
      <c r="P45" s="6">
        <v>1672.0244185611052</v>
      </c>
      <c r="Q45" s="6">
        <v>1497.5973120468384</v>
      </c>
      <c r="R45" s="15">
        <f t="shared" si="0"/>
        <v>1974.9546659767784</v>
      </c>
    </row>
    <row r="46" spans="1:18" ht="15" x14ac:dyDescent="0.2">
      <c r="A46">
        <f t="shared" si="1"/>
        <v>43</v>
      </c>
      <c r="B46">
        <f>'T20 Base'!C44</f>
        <v>2208.8108417101239</v>
      </c>
      <c r="C46" s="6">
        <v>1921.0924312191485</v>
      </c>
      <c r="D46" s="6">
        <v>2132.0534100748755</v>
      </c>
      <c r="E46" s="6">
        <v>2056.4097623143161</v>
      </c>
      <c r="F46" s="6">
        <v>2044.2528078534142</v>
      </c>
      <c r="G46" s="6">
        <v>1861.3250935050617</v>
      </c>
      <c r="H46" s="6">
        <v>1802.7201661837046</v>
      </c>
      <c r="I46" s="6">
        <v>1792.9597067484274</v>
      </c>
      <c r="J46" s="6">
        <v>1984.9199487918675</v>
      </c>
      <c r="K46" s="6">
        <v>1973.1747211345564</v>
      </c>
      <c r="L46" s="6">
        <v>1903.1454699977364</v>
      </c>
      <c r="M46" s="6">
        <v>1747.0536826387608</v>
      </c>
      <c r="N46" s="6">
        <v>1737.625986548476</v>
      </c>
      <c r="O46" s="6">
        <v>1683.3789206886167</v>
      </c>
      <c r="P46" s="6">
        <v>1836.9494564548033</v>
      </c>
      <c r="Q46" s="6">
        <v>1631.8446792047625</v>
      </c>
      <c r="R46" s="15">
        <f t="shared" si="0"/>
        <v>2166.754565187096</v>
      </c>
    </row>
    <row r="47" spans="1:18" ht="15" x14ac:dyDescent="0.2">
      <c r="A47">
        <f t="shared" si="1"/>
        <v>44</v>
      </c>
      <c r="B47">
        <f>'T20 Base'!C45</f>
        <v>2422.7849423855218</v>
      </c>
      <c r="C47" s="6">
        <v>2096.1465000122139</v>
      </c>
      <c r="D47" s="6">
        <v>2338.6564057310015</v>
      </c>
      <c r="E47" s="6">
        <v>2258.3843344855118</v>
      </c>
      <c r="F47" s="6">
        <v>2242.42121024261</v>
      </c>
      <c r="G47" s="6">
        <v>2030.3309292490878</v>
      </c>
      <c r="H47" s="6">
        <v>1967.8688158627815</v>
      </c>
      <c r="I47" s="6">
        <v>1955.0462947131728</v>
      </c>
      <c r="J47" s="6">
        <v>2179.9307124256707</v>
      </c>
      <c r="K47" s="6">
        <v>2164.5081909488717</v>
      </c>
      <c r="L47" s="6">
        <v>2090.1882486101476</v>
      </c>
      <c r="M47" s="6">
        <v>1906.4922427668203</v>
      </c>
      <c r="N47" s="6">
        <v>1894.106849417934</v>
      </c>
      <c r="O47" s="6">
        <v>1836.2854472674389</v>
      </c>
      <c r="P47" s="6">
        <v>2017.5358436771942</v>
      </c>
      <c r="Q47" s="6">
        <v>1779.4594758244834</v>
      </c>
      <c r="R47" s="15">
        <f t="shared" si="0"/>
        <v>2376.6891455651457</v>
      </c>
    </row>
    <row r="48" spans="1:18" ht="15" x14ac:dyDescent="0.2">
      <c r="A48">
        <f t="shared" si="1"/>
        <v>45</v>
      </c>
      <c r="B48">
        <f>'T20 Base'!C46</f>
        <v>2656.4617338755866</v>
      </c>
      <c r="C48" s="6">
        <v>2288.1282462923723</v>
      </c>
      <c r="D48" s="6">
        <v>2564.2943171966499</v>
      </c>
      <c r="E48" s="6">
        <v>2479.0134662618948</v>
      </c>
      <c r="F48" s="6">
        <v>2458.85941898185</v>
      </c>
      <c r="G48" s="6">
        <v>2215.6873990532436</v>
      </c>
      <c r="H48" s="6">
        <v>2149.0308429871516</v>
      </c>
      <c r="I48" s="6">
        <v>2132.8226689225444</v>
      </c>
      <c r="J48" s="6">
        <v>2392.9625275539929</v>
      </c>
      <c r="K48" s="6">
        <v>2373.4906925646578</v>
      </c>
      <c r="L48" s="6">
        <v>2294.5263460326782</v>
      </c>
      <c r="M48" s="6">
        <v>2081.3974262475722</v>
      </c>
      <c r="N48" s="6">
        <v>2065.7415543693587</v>
      </c>
      <c r="O48" s="6">
        <v>2004.032518790093</v>
      </c>
      <c r="P48" s="6">
        <v>2214.8288134061859</v>
      </c>
      <c r="Q48" s="6">
        <v>1941.4071332711646</v>
      </c>
      <c r="R48" s="15">
        <f t="shared" si="0"/>
        <v>2605.9602407396346</v>
      </c>
    </row>
    <row r="49" spans="1:18" ht="15" x14ac:dyDescent="0.2">
      <c r="A49">
        <f t="shared" si="1"/>
        <v>46</v>
      </c>
      <c r="B49">
        <f>'T20 Base'!C47</f>
        <v>2912.0037121663167</v>
      </c>
      <c r="C49" s="6">
        <v>2498.9576596137094</v>
      </c>
      <c r="D49" s="6">
        <v>2811.0583798189973</v>
      </c>
      <c r="E49" s="6">
        <v>2720.3482604681512</v>
      </c>
      <c r="F49" s="6">
        <v>2695.5768363138795</v>
      </c>
      <c r="G49" s="6">
        <v>2419.2505675080556</v>
      </c>
      <c r="H49" s="6">
        <v>2348.0251128321133</v>
      </c>
      <c r="I49" s="6">
        <v>2328.0715465130852</v>
      </c>
      <c r="J49" s="6">
        <v>2625.9985857520023</v>
      </c>
      <c r="K49" s="6">
        <v>2602.065087938387</v>
      </c>
      <c r="L49" s="6">
        <v>2518.0649971407611</v>
      </c>
      <c r="M49" s="6">
        <v>2273.5273136229639</v>
      </c>
      <c r="N49" s="6">
        <v>2254.253226633256</v>
      </c>
      <c r="O49" s="6">
        <v>2188.3084907759726</v>
      </c>
      <c r="P49" s="6">
        <v>2430.6702356366118</v>
      </c>
      <c r="Q49" s="6">
        <v>2119.3193748233207</v>
      </c>
      <c r="R49" s="15">
        <f t="shared" si="0"/>
        <v>2856.6912292404968</v>
      </c>
    </row>
    <row r="50" spans="1:18" ht="15" x14ac:dyDescent="0.2">
      <c r="A50">
        <f t="shared" si="1"/>
        <v>47</v>
      </c>
      <c r="B50">
        <f>'T20 Base'!C48</f>
        <v>3193.8894392045272</v>
      </c>
      <c r="C50" s="6">
        <v>2732.4758343748508</v>
      </c>
      <c r="D50" s="6">
        <v>3083.2792126346076</v>
      </c>
      <c r="E50" s="6">
        <v>2986.6238803256051</v>
      </c>
      <c r="F50" s="6">
        <v>2956.7342273454633</v>
      </c>
      <c r="G50" s="6">
        <v>2644.7333534955633</v>
      </c>
      <c r="H50" s="6">
        <v>2568.4810950170208</v>
      </c>
      <c r="I50" s="6">
        <v>2544.3588069348916</v>
      </c>
      <c r="J50" s="6">
        <v>2883.1335521497717</v>
      </c>
      <c r="K50" s="6">
        <v>2854.2540597057928</v>
      </c>
      <c r="L50" s="6">
        <v>2764.7376157095146</v>
      </c>
      <c r="M50" s="6">
        <v>2486.389851199609</v>
      </c>
      <c r="N50" s="6">
        <v>2463.0883060881652</v>
      </c>
      <c r="O50" s="6">
        <v>2392.4819318731411</v>
      </c>
      <c r="P50" s="6">
        <v>2668.862478086573</v>
      </c>
      <c r="Q50" s="6">
        <v>2316.4515829838615</v>
      </c>
      <c r="R50" s="15">
        <f t="shared" si="0"/>
        <v>3133.2794705341944</v>
      </c>
    </row>
    <row r="51" spans="1:18" ht="15" x14ac:dyDescent="0.2">
      <c r="A51">
        <f t="shared" si="1"/>
        <v>48</v>
      </c>
      <c r="B51">
        <f>'T20 Base'!C49</f>
        <v>3503.6588275241329</v>
      </c>
      <c r="C51" s="6">
        <v>2990.1898629699499</v>
      </c>
      <c r="D51" s="6">
        <v>3382.4493218191456</v>
      </c>
      <c r="E51" s="6">
        <v>3279.3213349414709</v>
      </c>
      <c r="F51" s="6">
        <v>3243.7693448351633</v>
      </c>
      <c r="G51" s="6">
        <v>2893.595060768334</v>
      </c>
      <c r="H51" s="6">
        <v>2811.8410657170289</v>
      </c>
      <c r="I51" s="6">
        <v>2783.0886310983929</v>
      </c>
      <c r="J51" s="6">
        <v>3165.8022593202145</v>
      </c>
      <c r="K51" s="6">
        <v>3131.4505954038664</v>
      </c>
      <c r="L51" s="6">
        <v>3035.9257598206545</v>
      </c>
      <c r="M51" s="6">
        <v>2721.3811144071401</v>
      </c>
      <c r="N51" s="6">
        <v>2693.6060162920203</v>
      </c>
      <c r="O51" s="6">
        <v>2617.8957463129518</v>
      </c>
      <c r="P51" s="6">
        <v>2930.7435880244743</v>
      </c>
      <c r="Q51" s="6">
        <v>2534.1033264668486</v>
      </c>
      <c r="R51" s="15">
        <f t="shared" si="0"/>
        <v>3437.2387839660728</v>
      </c>
    </row>
    <row r="52" spans="1:18" ht="15" x14ac:dyDescent="0.2">
      <c r="A52">
        <f t="shared" si="1"/>
        <v>49</v>
      </c>
      <c r="B52">
        <f>'T20 Base'!C50</f>
        <v>3842.7724025758225</v>
      </c>
      <c r="C52" s="6">
        <v>3273.5585589634766</v>
      </c>
      <c r="D52" s="6">
        <v>3709.9852170143577</v>
      </c>
      <c r="E52" s="6">
        <v>3599.849780145028</v>
      </c>
      <c r="F52" s="6">
        <v>3558.0477654142142</v>
      </c>
      <c r="G52" s="6">
        <v>3167.2487783860329</v>
      </c>
      <c r="H52" s="6">
        <v>3079.5040727889077</v>
      </c>
      <c r="I52" s="6">
        <v>3045.621512078294</v>
      </c>
      <c r="J52" s="6">
        <v>3475.3707066135744</v>
      </c>
      <c r="K52" s="6">
        <v>3434.9785559491747</v>
      </c>
      <c r="L52" s="6">
        <v>3332.9455608085095</v>
      </c>
      <c r="M52" s="6">
        <v>2979.8559369093168</v>
      </c>
      <c r="N52" s="6">
        <v>2947.1239013821842</v>
      </c>
      <c r="O52" s="6">
        <v>2865.8538188157786</v>
      </c>
      <c r="P52" s="6">
        <v>3217.5889078772393</v>
      </c>
      <c r="Q52" s="6">
        <v>2773.5369227764695</v>
      </c>
      <c r="R52" s="15">
        <f t="shared" si="0"/>
        <v>3770.0054466172378</v>
      </c>
    </row>
    <row r="53" spans="1:18" ht="15" x14ac:dyDescent="0.2">
      <c r="A53">
        <f t="shared" si="1"/>
        <v>50</v>
      </c>
      <c r="B53">
        <f>'T20 Base'!C51</f>
        <v>4215.0862033271542</v>
      </c>
      <c r="C53" s="6">
        <v>3586.0121734586796</v>
      </c>
      <c r="D53" s="6">
        <v>4069.6193510384342</v>
      </c>
      <c r="E53" s="6">
        <v>3951.8696689272156</v>
      </c>
      <c r="F53" s="6">
        <v>3903.1596994191095</v>
      </c>
      <c r="G53" s="6">
        <v>3469.0133168232996</v>
      </c>
      <c r="H53" s="6">
        <v>3374.7222533501772</v>
      </c>
      <c r="I53" s="6">
        <v>3335.1480768920883</v>
      </c>
      <c r="J53" s="6">
        <v>3815.381123920863</v>
      </c>
      <c r="K53" s="6">
        <v>3768.3122411409554</v>
      </c>
      <c r="L53" s="6">
        <v>3659.2032651490522</v>
      </c>
      <c r="M53" s="6">
        <v>3264.960046129298</v>
      </c>
      <c r="N53" s="6">
        <v>3226.7282532582353</v>
      </c>
      <c r="O53" s="6">
        <v>3139.3796634251044</v>
      </c>
      <c r="P53" s="6">
        <v>3532.6939412258794</v>
      </c>
      <c r="Q53" s="6">
        <v>3037.6764580203926</v>
      </c>
      <c r="R53" s="15">
        <f t="shared" si="0"/>
        <v>4135.3675849342935</v>
      </c>
    </row>
    <row r="54" spans="1:18" ht="15" x14ac:dyDescent="0.2">
      <c r="A54">
        <f t="shared" si="1"/>
        <v>51</v>
      </c>
      <c r="B54">
        <f>'T20 Base'!C52</f>
        <v>4624.7779923558701</v>
      </c>
      <c r="C54" s="6">
        <v>3931.317586419083</v>
      </c>
      <c r="D54" s="6">
        <v>4465.3982823525148</v>
      </c>
      <c r="E54" s="6">
        <v>4342.3273542053366</v>
      </c>
      <c r="F54" s="6">
        <v>4283.0004389338947</v>
      </c>
      <c r="G54" s="6">
        <v>3802.5350668657143</v>
      </c>
      <c r="H54" s="6">
        <v>3703.6587384784057</v>
      </c>
      <c r="I54" s="6">
        <v>3655.1759496150976</v>
      </c>
      <c r="J54" s="6">
        <v>4192.561666403838</v>
      </c>
      <c r="K54" s="6">
        <v>4135.2234800500855</v>
      </c>
      <c r="L54" s="6">
        <v>4021.1754722481433</v>
      </c>
      <c r="M54" s="6">
        <v>3582.6587305013609</v>
      </c>
      <c r="N54" s="6">
        <v>3535.8135430934949</v>
      </c>
      <c r="O54" s="6">
        <v>3444.2107749562074</v>
      </c>
      <c r="P54" s="6">
        <v>3882.3299735955984</v>
      </c>
      <c r="Q54" s="6">
        <v>3332.0738096544342</v>
      </c>
      <c r="R54" s="15">
        <f t="shared" si="0"/>
        <v>4537.4308055094734</v>
      </c>
    </row>
    <row r="55" spans="1:18" ht="15" x14ac:dyDescent="0.2">
      <c r="A55">
        <f t="shared" si="1"/>
        <v>52</v>
      </c>
      <c r="B55">
        <f>'T20 Base'!C53</f>
        <v>5077.3802607674897</v>
      </c>
      <c r="C55" s="6">
        <v>4314.4188610990877</v>
      </c>
      <c r="D55" s="6">
        <v>4902.6813785406111</v>
      </c>
      <c r="E55" s="6">
        <v>4773.9796565050938</v>
      </c>
      <c r="F55" s="6">
        <v>4702.729702214544</v>
      </c>
      <c r="G55" s="6">
        <v>4172.6003628146364</v>
      </c>
      <c r="H55" s="6">
        <v>4068.8432058271956</v>
      </c>
      <c r="I55" s="6">
        <v>4010.3100075471361</v>
      </c>
      <c r="J55" s="6">
        <v>4609.5824721117779</v>
      </c>
      <c r="K55" s="6">
        <v>4540.7089956290292</v>
      </c>
      <c r="L55" s="6">
        <v>4421.4324560222949</v>
      </c>
      <c r="M55" s="6">
        <v>3935.4012786110306</v>
      </c>
      <c r="N55" s="6">
        <v>3878.8368575135514</v>
      </c>
      <c r="O55" s="6">
        <v>3782.7038519139942</v>
      </c>
      <c r="P55" s="6">
        <v>4268.9857186046302</v>
      </c>
      <c r="Q55" s="6">
        <v>3659.0102415879282</v>
      </c>
      <c r="R55" s="15">
        <f t="shared" si="0"/>
        <v>4981.6323777600373</v>
      </c>
    </row>
    <row r="56" spans="1:18" ht="15" x14ac:dyDescent="0.2">
      <c r="A56">
        <f t="shared" si="1"/>
        <v>53</v>
      </c>
      <c r="B56">
        <f>'T20 Base'!C54</f>
        <v>5578.7980663823655</v>
      </c>
      <c r="C56" s="6">
        <v>4740.7098468729782</v>
      </c>
      <c r="D56" s="6">
        <v>5387.1963099220729</v>
      </c>
      <c r="E56" s="6">
        <v>5252.3754202607342</v>
      </c>
      <c r="F56" s="6">
        <v>5167.8698754375573</v>
      </c>
      <c r="G56" s="6">
        <v>4584.4362337674174</v>
      </c>
      <c r="H56" s="6">
        <v>4475.3439481987507</v>
      </c>
      <c r="I56" s="6">
        <v>4405.5846391283485</v>
      </c>
      <c r="J56" s="6">
        <v>5071.8242882717586</v>
      </c>
      <c r="K56" s="6">
        <v>4990.1230212589799</v>
      </c>
      <c r="L56" s="6">
        <v>4865.160457500042</v>
      </c>
      <c r="M56" s="6">
        <v>4328.0981820910401</v>
      </c>
      <c r="N56" s="6">
        <v>4260.6751050572811</v>
      </c>
      <c r="O56" s="6">
        <v>4159.5874380631749</v>
      </c>
      <c r="P56" s="6">
        <v>4697.6883764099484</v>
      </c>
      <c r="Q56" s="6">
        <v>4023.0655588385312</v>
      </c>
      <c r="R56" s="15">
        <f t="shared" si="0"/>
        <v>5473.7796319688505</v>
      </c>
    </row>
    <row r="57" spans="1:18" ht="15" x14ac:dyDescent="0.2">
      <c r="A57">
        <f t="shared" si="1"/>
        <v>54</v>
      </c>
      <c r="B57">
        <f>'T20 Base'!C55</f>
        <v>6135.837103013273</v>
      </c>
      <c r="C57" s="6">
        <v>5216.4377339284447</v>
      </c>
      <c r="D57" s="6">
        <v>5925.5496408887411</v>
      </c>
      <c r="E57" s="6">
        <v>5784.070010595552</v>
      </c>
      <c r="F57" s="6">
        <v>5684.7964733272693</v>
      </c>
      <c r="G57" s="6">
        <v>5044.1005887067286</v>
      </c>
      <c r="H57" s="6">
        <v>4929.1650137450033</v>
      </c>
      <c r="I57" s="6">
        <v>4846.8388601486686</v>
      </c>
      <c r="J57" s="6">
        <v>5585.6484317573886</v>
      </c>
      <c r="K57" s="6">
        <v>5489.6514007446904</v>
      </c>
      <c r="L57" s="6">
        <v>5358.4959097781557</v>
      </c>
      <c r="M57" s="6">
        <v>4766.569785362728</v>
      </c>
      <c r="N57" s="6">
        <v>4686.9879689037698</v>
      </c>
      <c r="O57" s="6">
        <v>4580.4696498146095</v>
      </c>
      <c r="P57" s="6">
        <v>5174.3897858505798</v>
      </c>
      <c r="Q57" s="6">
        <v>4429.6744272237038</v>
      </c>
      <c r="R57" s="15">
        <f t="shared" si="0"/>
        <v>6020.5684226261519</v>
      </c>
    </row>
    <row r="58" spans="1:18" ht="15" x14ac:dyDescent="0.2">
      <c r="A58">
        <f t="shared" si="1"/>
        <v>55</v>
      </c>
      <c r="B58">
        <f>'T20 Base'!C56</f>
        <v>6758.639413928895</v>
      </c>
      <c r="C58" s="6">
        <v>5750.7801937438981</v>
      </c>
      <c r="D58" s="6">
        <v>6527.5869381951825</v>
      </c>
      <c r="E58" s="6">
        <v>6378.8149113065956</v>
      </c>
      <c r="F58" s="6">
        <v>6263.0114024252971</v>
      </c>
      <c r="G58" s="6">
        <v>5560.494003836201</v>
      </c>
      <c r="H58" s="6">
        <v>5439.1141313358139</v>
      </c>
      <c r="I58" s="6">
        <v>5342.6525802790293</v>
      </c>
      <c r="J58" s="6">
        <v>6160.517834957549</v>
      </c>
      <c r="K58" s="6">
        <v>6048.5139376343404</v>
      </c>
      <c r="L58" s="6">
        <v>5910.5674819087471</v>
      </c>
      <c r="M58" s="6">
        <v>5259.3554175645377</v>
      </c>
      <c r="N58" s="6">
        <v>5166.0931766121184</v>
      </c>
      <c r="O58" s="6">
        <v>5053.5793784394691</v>
      </c>
      <c r="P58" s="6">
        <v>5707.9446709750337</v>
      </c>
      <c r="Q58" s="6">
        <v>4886.811767852203</v>
      </c>
      <c r="R58" s="15">
        <f t="shared" si="0"/>
        <v>6631.9773258724872</v>
      </c>
    </row>
    <row r="59" spans="1:18" ht="15" x14ac:dyDescent="0.2">
      <c r="A59">
        <f t="shared" si="1"/>
        <v>56</v>
      </c>
      <c r="B59">
        <f>'T20 Base'!C57</f>
        <v>7456.3060753108639</v>
      </c>
      <c r="C59" s="6">
        <v>6352.2132647977005</v>
      </c>
      <c r="D59" s="6">
        <v>7202.162901124997</v>
      </c>
      <c r="E59" s="6">
        <v>7045.4043762687725</v>
      </c>
      <c r="F59" s="6">
        <v>6911.0813461513499</v>
      </c>
      <c r="G59" s="6">
        <v>6141.8506645429825</v>
      </c>
      <c r="H59" s="6">
        <v>6013.3577029617845</v>
      </c>
      <c r="I59" s="6">
        <v>5900.9789488633514</v>
      </c>
      <c r="J59" s="6">
        <v>6804.9839782981071</v>
      </c>
      <c r="K59" s="6">
        <v>6675.0393166187414</v>
      </c>
      <c r="L59" s="6">
        <v>6529.6436004577336</v>
      </c>
      <c r="M59" s="6">
        <v>5814.3850917170612</v>
      </c>
      <c r="N59" s="6">
        <v>5705.7122830993458</v>
      </c>
      <c r="O59" s="6">
        <v>5586.5723619399578</v>
      </c>
      <c r="P59" s="6">
        <v>6306.3877397326214</v>
      </c>
      <c r="Q59" s="6">
        <v>5401.9078532001004</v>
      </c>
      <c r="R59" s="15">
        <f t="shared" si="0"/>
        <v>7316.9710397804283</v>
      </c>
    </row>
    <row r="60" spans="1:18" ht="15" x14ac:dyDescent="0.2">
      <c r="A60">
        <f t="shared" si="1"/>
        <v>57</v>
      </c>
      <c r="B60">
        <f>'T20 Base'!C58</f>
        <v>8238.7172548303915</v>
      </c>
      <c r="C60" s="6">
        <v>7030.040141347481</v>
      </c>
      <c r="D60" s="6">
        <v>7958.9054296883041</v>
      </c>
      <c r="E60" s="6">
        <v>7793.4117070691827</v>
      </c>
      <c r="F60" s="6">
        <v>7638.3379677069015</v>
      </c>
      <c r="G60" s="6">
        <v>6797.2198410922338</v>
      </c>
      <c r="H60" s="6">
        <v>6660.878648058625</v>
      </c>
      <c r="I60" s="6">
        <v>6530.571028827304</v>
      </c>
      <c r="J60" s="6">
        <v>7528.3695394216629</v>
      </c>
      <c r="K60" s="6">
        <v>7378.3131524482915</v>
      </c>
      <c r="L60" s="6">
        <v>7224.7534155263775</v>
      </c>
      <c r="M60" s="6">
        <v>6440.3922031118127</v>
      </c>
      <c r="N60" s="6">
        <v>6314.3540693757304</v>
      </c>
      <c r="O60" s="6">
        <v>6187.8911133540478</v>
      </c>
      <c r="P60" s="6">
        <v>6978.504816568473</v>
      </c>
      <c r="Q60" s="6">
        <v>5983.1654381642256</v>
      </c>
      <c r="R60" s="15">
        <f t="shared" si="0"/>
        <v>8085.2897873615975</v>
      </c>
    </row>
    <row r="61" spans="1:18" ht="15" x14ac:dyDescent="0.2">
      <c r="A61">
        <f t="shared" si="1"/>
        <v>58</v>
      </c>
      <c r="B61">
        <f>'T20 Base'!C59</f>
        <v>9118.9078488464893</v>
      </c>
      <c r="C61" s="6">
        <v>7796.340341715093</v>
      </c>
      <c r="D61" s="6">
        <v>8810.5141098920922</v>
      </c>
      <c r="E61" s="6">
        <v>8635.4237968972848</v>
      </c>
      <c r="F61" s="6">
        <v>8457.0873969828681</v>
      </c>
      <c r="G61" s="6">
        <v>7538.3527566686162</v>
      </c>
      <c r="H61" s="6">
        <v>7393.3121125002826</v>
      </c>
      <c r="I61" s="6">
        <v>7242.7964657310549</v>
      </c>
      <c r="J61" s="6">
        <v>8342.9301241788435</v>
      </c>
      <c r="K61" s="6">
        <v>8170.3150681350835</v>
      </c>
      <c r="L61" s="6">
        <v>8007.764348541843</v>
      </c>
      <c r="M61" s="6">
        <v>7148.6896905842641</v>
      </c>
      <c r="N61" s="6">
        <v>7003.0691476176444</v>
      </c>
      <c r="O61" s="6">
        <v>6868.4732013853736</v>
      </c>
      <c r="P61" s="6">
        <v>7735.8421392228847</v>
      </c>
      <c r="Q61" s="6">
        <v>6641.2124753045291</v>
      </c>
      <c r="R61" s="15">
        <f t="shared" si="0"/>
        <v>8949.7825211378513</v>
      </c>
    </row>
    <row r="62" spans="1:18" ht="15" x14ac:dyDescent="0.2">
      <c r="A62">
        <f t="shared" si="1"/>
        <v>59</v>
      </c>
      <c r="B62">
        <f>'T20 Base'!C60</f>
        <v>10107.648660823437</v>
      </c>
      <c r="C62" s="6">
        <v>8661.4410542140358</v>
      </c>
      <c r="D62" s="6">
        <v>9767.5211445329114</v>
      </c>
      <c r="E62" s="6">
        <v>9581.9163820996018</v>
      </c>
      <c r="F62" s="6">
        <v>9377.5775569941543</v>
      </c>
      <c r="G62" s="6">
        <v>8375.3249661899899</v>
      </c>
      <c r="H62" s="6">
        <v>8220.6620348370689</v>
      </c>
      <c r="I62" s="6">
        <v>8047.4340730814374</v>
      </c>
      <c r="J62" s="6">
        <v>9258.8998529262644</v>
      </c>
      <c r="K62" s="6">
        <v>9061.0537685223044</v>
      </c>
      <c r="L62" s="6">
        <v>8888.6240696814111</v>
      </c>
      <c r="M62" s="6">
        <v>7949.0307765570724</v>
      </c>
      <c r="N62" s="6">
        <v>7781.3889552944693</v>
      </c>
      <c r="O62" s="6">
        <v>7637.7766330863496</v>
      </c>
      <c r="P62" s="6">
        <v>8588.106947512746</v>
      </c>
      <c r="Q62" s="6">
        <v>7385.2614645895756</v>
      </c>
      <c r="R62" s="15">
        <f t="shared" si="0"/>
        <v>9921.0867664669167</v>
      </c>
    </row>
    <row r="63" spans="1:18" ht="15" x14ac:dyDescent="0.2">
      <c r="A63">
        <f t="shared" si="1"/>
        <v>60</v>
      </c>
      <c r="B63">
        <f>'T20 Base'!C61</f>
        <v>11215.253790704573</v>
      </c>
      <c r="C63" s="6">
        <v>9635.5032716409205</v>
      </c>
      <c r="D63" s="6">
        <v>10840.049874350898</v>
      </c>
      <c r="E63" s="6">
        <v>10643.006852386183</v>
      </c>
      <c r="F63" s="6">
        <v>10409.699698379627</v>
      </c>
      <c r="G63" s="6">
        <v>9318.0787612501626</v>
      </c>
      <c r="H63" s="6">
        <v>9152.8358325838708</v>
      </c>
      <c r="I63" s="6">
        <v>8954.1646142078353</v>
      </c>
      <c r="J63" s="6">
        <v>10286.195573635014</v>
      </c>
      <c r="K63" s="6">
        <v>10060.221548185582</v>
      </c>
      <c r="L63" s="6">
        <v>9877.0073177302966</v>
      </c>
      <c r="M63" s="6">
        <v>8851.0995287851856</v>
      </c>
      <c r="N63" s="6">
        <v>8658.7734930950173</v>
      </c>
      <c r="O63" s="6">
        <v>8505.2198624039411</v>
      </c>
      <c r="P63" s="6">
        <v>9544.7682248967521</v>
      </c>
      <c r="Q63" s="6">
        <v>8224.5076519404793</v>
      </c>
      <c r="R63" s="15">
        <f t="shared" si="0"/>
        <v>11009.408990774453</v>
      </c>
    </row>
    <row r="64" spans="1:18" ht="15" x14ac:dyDescent="0.2">
      <c r="A64">
        <f t="shared" si="1"/>
        <v>61</v>
      </c>
      <c r="B64">
        <f>'T20 Base'!C62</f>
        <v>12447.948181395705</v>
      </c>
      <c r="C64" s="6">
        <v>10725.487962743055</v>
      </c>
      <c r="D64" s="6">
        <v>12034.309165372013</v>
      </c>
      <c r="E64" s="6">
        <v>11822.157576510053</v>
      </c>
      <c r="F64" s="6">
        <v>11559.62782675631</v>
      </c>
      <c r="G64" s="6">
        <v>10373.495244202588</v>
      </c>
      <c r="H64" s="6">
        <v>10194.552810977526</v>
      </c>
      <c r="I64" s="6">
        <v>9969.7643140490654</v>
      </c>
      <c r="J64" s="6">
        <v>11428.35328048884</v>
      </c>
      <c r="K64" s="6">
        <v>11173.951102613859</v>
      </c>
      <c r="L64" s="6">
        <v>10976.51809654733</v>
      </c>
      <c r="M64" s="6">
        <v>9859.6060256696746</v>
      </c>
      <c r="N64" s="6">
        <v>9641.903296005059</v>
      </c>
      <c r="O64" s="6">
        <v>9475.4894567853553</v>
      </c>
      <c r="P64" s="6">
        <v>10609.472297653401</v>
      </c>
      <c r="Q64" s="6">
        <v>9163.6081902887927</v>
      </c>
      <c r="R64" s="15">
        <f t="shared" si="0"/>
        <v>12220.961636718528</v>
      </c>
    </row>
    <row r="65" spans="1:18" ht="15" x14ac:dyDescent="0.2">
      <c r="A65">
        <f t="shared" si="1"/>
        <v>62</v>
      </c>
      <c r="B65">
        <f>'T20 Base'!C63</f>
        <v>13815.772069057946</v>
      </c>
      <c r="C65" s="6">
        <v>11941.592126619729</v>
      </c>
      <c r="D65" s="6">
        <v>13360.223874662119</v>
      </c>
      <c r="E65" s="6">
        <v>13131.718385003354</v>
      </c>
      <c r="F65" s="6">
        <v>12837.136144034099</v>
      </c>
      <c r="G65" s="6">
        <v>11551.610400885413</v>
      </c>
      <c r="H65" s="6">
        <v>11357.703230587895</v>
      </c>
      <c r="I65" s="6">
        <v>11104.069060031588</v>
      </c>
      <c r="J65" s="6">
        <v>12697.497684654991</v>
      </c>
      <c r="K65" s="6">
        <v>12411.879898793964</v>
      </c>
      <c r="L65" s="6">
        <v>12199.007376688154</v>
      </c>
      <c r="M65" s="6">
        <v>10986.197401645371</v>
      </c>
      <c r="N65" s="6">
        <v>10740.439642583189</v>
      </c>
      <c r="O65" s="6">
        <v>10559.94026407558</v>
      </c>
      <c r="P65" s="6">
        <v>11793.835204116131</v>
      </c>
      <c r="Q65" s="6">
        <v>10213.670213222727</v>
      </c>
      <c r="R65" s="15">
        <f t="shared" si="0"/>
        <v>13565.717539102394</v>
      </c>
    </row>
    <row r="66" spans="1:18" ht="15" x14ac:dyDescent="0.2">
      <c r="A66">
        <f t="shared" si="1"/>
        <v>63</v>
      </c>
      <c r="B66">
        <f>'T20 Base'!C64</f>
        <v>15334.573285954186</v>
      </c>
      <c r="C66" s="6">
        <v>13299.161180744471</v>
      </c>
      <c r="D66" s="6">
        <v>14833.386893674311</v>
      </c>
      <c r="E66" s="6">
        <v>14587.184994203761</v>
      </c>
      <c r="F66" s="6">
        <v>14257.503056535863</v>
      </c>
      <c r="G66" s="6">
        <v>12867.484982013122</v>
      </c>
      <c r="H66" s="6">
        <v>12657.235391553479</v>
      </c>
      <c r="I66" s="6">
        <v>12371.794113507038</v>
      </c>
      <c r="J66" s="6">
        <v>14108.856002229151</v>
      </c>
      <c r="K66" s="6">
        <v>13789.013315746988</v>
      </c>
      <c r="L66" s="6">
        <v>13559.374044173079</v>
      </c>
      <c r="M66" s="6">
        <v>12245.528651031673</v>
      </c>
      <c r="N66" s="6">
        <v>11968.802252313135</v>
      </c>
      <c r="O66" s="6">
        <v>11772.873647301294</v>
      </c>
      <c r="P66" s="6">
        <v>13112.473159314099</v>
      </c>
      <c r="Q66" s="6">
        <v>11388.694109905726</v>
      </c>
      <c r="R66" s="15">
        <f t="shared" si="0"/>
        <v>15059.379712108914</v>
      </c>
    </row>
    <row r="67" spans="1:18" ht="15" x14ac:dyDescent="0.2">
      <c r="A67">
        <f t="shared" si="1"/>
        <v>64</v>
      </c>
      <c r="B67">
        <f>'T20 Base'!C65</f>
        <v>17017.919603316288</v>
      </c>
      <c r="C67" s="6">
        <v>14812.078040312839</v>
      </c>
      <c r="D67" s="6">
        <v>16467.268432589553</v>
      </c>
      <c r="E67" s="6">
        <v>16202.039463324079</v>
      </c>
      <c r="F67" s="6">
        <v>15834.059054872678</v>
      </c>
      <c r="G67" s="6">
        <v>14334.836438697423</v>
      </c>
      <c r="H67" s="6">
        <v>14106.836877593216</v>
      </c>
      <c r="I67" s="6">
        <v>13786.442792099233</v>
      </c>
      <c r="J67" s="6">
        <v>15675.783600225683</v>
      </c>
      <c r="K67" s="6">
        <v>15318.546157082159</v>
      </c>
      <c r="L67" s="6">
        <v>15070.802523199269</v>
      </c>
      <c r="M67" s="6">
        <v>13651.100551014837</v>
      </c>
      <c r="N67" s="6">
        <v>13340.301080008567</v>
      </c>
      <c r="O67" s="6">
        <v>13127.553736129123</v>
      </c>
      <c r="P67" s="6">
        <v>14578.411247430777</v>
      </c>
      <c r="Q67" s="6">
        <v>12701.734123523325</v>
      </c>
      <c r="R67" s="15">
        <f t="shared" si="0"/>
        <v>16715.45616207015</v>
      </c>
    </row>
    <row r="68" spans="1:18" ht="15" x14ac:dyDescent="0.2">
      <c r="A68">
        <f t="shared" si="1"/>
        <v>65</v>
      </c>
      <c r="B68">
        <f>'T20 Base'!C66</f>
        <v>18881.637575290886</v>
      </c>
      <c r="C68" s="6">
        <v>16496.391301875585</v>
      </c>
      <c r="D68" s="6">
        <v>18277.595374967485</v>
      </c>
      <c r="E68" s="6">
        <v>17992.023347394566</v>
      </c>
      <c r="F68" s="6">
        <v>17582.384905820483</v>
      </c>
      <c r="G68" s="6">
        <v>15969.545586260632</v>
      </c>
      <c r="H68" s="6">
        <v>15722.359976215366</v>
      </c>
      <c r="I68" s="6">
        <v>15363.674528561338</v>
      </c>
      <c r="J68" s="6">
        <v>17413.888621194874</v>
      </c>
      <c r="K68" s="6">
        <v>17015.914916795031</v>
      </c>
      <c r="L68" s="6">
        <v>16748.7181183926</v>
      </c>
      <c r="M68" s="6">
        <v>15218.57088847159</v>
      </c>
      <c r="N68" s="6">
        <v>14870.392746914415</v>
      </c>
      <c r="O68" s="6">
        <v>14639.388498170591</v>
      </c>
      <c r="P68" s="6">
        <v>16206.90224975618</v>
      </c>
      <c r="Q68" s="6">
        <v>14167.974087145561</v>
      </c>
      <c r="R68" s="15">
        <f t="shared" si="0"/>
        <v>18549.711622047969</v>
      </c>
    </row>
    <row r="69" spans="1:18" ht="15" x14ac:dyDescent="0.2">
      <c r="R69" s="15"/>
    </row>
    <row r="70" spans="1:18" ht="15" x14ac:dyDescent="0.2">
      <c r="R70" s="15"/>
    </row>
    <row r="71" spans="1:18" ht="15" x14ac:dyDescent="0.2">
      <c r="R71" s="15"/>
    </row>
    <row r="72" spans="1:18" ht="15" x14ac:dyDescent="0.2">
      <c r="R72" s="15"/>
    </row>
    <row r="73" spans="1:18" ht="15" x14ac:dyDescent="0.2">
      <c r="R73" s="15"/>
    </row>
    <row r="74" spans="1:18" ht="15" x14ac:dyDescent="0.2">
      <c r="R74" s="15"/>
    </row>
    <row r="75" spans="1:18" ht="15" x14ac:dyDescent="0.2">
      <c r="R75" s="15"/>
    </row>
    <row r="76" spans="1:18" ht="15" x14ac:dyDescent="0.2">
      <c r="R76" s="15"/>
    </row>
    <row r="77" spans="1:18" ht="15" x14ac:dyDescent="0.2">
      <c r="R77" s="15"/>
    </row>
    <row r="78" spans="1:18" ht="15" x14ac:dyDescent="0.2">
      <c r="R78" s="15"/>
    </row>
    <row r="79" spans="1:18" ht="15" x14ac:dyDescent="0.2">
      <c r="R79" s="15"/>
    </row>
    <row r="80" spans="1:18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5DF-1224-2D43-AB1F-415B30F8630C}">
  <sheetPr codeName="Sheet14">
    <tabColor theme="9" tint="0.79998168889431442"/>
  </sheetPr>
  <dimension ref="A1:S224"/>
  <sheetViews>
    <sheetView workbookViewId="0">
      <selection activeCell="F39" sqref="F39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Base'!D2</f>
        <v>247.65738997819633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165.7213197885701</v>
      </c>
    </row>
    <row r="5" spans="1:18" ht="15" hidden="1" outlineLevel="1" x14ac:dyDescent="0.2">
      <c r="A5">
        <f>A4+1</f>
        <v>2</v>
      </c>
      <c r="B5">
        <f>'T20 Base'!D3</f>
        <v>126.69704366334142</v>
      </c>
      <c r="R5" s="15">
        <f t="shared" ref="R5:R68" si="0">SUMPRODUCT($B$2:$Q$2,B5:Q5)</f>
        <v>84.780031361258978</v>
      </c>
    </row>
    <row r="6" spans="1:18" ht="15" hidden="1" outlineLevel="1" x14ac:dyDescent="0.2">
      <c r="A6">
        <f t="shared" ref="A6:A68" si="1">A5+1</f>
        <v>3</v>
      </c>
      <c r="B6">
        <f>'T20 Base'!D4</f>
        <v>131.04087222365996</v>
      </c>
      <c r="R6" s="15">
        <f t="shared" si="0"/>
        <v>87.686728399512717</v>
      </c>
    </row>
    <row r="7" spans="1:18" ht="15" hidden="1" outlineLevel="1" x14ac:dyDescent="0.2">
      <c r="A7">
        <f t="shared" si="1"/>
        <v>4</v>
      </c>
      <c r="B7">
        <f>'T20 Base'!D5</f>
        <v>140.72498496805798</v>
      </c>
      <c r="R7" s="15">
        <f t="shared" si="0"/>
        <v>94.166906298198654</v>
      </c>
    </row>
    <row r="8" spans="1:18" ht="15" hidden="1" outlineLevel="1" x14ac:dyDescent="0.2">
      <c r="A8">
        <f t="shared" si="1"/>
        <v>5</v>
      </c>
      <c r="B8">
        <f>'T20 Base'!D6</f>
        <v>154.04439916474891</v>
      </c>
      <c r="R8" s="15">
        <f t="shared" si="0"/>
        <v>103.07966638050658</v>
      </c>
    </row>
    <row r="9" spans="1:18" ht="15" hidden="1" outlineLevel="1" x14ac:dyDescent="0.2">
      <c r="A9">
        <f t="shared" si="1"/>
        <v>6</v>
      </c>
      <c r="B9">
        <f>'T20 Base'!D7</f>
        <v>169.67234144363661</v>
      </c>
      <c r="R9" s="15">
        <f t="shared" si="0"/>
        <v>113.53719086731829</v>
      </c>
    </row>
    <row r="10" spans="1:18" ht="15" hidden="1" outlineLevel="1" x14ac:dyDescent="0.2">
      <c r="A10">
        <f t="shared" si="1"/>
        <v>7</v>
      </c>
      <c r="B10">
        <f>'T20 Base'!D8</f>
        <v>187.43636221989445</v>
      </c>
      <c r="R10" s="15">
        <f t="shared" si="0"/>
        <v>125.42408415991176</v>
      </c>
    </row>
    <row r="11" spans="1:18" ht="15" hidden="1" outlineLevel="1" x14ac:dyDescent="0.2">
      <c r="A11">
        <f t="shared" si="1"/>
        <v>8</v>
      </c>
      <c r="B11">
        <f>'T20 Base'!D9</f>
        <v>206.64836088236444</v>
      </c>
      <c r="R11" s="15">
        <f t="shared" si="0"/>
        <v>138.27989990763112</v>
      </c>
    </row>
    <row r="12" spans="1:18" ht="15" hidden="1" outlineLevel="1" x14ac:dyDescent="0.2">
      <c r="A12">
        <f t="shared" si="1"/>
        <v>9</v>
      </c>
      <c r="B12">
        <f>'T20 Base'!D10</f>
        <v>227.41999725592925</v>
      </c>
      <c r="R12" s="15">
        <f t="shared" si="0"/>
        <v>152.17935590326479</v>
      </c>
    </row>
    <row r="13" spans="1:18" ht="15" hidden="1" outlineLevel="1" x14ac:dyDescent="0.2">
      <c r="A13">
        <f t="shared" si="1"/>
        <v>10</v>
      </c>
      <c r="B13">
        <f>'T20 Base'!D11</f>
        <v>249.5639048417307</v>
      </c>
      <c r="R13" s="15">
        <f t="shared" si="0"/>
        <v>166.9970748121099</v>
      </c>
    </row>
    <row r="14" spans="1:18" ht="15" hidden="1" outlineLevel="1" x14ac:dyDescent="0.2">
      <c r="A14">
        <f t="shared" si="1"/>
        <v>11</v>
      </c>
      <c r="B14">
        <f>'T20 Base'!D12</f>
        <v>273.23528706267405</v>
      </c>
      <c r="R14" s="15">
        <f t="shared" si="0"/>
        <v>182.8369118677285</v>
      </c>
    </row>
    <row r="15" spans="1:18" ht="15" hidden="1" outlineLevel="1" x14ac:dyDescent="0.2">
      <c r="A15">
        <f t="shared" si="1"/>
        <v>12</v>
      </c>
      <c r="B15">
        <f>'T20 Base'!D13</f>
        <v>298.27312539576582</v>
      </c>
      <c r="R15" s="15">
        <f t="shared" si="0"/>
        <v>199.59112062999529</v>
      </c>
    </row>
    <row r="16" spans="1:18" ht="15" hidden="1" outlineLevel="1" x14ac:dyDescent="0.2">
      <c r="A16">
        <f t="shared" si="1"/>
        <v>13</v>
      </c>
      <c r="B16">
        <f>'T20 Base'!D14</f>
        <v>325.07780399536938</v>
      </c>
      <c r="R16" s="15">
        <f t="shared" si="0"/>
        <v>217.52762038243887</v>
      </c>
    </row>
    <row r="17" spans="1:18" ht="15" hidden="1" outlineLevel="1" x14ac:dyDescent="0.2">
      <c r="A17">
        <f t="shared" si="1"/>
        <v>14</v>
      </c>
      <c r="B17">
        <f>'T20 Base'!D15</f>
        <v>353.41552518408361</v>
      </c>
      <c r="R17" s="15">
        <f t="shared" si="0"/>
        <v>236.48996410901896</v>
      </c>
    </row>
    <row r="18" spans="1:18" ht="15" hidden="1" outlineLevel="1" x14ac:dyDescent="0.2">
      <c r="A18">
        <f t="shared" si="1"/>
        <v>15</v>
      </c>
      <c r="B18">
        <f>'T20 Base'!D16</f>
        <v>383.46317969472506</v>
      </c>
      <c r="R18" s="15">
        <f t="shared" si="0"/>
        <v>256.59651922733332</v>
      </c>
    </row>
    <row r="19" spans="1:18" ht="15" hidden="1" outlineLevel="1" x14ac:dyDescent="0.2">
      <c r="A19">
        <f t="shared" si="1"/>
        <v>16</v>
      </c>
      <c r="B19">
        <f>'T20 Base'!D17</f>
        <v>414.71544801405474</v>
      </c>
      <c r="R19" s="15">
        <f t="shared" si="0"/>
        <v>277.50914837489</v>
      </c>
    </row>
    <row r="20" spans="1:18" ht="15" hidden="1" outlineLevel="1" x14ac:dyDescent="0.2">
      <c r="A20">
        <f t="shared" si="1"/>
        <v>17</v>
      </c>
      <c r="B20">
        <f>'T20 Base'!D18</f>
        <v>447.08245310033834</v>
      </c>
      <c r="R20" s="15">
        <f t="shared" si="0"/>
        <v>299.16770982938368</v>
      </c>
    </row>
    <row r="21" spans="1:18" ht="15" collapsed="1" x14ac:dyDescent="0.2">
      <c r="A21">
        <f t="shared" si="1"/>
        <v>18</v>
      </c>
      <c r="B21">
        <f>'T20 Base'!D19</f>
        <v>605.82088900430915</v>
      </c>
      <c r="C21" s="6">
        <v>619.69426773692066</v>
      </c>
      <c r="D21" s="6">
        <v>584.63333911864049</v>
      </c>
      <c r="E21" s="6">
        <v>548.2047343058947</v>
      </c>
      <c r="F21" s="6">
        <v>560.38834903712097</v>
      </c>
      <c r="G21" s="6">
        <v>605.13267877158387</v>
      </c>
      <c r="H21" s="6">
        <v>580.14400402815954</v>
      </c>
      <c r="I21" s="6">
        <v>588.46130766612168</v>
      </c>
      <c r="J21" s="6">
        <v>529.03082649869896</v>
      </c>
      <c r="K21" s="6">
        <v>540.78768388724848</v>
      </c>
      <c r="L21" s="6">
        <v>507.0876426092438</v>
      </c>
      <c r="M21" s="6">
        <v>566.96643762233759</v>
      </c>
      <c r="N21" s="6">
        <v>574.99200006366709</v>
      </c>
      <c r="O21" s="6">
        <v>551.87720511085706</v>
      </c>
      <c r="P21" s="6">
        <v>489.35093067681623</v>
      </c>
      <c r="Q21" s="6">
        <v>539.68683929376039</v>
      </c>
      <c r="R21" s="15">
        <f t="shared" si="0"/>
        <v>594.56531312529683</v>
      </c>
    </row>
    <row r="22" spans="1:18" ht="15" x14ac:dyDescent="0.2">
      <c r="A22">
        <f t="shared" si="1"/>
        <v>19</v>
      </c>
      <c r="B22">
        <f>'T20 Base'!D20</f>
        <v>649.34614038642849</v>
      </c>
      <c r="C22" s="6">
        <v>651.65855145652222</v>
      </c>
      <c r="D22" s="6">
        <v>626.63670194890176</v>
      </c>
      <c r="E22" s="6">
        <v>587.90854179948292</v>
      </c>
      <c r="F22" s="6">
        <v>600.65257194725621</v>
      </c>
      <c r="G22" s="6">
        <v>635.97965650866718</v>
      </c>
      <c r="H22" s="6">
        <v>609.29417908229118</v>
      </c>
      <c r="I22" s="6">
        <v>618.03141401223252</v>
      </c>
      <c r="J22" s="6">
        <v>567.34655803067608</v>
      </c>
      <c r="K22" s="6">
        <v>579.64418812663541</v>
      </c>
      <c r="L22" s="6">
        <v>543.81700661517834</v>
      </c>
      <c r="M22" s="6">
        <v>595.09694979616188</v>
      </c>
      <c r="N22" s="6">
        <v>603.5278614346546</v>
      </c>
      <c r="O22" s="6">
        <v>578.84223810526805</v>
      </c>
      <c r="P22" s="6">
        <v>524.79556741860836</v>
      </c>
      <c r="Q22" s="6">
        <v>565.70951694147482</v>
      </c>
      <c r="R22" s="15">
        <f t="shared" si="0"/>
        <v>637.03697390883599</v>
      </c>
    </row>
    <row r="23" spans="1:18" ht="15" x14ac:dyDescent="0.2">
      <c r="A23">
        <f t="shared" si="1"/>
        <v>20</v>
      </c>
      <c r="B23">
        <f>'T20 Base'!D21</f>
        <v>694.58430063601077</v>
      </c>
      <c r="C23" s="6">
        <v>685.21094312515493</v>
      </c>
      <c r="D23" s="6">
        <v>670.29423521357432</v>
      </c>
      <c r="E23" s="6">
        <v>629.20832301404118</v>
      </c>
      <c r="F23" s="6">
        <v>642.50345561652057</v>
      </c>
      <c r="G23" s="6">
        <v>668.35941373892183</v>
      </c>
      <c r="H23" s="6">
        <v>639.91290897871295</v>
      </c>
      <c r="I23" s="6">
        <v>649.07086691744166</v>
      </c>
      <c r="J23" s="6">
        <v>607.20317372894635</v>
      </c>
      <c r="K23" s="6">
        <v>620.03264336285008</v>
      </c>
      <c r="L23" s="6">
        <v>582.02408402043102</v>
      </c>
      <c r="M23" s="6">
        <v>624.64546261510407</v>
      </c>
      <c r="N23" s="6">
        <v>633.48238805578785</v>
      </c>
      <c r="O23" s="6">
        <v>607.16751916477529</v>
      </c>
      <c r="P23" s="6">
        <v>561.66738813115001</v>
      </c>
      <c r="Q23" s="6">
        <v>593.04464484333027</v>
      </c>
      <c r="R23" s="15">
        <f t="shared" si="0"/>
        <v>681.18690946873176</v>
      </c>
    </row>
    <row r="24" spans="1:18" ht="15" x14ac:dyDescent="0.2">
      <c r="A24">
        <f t="shared" si="1"/>
        <v>21</v>
      </c>
      <c r="B24">
        <f>'T20 Base'!D22</f>
        <v>741.96781580790889</v>
      </c>
      <c r="C24" s="6">
        <v>720.66225580861021</v>
      </c>
      <c r="D24" s="6">
        <v>716.02329425394487</v>
      </c>
      <c r="E24" s="6">
        <v>673.03898389829999</v>
      </c>
      <c r="F24" s="6">
        <v>686.34131674531864</v>
      </c>
      <c r="G24" s="6">
        <v>702.5723254600623</v>
      </c>
      <c r="H24" s="6">
        <v>672.67837158767077</v>
      </c>
      <c r="I24" s="6">
        <v>681.86820455145369</v>
      </c>
      <c r="J24" s="6">
        <v>649.50327426830927</v>
      </c>
      <c r="K24" s="6">
        <v>662.33955621187408</v>
      </c>
      <c r="L24" s="6">
        <v>622.57466119041908</v>
      </c>
      <c r="M24" s="6">
        <v>656.26618973404072</v>
      </c>
      <c r="N24" s="6">
        <v>665.13382584896453</v>
      </c>
      <c r="O24" s="6">
        <v>637.4798030353038</v>
      </c>
      <c r="P24" s="6">
        <v>600.80170097606174</v>
      </c>
      <c r="Q24" s="6">
        <v>622.29775676163808</v>
      </c>
      <c r="R24" s="15">
        <f t="shared" si="0"/>
        <v>727.43703023421415</v>
      </c>
    </row>
    <row r="25" spans="1:18" ht="15" x14ac:dyDescent="0.2">
      <c r="A25">
        <f t="shared" si="1"/>
        <v>22</v>
      </c>
      <c r="B25">
        <f>'T20 Base'!D23</f>
        <v>791.97237905964869</v>
      </c>
      <c r="C25" s="6">
        <v>758.3953045721006</v>
      </c>
      <c r="D25" s="6">
        <v>764.28339704033203</v>
      </c>
      <c r="E25" s="6">
        <v>719.37199358850273</v>
      </c>
      <c r="F25" s="6">
        <v>732.60724488616268</v>
      </c>
      <c r="G25" s="6">
        <v>738.98797699874763</v>
      </c>
      <c r="H25" s="6">
        <v>707.60481959736512</v>
      </c>
      <c r="I25" s="6">
        <v>716.77804635906648</v>
      </c>
      <c r="J25" s="6">
        <v>694.21961509800656</v>
      </c>
      <c r="K25" s="6">
        <v>706.99105349162699</v>
      </c>
      <c r="L25" s="6">
        <v>665.44293804261088</v>
      </c>
      <c r="M25" s="6">
        <v>689.97311880122925</v>
      </c>
      <c r="N25" s="6">
        <v>698.82462569877168</v>
      </c>
      <c r="O25" s="6">
        <v>669.79266676843861</v>
      </c>
      <c r="P25" s="6">
        <v>642.17385495808071</v>
      </c>
      <c r="Q25" s="6">
        <v>653.48213502304679</v>
      </c>
      <c r="R25" s="15">
        <f t="shared" si="0"/>
        <v>776.25240894832257</v>
      </c>
    </row>
    <row r="26" spans="1:18" ht="15" x14ac:dyDescent="0.2">
      <c r="A26">
        <f t="shared" si="1"/>
        <v>23</v>
      </c>
      <c r="B26">
        <f>'T20 Base'!D24</f>
        <v>845.00259709924524</v>
      </c>
      <c r="C26" s="6">
        <v>798.6991566271987</v>
      </c>
      <c r="D26" s="6">
        <v>815.46506023524989</v>
      </c>
      <c r="E26" s="6">
        <v>768.5563818010329</v>
      </c>
      <c r="F26" s="6">
        <v>781.67564625228488</v>
      </c>
      <c r="G26" s="6">
        <v>777.88548057646631</v>
      </c>
      <c r="H26" s="6">
        <v>744.94238553857519</v>
      </c>
      <c r="I26" s="6">
        <v>754.06788463142072</v>
      </c>
      <c r="J26" s="6">
        <v>741.68906580168652</v>
      </c>
      <c r="K26" s="6">
        <v>754.34849713130006</v>
      </c>
      <c r="L26" s="6">
        <v>710.95188183242419</v>
      </c>
      <c r="M26" s="6">
        <v>726.00753925183892</v>
      </c>
      <c r="N26" s="6">
        <v>734.81303840858345</v>
      </c>
      <c r="O26" s="6">
        <v>704.33754204382922</v>
      </c>
      <c r="P26" s="6">
        <v>686.09556120894058</v>
      </c>
      <c r="Q26" s="6">
        <v>686.82107999049606</v>
      </c>
      <c r="R26" s="15">
        <f t="shared" si="0"/>
        <v>828.02773421799964</v>
      </c>
    </row>
    <row r="27" spans="1:18" ht="15" x14ac:dyDescent="0.2">
      <c r="A27">
        <f t="shared" si="1"/>
        <v>24</v>
      </c>
      <c r="B27">
        <f>'T20 Base'!D25</f>
        <v>901.92223817282968</v>
      </c>
      <c r="C27" s="6">
        <v>842.22316168190969</v>
      </c>
      <c r="D27" s="6">
        <v>870.40230627193864</v>
      </c>
      <c r="E27" s="6">
        <v>821.38649782770813</v>
      </c>
      <c r="F27" s="6">
        <v>834.34643080670457</v>
      </c>
      <c r="G27" s="6">
        <v>819.89169092970735</v>
      </c>
      <c r="H27" s="6">
        <v>785.28854996074551</v>
      </c>
      <c r="I27" s="6">
        <v>794.33898022510834</v>
      </c>
      <c r="J27" s="6">
        <v>792.67855009244499</v>
      </c>
      <c r="K27" s="6">
        <v>805.18418647350234</v>
      </c>
      <c r="L27" s="6">
        <v>759.83703930067998</v>
      </c>
      <c r="M27" s="6">
        <v>764.94634877679891</v>
      </c>
      <c r="N27" s="6">
        <v>773.67935233282083</v>
      </c>
      <c r="O27" s="6">
        <v>741.66748483495473</v>
      </c>
      <c r="P27" s="6">
        <v>733.27694454332595</v>
      </c>
      <c r="Q27" s="6">
        <v>722.84856162185406</v>
      </c>
      <c r="R27" s="15">
        <f t="shared" si="0"/>
        <v>883.60637499778215</v>
      </c>
    </row>
    <row r="28" spans="1:18" ht="15" x14ac:dyDescent="0.2">
      <c r="A28">
        <f t="shared" si="1"/>
        <v>25</v>
      </c>
      <c r="B28">
        <f>'T20 Base'!D26</f>
        <v>964.17087172868708</v>
      </c>
      <c r="C28" s="6">
        <v>889.9937637376496</v>
      </c>
      <c r="D28" s="6">
        <v>930.48432793036011</v>
      </c>
      <c r="E28" s="6">
        <v>879.16947968678755</v>
      </c>
      <c r="F28" s="6">
        <v>891.95125636296086</v>
      </c>
      <c r="G28" s="6">
        <v>865.99719458595007</v>
      </c>
      <c r="H28" s="6">
        <v>829.57662539652938</v>
      </c>
      <c r="I28" s="6">
        <v>838.54090414394955</v>
      </c>
      <c r="J28" s="6">
        <v>848.44948645129625</v>
      </c>
      <c r="K28" s="6">
        <v>860.78319639463587</v>
      </c>
      <c r="L28" s="6">
        <v>813.30757533064661</v>
      </c>
      <c r="M28" s="6">
        <v>807.69022202098904</v>
      </c>
      <c r="N28" s="6">
        <v>816.34008929167237</v>
      </c>
      <c r="O28" s="6">
        <v>782.64603354917074</v>
      </c>
      <c r="P28" s="6">
        <v>784.88487500686722</v>
      </c>
      <c r="Q28" s="6">
        <v>762.39789254378593</v>
      </c>
      <c r="R28" s="15">
        <f t="shared" si="0"/>
        <v>944.39245253922616</v>
      </c>
    </row>
    <row r="29" spans="1:18" ht="15" x14ac:dyDescent="0.2">
      <c r="A29">
        <f t="shared" si="1"/>
        <v>26</v>
      </c>
      <c r="B29">
        <f>'T20 Base'!D27</f>
        <v>1032.3341550686462</v>
      </c>
      <c r="C29" s="6">
        <v>942.48652249195436</v>
      </c>
      <c r="D29" s="6">
        <v>996.27672034046407</v>
      </c>
      <c r="E29" s="6">
        <v>942.44727263258847</v>
      </c>
      <c r="F29" s="6">
        <v>955.03274883338645</v>
      </c>
      <c r="G29" s="6">
        <v>916.66117403018211</v>
      </c>
      <c r="H29" s="6">
        <v>878.2464486161856</v>
      </c>
      <c r="I29" s="6">
        <v>887.11409828448336</v>
      </c>
      <c r="J29" s="6">
        <v>909.52521380161886</v>
      </c>
      <c r="K29" s="6">
        <v>921.66953008763255</v>
      </c>
      <c r="L29" s="6">
        <v>871.86553226803665</v>
      </c>
      <c r="M29" s="6">
        <v>854.66382509330595</v>
      </c>
      <c r="N29" s="6">
        <v>863.22046628868429</v>
      </c>
      <c r="O29" s="6">
        <v>827.6804579521264</v>
      </c>
      <c r="P29" s="6">
        <v>841.40413290528818</v>
      </c>
      <c r="Q29" s="6">
        <v>805.86229272749108</v>
      </c>
      <c r="R29" s="15">
        <f t="shared" si="0"/>
        <v>1010.9585291914409</v>
      </c>
    </row>
    <row r="30" spans="1:18" ht="15" x14ac:dyDescent="0.2">
      <c r="A30">
        <f t="shared" si="1"/>
        <v>27</v>
      </c>
      <c r="B30">
        <f>'T20 Base'!D28</f>
        <v>1106.4230565393448</v>
      </c>
      <c r="C30" s="6">
        <v>999.78697751965512</v>
      </c>
      <c r="D30" s="6">
        <v>1067.790729034107</v>
      </c>
      <c r="E30" s="6">
        <v>1011.2431821317855</v>
      </c>
      <c r="F30" s="6">
        <v>1023.6024448604561</v>
      </c>
      <c r="G30" s="6">
        <v>971.96660755074458</v>
      </c>
      <c r="H30" s="6">
        <v>931.38581020662582</v>
      </c>
      <c r="I30" s="6">
        <v>940.13852083771326</v>
      </c>
      <c r="J30" s="6">
        <v>975.92876620023605</v>
      </c>
      <c r="K30" s="6">
        <v>987.85484931421252</v>
      </c>
      <c r="L30" s="6">
        <v>935.53358555504269</v>
      </c>
      <c r="M30" s="6">
        <v>905.95219316102657</v>
      </c>
      <c r="N30" s="6">
        <v>914.39797045948092</v>
      </c>
      <c r="O30" s="6">
        <v>876.85261598720638</v>
      </c>
      <c r="P30" s="6">
        <v>902.857065475441</v>
      </c>
      <c r="Q30" s="6">
        <v>853.32102645674331</v>
      </c>
      <c r="R30" s="15">
        <f t="shared" si="0"/>
        <v>1083.3171333745947</v>
      </c>
    </row>
    <row r="31" spans="1:18" ht="15" x14ac:dyDescent="0.2">
      <c r="A31">
        <f t="shared" si="1"/>
        <v>28</v>
      </c>
      <c r="B31">
        <f>'T20 Base'!D29</f>
        <v>1189.388131757659</v>
      </c>
      <c r="C31" s="6">
        <v>1064.0318503747612</v>
      </c>
      <c r="D31" s="6">
        <v>1147.8737361375604</v>
      </c>
      <c r="E31" s="6">
        <v>1088.2401518296017</v>
      </c>
      <c r="F31" s="6">
        <v>1100.3897090495295</v>
      </c>
      <c r="G31" s="6">
        <v>1033.975446094405</v>
      </c>
      <c r="H31" s="6">
        <v>990.93949412772656</v>
      </c>
      <c r="I31" s="6">
        <v>999.59083300713542</v>
      </c>
      <c r="J31" s="6">
        <v>1050.2492842675936</v>
      </c>
      <c r="K31" s="6">
        <v>1061.9731872381469</v>
      </c>
      <c r="L31" s="6">
        <v>1006.7936636439319</v>
      </c>
      <c r="M31" s="6">
        <v>963.43220352550964</v>
      </c>
      <c r="N31" s="6">
        <v>971.78022047619481</v>
      </c>
      <c r="O31" s="6">
        <v>931.96174549705643</v>
      </c>
      <c r="P31" s="6">
        <v>971.63881955036766</v>
      </c>
      <c r="Q31" s="6">
        <v>906.5104823023936</v>
      </c>
      <c r="R31" s="15">
        <f t="shared" si="0"/>
        <v>1164.3468048482043</v>
      </c>
    </row>
    <row r="32" spans="1:18" ht="15" x14ac:dyDescent="0.2">
      <c r="A32">
        <f t="shared" si="1"/>
        <v>29</v>
      </c>
      <c r="B32">
        <f>'T20 Base'!D30</f>
        <v>1282.4804668968759</v>
      </c>
      <c r="C32" s="6">
        <v>1136.2338772662963</v>
      </c>
      <c r="D32" s="6">
        <v>1237.7339871699853</v>
      </c>
      <c r="E32" s="6">
        <v>1174.5951448693995</v>
      </c>
      <c r="F32" s="6">
        <v>1186.5538992109045</v>
      </c>
      <c r="G32" s="6">
        <v>1103.6657105071361</v>
      </c>
      <c r="H32" s="6">
        <v>1057.8434376138562</v>
      </c>
      <c r="I32" s="6">
        <v>1066.4091523733193</v>
      </c>
      <c r="J32" s="6">
        <v>1133.6040243583307</v>
      </c>
      <c r="K32" s="6">
        <v>1145.1439687154586</v>
      </c>
      <c r="L32" s="6">
        <v>1086.7175739063857</v>
      </c>
      <c r="M32" s="6">
        <v>1028.0074974635404</v>
      </c>
      <c r="N32" s="6">
        <v>1036.2729966638935</v>
      </c>
      <c r="O32" s="6">
        <v>993.87456301666555</v>
      </c>
      <c r="P32" s="6">
        <v>1048.7843626891986</v>
      </c>
      <c r="Q32" s="6">
        <v>966.26745691875828</v>
      </c>
      <c r="R32" s="15">
        <f t="shared" si="0"/>
        <v>1255.2706284649853</v>
      </c>
    </row>
    <row r="33" spans="1:18" ht="15" x14ac:dyDescent="0.2">
      <c r="A33">
        <f t="shared" si="1"/>
        <v>30</v>
      </c>
      <c r="B33">
        <f>'T20 Base'!D31</f>
        <v>1386.3969305732394</v>
      </c>
      <c r="C33" s="6">
        <v>1216.9909231768065</v>
      </c>
      <c r="D33" s="6">
        <v>1338.0444959953434</v>
      </c>
      <c r="E33" s="6">
        <v>1270.9531598326053</v>
      </c>
      <c r="F33" s="6">
        <v>1282.740507322105</v>
      </c>
      <c r="G33" s="6">
        <v>1181.6146771891802</v>
      </c>
      <c r="H33" s="6">
        <v>1132.6505251123137</v>
      </c>
      <c r="I33" s="6">
        <v>1141.1472502360705</v>
      </c>
      <c r="J33" s="6">
        <v>1226.6158461693867</v>
      </c>
      <c r="K33" s="6">
        <v>1237.9907495684258</v>
      </c>
      <c r="L33" s="6">
        <v>1175.9028356751103</v>
      </c>
      <c r="M33" s="6">
        <v>1100.2119367200444</v>
      </c>
      <c r="N33" s="6">
        <v>1108.4110191817724</v>
      </c>
      <c r="O33" s="6">
        <v>1063.1031513632581</v>
      </c>
      <c r="P33" s="6">
        <v>1134.8706741054302</v>
      </c>
      <c r="Q33" s="6">
        <v>1033.0863837564241</v>
      </c>
      <c r="R33" s="15">
        <f t="shared" si="0"/>
        <v>1356.7704805897322</v>
      </c>
    </row>
    <row r="34" spans="1:18" ht="15" x14ac:dyDescent="0.2">
      <c r="A34">
        <f t="shared" si="1"/>
        <v>31</v>
      </c>
      <c r="B34">
        <f>'T20 Base'!D32</f>
        <v>1501.9776610703818</v>
      </c>
      <c r="C34" s="6">
        <v>1307.0344226575944</v>
      </c>
      <c r="D34" s="6">
        <v>1449.6169467072027</v>
      </c>
      <c r="E34" s="6">
        <v>1378.9424676821297</v>
      </c>
      <c r="F34" s="6">
        <v>1389.7287881208208</v>
      </c>
      <c r="G34" s="6">
        <v>1268.528808796782</v>
      </c>
      <c r="H34" s="6">
        <v>1216.7182183942825</v>
      </c>
      <c r="I34" s="6">
        <v>1224.4829941557284</v>
      </c>
      <c r="J34" s="6">
        <v>1330.8580085631229</v>
      </c>
      <c r="K34" s="6">
        <v>1341.2661169957225</v>
      </c>
      <c r="L34" s="6">
        <v>1275.8596615950137</v>
      </c>
      <c r="M34" s="6">
        <v>1181.3566520400279</v>
      </c>
      <c r="N34" s="6">
        <v>1188.8489678659962</v>
      </c>
      <c r="O34" s="6">
        <v>1140.9055852920824</v>
      </c>
      <c r="P34" s="6">
        <v>1231.3568014658556</v>
      </c>
      <c r="Q34" s="6">
        <v>1108.1823137101139</v>
      </c>
      <c r="R34" s="15">
        <f t="shared" si="0"/>
        <v>1469.6688467833269</v>
      </c>
    </row>
    <row r="35" spans="1:18" ht="15" x14ac:dyDescent="0.2">
      <c r="A35">
        <f t="shared" si="1"/>
        <v>32</v>
      </c>
      <c r="B35">
        <f>'T20 Base'!D33</f>
        <v>1629.5589523394797</v>
      </c>
      <c r="C35" s="6">
        <v>1406.7449537520515</v>
      </c>
      <c r="D35" s="6">
        <v>1572.7770590438631</v>
      </c>
      <c r="E35" s="6">
        <v>1498.1910805953064</v>
      </c>
      <c r="F35" s="6">
        <v>1507.8321609555146</v>
      </c>
      <c r="G35" s="6">
        <v>1364.7761123909515</v>
      </c>
      <c r="H35" s="6">
        <v>1309.8492951665542</v>
      </c>
      <c r="I35" s="6">
        <v>1316.769957769051</v>
      </c>
      <c r="J35" s="6">
        <v>1445.9716142728489</v>
      </c>
      <c r="K35" s="6">
        <v>1455.2736323654892</v>
      </c>
      <c r="L35" s="6">
        <v>1386.24410826237</v>
      </c>
      <c r="M35" s="6">
        <v>1271.2514674851716</v>
      </c>
      <c r="N35" s="6">
        <v>1277.9286822790998</v>
      </c>
      <c r="O35" s="6">
        <v>1227.0997338828674</v>
      </c>
      <c r="P35" s="6">
        <v>1337.9108993934326</v>
      </c>
      <c r="Q35" s="6">
        <v>1191.3796168979252</v>
      </c>
      <c r="R35" s="15">
        <f t="shared" si="0"/>
        <v>1594.2970280448337</v>
      </c>
    </row>
    <row r="36" spans="1:18" ht="15" x14ac:dyDescent="0.2">
      <c r="A36">
        <f t="shared" si="1"/>
        <v>33</v>
      </c>
      <c r="B36">
        <f>'T20 Base'!D34</f>
        <v>1770.6983037005925</v>
      </c>
      <c r="C36" s="6">
        <v>1517.4296133052742</v>
      </c>
      <c r="D36" s="6">
        <v>1709.0297777118305</v>
      </c>
      <c r="E36" s="6">
        <v>1630.1210070993288</v>
      </c>
      <c r="F36" s="6">
        <v>1638.4954322315546</v>
      </c>
      <c r="G36" s="6">
        <v>1471.6192371702425</v>
      </c>
      <c r="H36" s="6">
        <v>1413.2385256040543</v>
      </c>
      <c r="I36" s="6">
        <v>1419.2198776123537</v>
      </c>
      <c r="J36" s="6">
        <v>1573.3306409281886</v>
      </c>
      <c r="K36" s="6">
        <v>1581.4092528535537</v>
      </c>
      <c r="L36" s="6">
        <v>1508.3751066228879</v>
      </c>
      <c r="M36" s="6">
        <v>1371.050447938976</v>
      </c>
      <c r="N36" s="6">
        <v>1376.8206013759484</v>
      </c>
      <c r="O36" s="6">
        <v>1322.7930397550949</v>
      </c>
      <c r="P36" s="6">
        <v>1455.8072248980195</v>
      </c>
      <c r="Q36" s="6">
        <v>1283.7479241979199</v>
      </c>
      <c r="R36" s="15">
        <f t="shared" si="0"/>
        <v>1732.1789445483353</v>
      </c>
    </row>
    <row r="37" spans="1:18" ht="15" x14ac:dyDescent="0.2">
      <c r="A37">
        <f t="shared" si="1"/>
        <v>34</v>
      </c>
      <c r="B37">
        <f>'T20 Base'!D35</f>
        <v>1927.560824392034</v>
      </c>
      <c r="C37" s="6">
        <v>1640.8503725213441</v>
      </c>
      <c r="D37" s="6">
        <v>1860.4666896822318</v>
      </c>
      <c r="E37" s="6">
        <v>1776.7511503869778</v>
      </c>
      <c r="F37" s="6">
        <v>1783.7259175022741</v>
      </c>
      <c r="G37" s="6">
        <v>1590.7599524367699</v>
      </c>
      <c r="H37" s="6">
        <v>1528.5284481726942</v>
      </c>
      <c r="I37" s="6">
        <v>1533.4655908258519</v>
      </c>
      <c r="J37" s="6">
        <v>1714.8852458794236</v>
      </c>
      <c r="K37" s="6">
        <v>1721.611933099646</v>
      </c>
      <c r="L37" s="6">
        <v>1644.1240777067987</v>
      </c>
      <c r="M37" s="6">
        <v>1482.339912843235</v>
      </c>
      <c r="N37" s="6">
        <v>1487.1016687743556</v>
      </c>
      <c r="O37" s="6">
        <v>1429.5074594888151</v>
      </c>
      <c r="P37" s="6">
        <v>1586.853339257468</v>
      </c>
      <c r="Q37" s="6">
        <v>1386.7570105762927</v>
      </c>
      <c r="R37" s="15">
        <f t="shared" si="0"/>
        <v>1885.4317005079438</v>
      </c>
    </row>
    <row r="38" spans="1:18" ht="15" x14ac:dyDescent="0.2">
      <c r="A38">
        <f t="shared" si="1"/>
        <v>35</v>
      </c>
      <c r="B38">
        <f>'T20 Base'!D36</f>
        <v>2101.4182140787034</v>
      </c>
      <c r="C38" s="6">
        <v>1778.1421841292834</v>
      </c>
      <c r="D38" s="6">
        <v>2028.3176329009286</v>
      </c>
      <c r="E38" s="6">
        <v>1939.2827719033953</v>
      </c>
      <c r="F38" s="6">
        <v>1944.705377858829</v>
      </c>
      <c r="G38" s="6">
        <v>1723.2952830711752</v>
      </c>
      <c r="H38" s="6">
        <v>1656.7877603026859</v>
      </c>
      <c r="I38" s="6">
        <v>1660.5605627469618</v>
      </c>
      <c r="J38" s="6">
        <v>1871.796922055576</v>
      </c>
      <c r="K38" s="6">
        <v>1877.02433843787</v>
      </c>
      <c r="L38" s="6">
        <v>1794.6068629388219</v>
      </c>
      <c r="M38" s="6">
        <v>1606.1526103543761</v>
      </c>
      <c r="N38" s="6">
        <v>1609.7899728240343</v>
      </c>
      <c r="O38" s="6">
        <v>1548.2346246150673</v>
      </c>
      <c r="P38" s="6">
        <v>1732.1279770335086</v>
      </c>
      <c r="Q38" s="6">
        <v>1501.3650871973193</v>
      </c>
      <c r="R38" s="15">
        <f t="shared" si="0"/>
        <v>2055.3014024115123</v>
      </c>
    </row>
    <row r="39" spans="1:18" ht="15" x14ac:dyDescent="0.2">
      <c r="A39">
        <f t="shared" si="1"/>
        <v>36</v>
      </c>
      <c r="B39">
        <f>'T20 Base'!D37</f>
        <v>2294.758673398791</v>
      </c>
      <c r="C39" s="6">
        <v>1931.3703362234344</v>
      </c>
      <c r="D39" s="6">
        <v>2214.9872624447735</v>
      </c>
      <c r="E39" s="6">
        <v>2120.0413645803906</v>
      </c>
      <c r="F39" s="6">
        <v>2123.7426733068269</v>
      </c>
      <c r="G39" s="6">
        <v>1871.2204472835081</v>
      </c>
      <c r="H39" s="6">
        <v>1799.9453083998114</v>
      </c>
      <c r="I39" s="6">
        <v>1802.4198983673045</v>
      </c>
      <c r="J39" s="6">
        <v>2046.3128202662474</v>
      </c>
      <c r="K39" s="6">
        <v>2049.877548960078</v>
      </c>
      <c r="L39" s="6">
        <v>1961.980809500744</v>
      </c>
      <c r="M39" s="6">
        <v>1744.3520026297165</v>
      </c>
      <c r="N39" s="6">
        <v>1746.7356134144416</v>
      </c>
      <c r="O39" s="6">
        <v>1680.7628560308865</v>
      </c>
      <c r="P39" s="6">
        <v>1893.7155897682301</v>
      </c>
      <c r="Q39" s="6">
        <v>1629.2996286912526</v>
      </c>
      <c r="R39" s="15">
        <f t="shared" si="0"/>
        <v>2244.2223574279374</v>
      </c>
    </row>
    <row r="40" spans="1:18" ht="15" x14ac:dyDescent="0.2">
      <c r="A40">
        <f t="shared" si="1"/>
        <v>37</v>
      </c>
      <c r="B40">
        <f>'T20 Base'!D38</f>
        <v>2509.879884618716</v>
      </c>
      <c r="C40" s="6">
        <v>2102.509340619255</v>
      </c>
      <c r="D40" s="6">
        <v>2422.69755740029</v>
      </c>
      <c r="E40" s="6">
        <v>2321.1862117057076</v>
      </c>
      <c r="F40" s="6">
        <v>2322.9728476268938</v>
      </c>
      <c r="G40" s="6">
        <v>2036.4441274154715</v>
      </c>
      <c r="H40" s="6">
        <v>1959.8532713791155</v>
      </c>
      <c r="I40" s="6">
        <v>1960.8765933775503</v>
      </c>
      <c r="J40" s="6">
        <v>2240.5206990004017</v>
      </c>
      <c r="K40" s="6">
        <v>2242.2359189904073</v>
      </c>
      <c r="L40" s="6">
        <v>2148.2515750755056</v>
      </c>
      <c r="M40" s="6">
        <v>1898.7280934221599</v>
      </c>
      <c r="N40" s="6">
        <v>1899.7101108201587</v>
      </c>
      <c r="O40" s="6">
        <v>1828.811043480385</v>
      </c>
      <c r="P40" s="6">
        <v>2073.5551049154201</v>
      </c>
      <c r="Q40" s="6">
        <v>1772.2216683720565</v>
      </c>
      <c r="R40" s="15">
        <f t="shared" si="0"/>
        <v>2454.4445226549674</v>
      </c>
    </row>
    <row r="41" spans="1:18" ht="15" x14ac:dyDescent="0.2">
      <c r="A41">
        <f t="shared" si="1"/>
        <v>38</v>
      </c>
      <c r="B41">
        <f>'T20 Base'!D39</f>
        <v>2746.7866143434844</v>
      </c>
      <c r="C41" s="6">
        <v>2291.809410832368</v>
      </c>
      <c r="D41" s="6">
        <v>2651.4572133983088</v>
      </c>
      <c r="E41" s="6">
        <v>2542.7598385809565</v>
      </c>
      <c r="F41" s="6">
        <v>2542.408729623638</v>
      </c>
      <c r="G41" s="6">
        <v>2219.2105327271693</v>
      </c>
      <c r="H41" s="6">
        <v>2136.7715595982877</v>
      </c>
      <c r="I41" s="6">
        <v>2136.167804815188</v>
      </c>
      <c r="J41" s="6">
        <v>2454.465080977418</v>
      </c>
      <c r="K41" s="6">
        <v>2454.1153437279941</v>
      </c>
      <c r="L41" s="6">
        <v>2353.4656553224086</v>
      </c>
      <c r="M41" s="6">
        <v>2069.5340886175254</v>
      </c>
      <c r="N41" s="6">
        <v>2068.9447197911313</v>
      </c>
      <c r="O41" s="6">
        <v>1992.6244729121972</v>
      </c>
      <c r="P41" s="6">
        <v>2271.6943729527502</v>
      </c>
      <c r="Q41" s="6">
        <v>1930.3699535092333</v>
      </c>
      <c r="R41" s="15">
        <f t="shared" si="0"/>
        <v>2685.9793939687383</v>
      </c>
    </row>
    <row r="42" spans="1:18" ht="15" x14ac:dyDescent="0.2">
      <c r="A42">
        <f t="shared" si="1"/>
        <v>39</v>
      </c>
      <c r="B42">
        <f>'T20 Base'!D40</f>
        <v>3006.5425963899766</v>
      </c>
      <c r="C42" s="6">
        <v>2500.322339845417</v>
      </c>
      <c r="D42" s="6">
        <v>2902.2977032929298</v>
      </c>
      <c r="E42" s="6">
        <v>2785.7820393205566</v>
      </c>
      <c r="F42" s="6">
        <v>2783.0445379245757</v>
      </c>
      <c r="G42" s="6">
        <v>2420.5380834867606</v>
      </c>
      <c r="H42" s="6">
        <v>2331.7003980084801</v>
      </c>
      <c r="I42" s="6">
        <v>2329.2735074355683</v>
      </c>
      <c r="J42" s="6">
        <v>2689.1342893294586</v>
      </c>
      <c r="K42" s="6">
        <v>2686.4794397163978</v>
      </c>
      <c r="L42" s="6">
        <v>2578.5750316881504</v>
      </c>
      <c r="M42" s="6">
        <v>2257.7381400188888</v>
      </c>
      <c r="N42" s="6">
        <v>2255.3880597192492</v>
      </c>
      <c r="O42" s="6">
        <v>2173.1343797674017</v>
      </c>
      <c r="P42" s="6">
        <v>2489.0557127162488</v>
      </c>
      <c r="Q42" s="6">
        <v>2104.6456369042535</v>
      </c>
      <c r="R42" s="15">
        <f t="shared" si="0"/>
        <v>2939.8727000679437</v>
      </c>
    </row>
    <row r="43" spans="1:18" ht="15" x14ac:dyDescent="0.2">
      <c r="A43">
        <f t="shared" si="1"/>
        <v>40</v>
      </c>
      <c r="B43">
        <f>'T20 Base'!D41</f>
        <v>3291.7423491507193</v>
      </c>
      <c r="C43" s="6">
        <v>2730.2780099455113</v>
      </c>
      <c r="D43" s="6">
        <v>3177.7288985444793</v>
      </c>
      <c r="E43" s="6">
        <v>3052.6866613794891</v>
      </c>
      <c r="F43" s="6">
        <v>3047.2926831622758</v>
      </c>
      <c r="G43" s="6">
        <v>2642.5829544444109</v>
      </c>
      <c r="H43" s="6">
        <v>2546.7290710410412</v>
      </c>
      <c r="I43" s="6">
        <v>2542.265254581333</v>
      </c>
      <c r="J43" s="6">
        <v>2946.8822138463524</v>
      </c>
      <c r="K43" s="6">
        <v>2941.6616181488857</v>
      </c>
      <c r="L43" s="6">
        <v>2825.8417510573354</v>
      </c>
      <c r="M43" s="6">
        <v>2465.3601026725655</v>
      </c>
      <c r="N43" s="6">
        <v>2461.04289323482</v>
      </c>
      <c r="O43" s="6">
        <v>2372.2809448122898</v>
      </c>
      <c r="P43" s="6">
        <v>2727.8263411875892</v>
      </c>
      <c r="Q43" s="6">
        <v>2296.9241570886602</v>
      </c>
      <c r="R43" s="15">
        <f t="shared" si="0"/>
        <v>3218.6654887594223</v>
      </c>
    </row>
    <row r="44" spans="1:18" ht="15" x14ac:dyDescent="0.2">
      <c r="A44">
        <f t="shared" si="1"/>
        <v>41</v>
      </c>
      <c r="B44">
        <f>'T20 Base'!D42</f>
        <v>3607.6638762601615</v>
      </c>
      <c r="C44" s="6">
        <v>2986.1000330635234</v>
      </c>
      <c r="D44" s="6">
        <v>3482.8565338322028</v>
      </c>
      <c r="E44" s="6">
        <v>3350.7508536519522</v>
      </c>
      <c r="F44" s="6">
        <v>3340.0611529124412</v>
      </c>
      <c r="G44" s="6">
        <v>2889.6223656702882</v>
      </c>
      <c r="H44" s="6">
        <v>2787.9447086902305</v>
      </c>
      <c r="I44" s="6">
        <v>2779.2522170508942</v>
      </c>
      <c r="J44" s="6">
        <v>3234.7492347232651</v>
      </c>
      <c r="K44" s="6">
        <v>3224.4086874168879</v>
      </c>
      <c r="L44" s="6">
        <v>3102.034022486203</v>
      </c>
      <c r="M44" s="6">
        <v>2698.2856719056549</v>
      </c>
      <c r="N44" s="6">
        <v>2689.8817944366388</v>
      </c>
      <c r="O44" s="6">
        <v>2595.7186377932276</v>
      </c>
      <c r="P44" s="6">
        <v>2994.553077618501</v>
      </c>
      <c r="Q44" s="6">
        <v>2512.6720339513263</v>
      </c>
      <c r="R44" s="15">
        <f t="shared" si="0"/>
        <v>3527.5248911424155</v>
      </c>
    </row>
    <row r="45" spans="1:18" ht="15" x14ac:dyDescent="0.2">
      <c r="A45">
        <f t="shared" si="1"/>
        <v>42</v>
      </c>
      <c r="B45">
        <f>'T20 Base'!D43</f>
        <v>3955.878351714387</v>
      </c>
      <c r="C45" s="6">
        <v>3269.3429885995865</v>
      </c>
      <c r="D45" s="6">
        <v>3819.2065684225436</v>
      </c>
      <c r="E45" s="6">
        <v>3679.5131349153094</v>
      </c>
      <c r="F45" s="6">
        <v>3662.8229584229925</v>
      </c>
      <c r="G45" s="6">
        <v>3163.1632686879225</v>
      </c>
      <c r="H45" s="6">
        <v>3055.19355628007</v>
      </c>
      <c r="I45" s="6">
        <v>3041.6863140421983</v>
      </c>
      <c r="J45" s="6">
        <v>3552.2931563589154</v>
      </c>
      <c r="K45" s="6">
        <v>3536.1502434417748</v>
      </c>
      <c r="L45" s="6">
        <v>3406.7314096722544</v>
      </c>
      <c r="M45" s="6">
        <v>2956.3692992093238</v>
      </c>
      <c r="N45" s="6">
        <v>2943.3116714053285</v>
      </c>
      <c r="O45" s="6">
        <v>2843.3110218570082</v>
      </c>
      <c r="P45" s="6">
        <v>3288.8328330922768</v>
      </c>
      <c r="Q45" s="6">
        <v>2751.7600094938825</v>
      </c>
      <c r="R45" s="15">
        <f t="shared" si="0"/>
        <v>3867.9966958606087</v>
      </c>
    </row>
    <row r="46" spans="1:18" ht="15" x14ac:dyDescent="0.2">
      <c r="A46">
        <f t="shared" si="1"/>
        <v>43</v>
      </c>
      <c r="B46">
        <f>'T20 Base'!D44</f>
        <v>4336.8435215399841</v>
      </c>
      <c r="C46" s="6">
        <v>3580.5689187966241</v>
      </c>
      <c r="D46" s="6">
        <v>4187.2232470505933</v>
      </c>
      <c r="E46" s="6">
        <v>4039.3083176223959</v>
      </c>
      <c r="F46" s="6">
        <v>4016.0075971509909</v>
      </c>
      <c r="G46" s="6">
        <v>3463.7509861284834</v>
      </c>
      <c r="H46" s="6">
        <v>3348.930112690332</v>
      </c>
      <c r="I46" s="6">
        <v>3330.0934960824798</v>
      </c>
      <c r="J46" s="6">
        <v>3899.8396156316066</v>
      </c>
      <c r="K46" s="6">
        <v>3877.303208138625</v>
      </c>
      <c r="L46" s="6">
        <v>3740.2488333267852</v>
      </c>
      <c r="M46" s="6">
        <v>3240.0522152877284</v>
      </c>
      <c r="N46" s="6">
        <v>3221.8425892568243</v>
      </c>
      <c r="O46" s="6">
        <v>3115.4838672961691</v>
      </c>
      <c r="P46" s="6">
        <v>3610.9716756264374</v>
      </c>
      <c r="Q46" s="6">
        <v>3014.6011052381173</v>
      </c>
      <c r="R46" s="15">
        <f t="shared" si="0"/>
        <v>4240.5333590484606</v>
      </c>
    </row>
    <row r="47" spans="1:18" ht="15" x14ac:dyDescent="0.2">
      <c r="A47">
        <f t="shared" si="1"/>
        <v>44</v>
      </c>
      <c r="B47">
        <f>'T20 Base'!D45</f>
        <v>4753.2551331031373</v>
      </c>
      <c r="C47" s="6">
        <v>3922.2645768074749</v>
      </c>
      <c r="D47" s="6">
        <v>4589.5206836544648</v>
      </c>
      <c r="E47" s="6">
        <v>4432.715904031018</v>
      </c>
      <c r="F47" s="6">
        <v>4402.1336713081755</v>
      </c>
      <c r="G47" s="6">
        <v>3793.7941914544326</v>
      </c>
      <c r="H47" s="6">
        <v>3671.5257987080922</v>
      </c>
      <c r="I47" s="6">
        <v>3646.7924106269516</v>
      </c>
      <c r="J47" s="6">
        <v>4279.8887168723541</v>
      </c>
      <c r="K47" s="6">
        <v>4250.3089620342125</v>
      </c>
      <c r="L47" s="6">
        <v>4104.9946950819112</v>
      </c>
      <c r="M47" s="6">
        <v>3551.6306294950227</v>
      </c>
      <c r="N47" s="6">
        <v>3527.7197114829355</v>
      </c>
      <c r="O47" s="6">
        <v>3414.4468565044381</v>
      </c>
      <c r="P47" s="6">
        <v>3963.3030327120036</v>
      </c>
      <c r="Q47" s="6">
        <v>3303.3345898540792</v>
      </c>
      <c r="R47" s="15">
        <f t="shared" si="0"/>
        <v>4647.7814587009907</v>
      </c>
    </row>
    <row r="48" spans="1:18" ht="15" x14ac:dyDescent="0.2">
      <c r="A48">
        <f t="shared" si="1"/>
        <v>45</v>
      </c>
      <c r="B48">
        <f>'T20 Base'!D46</f>
        <v>5207.3792323715807</v>
      </c>
      <c r="C48" s="6">
        <v>4296.5517401199031</v>
      </c>
      <c r="D48" s="6">
        <v>5028.2958610787146</v>
      </c>
      <c r="E48" s="6">
        <v>4861.9011330039611</v>
      </c>
      <c r="F48" s="6">
        <v>4823.3188387785003</v>
      </c>
      <c r="G48" s="6">
        <v>4155.3483724642128</v>
      </c>
      <c r="H48" s="6">
        <v>4025.0024264025437</v>
      </c>
      <c r="I48" s="6">
        <v>3993.7620796267697</v>
      </c>
      <c r="J48" s="6">
        <v>4694.538950229623</v>
      </c>
      <c r="K48" s="6">
        <v>4657.2194859993797</v>
      </c>
      <c r="L48" s="6">
        <v>4502.9904001949044</v>
      </c>
      <c r="M48" s="6">
        <v>3893.0626726722858</v>
      </c>
      <c r="N48" s="6">
        <v>3862.8596184915709</v>
      </c>
      <c r="O48" s="6">
        <v>3742.0845265101634</v>
      </c>
      <c r="P48" s="6">
        <v>4347.7852931103853</v>
      </c>
      <c r="Q48" s="6">
        <v>3619.7850129273611</v>
      </c>
      <c r="R48" s="15">
        <f t="shared" si="0"/>
        <v>5091.9663159984175</v>
      </c>
    </row>
    <row r="49" spans="1:18" ht="15" x14ac:dyDescent="0.2">
      <c r="A49">
        <f t="shared" si="1"/>
        <v>46</v>
      </c>
      <c r="B49">
        <f>'T20 Base'!D47</f>
        <v>5703.2442328812358</v>
      </c>
      <c r="C49" s="6">
        <v>4707.0438538335811</v>
      </c>
      <c r="D49" s="6">
        <v>5507.4533084756713</v>
      </c>
      <c r="E49" s="6">
        <v>5330.7031189353002</v>
      </c>
      <c r="F49" s="6">
        <v>5283.3243808002426</v>
      </c>
      <c r="G49" s="6">
        <v>4551.913229990083</v>
      </c>
      <c r="H49" s="6">
        <v>4412.7963238979373</v>
      </c>
      <c r="I49" s="6">
        <v>4374.3710891342052</v>
      </c>
      <c r="J49" s="6">
        <v>5147.5102766683367</v>
      </c>
      <c r="K49" s="6">
        <v>5101.6791455061984</v>
      </c>
      <c r="L49" s="6">
        <v>4937.8182217259882</v>
      </c>
      <c r="M49" s="6">
        <v>4267.6755758599274</v>
      </c>
      <c r="N49" s="6">
        <v>4230.5238983182999</v>
      </c>
      <c r="O49" s="6">
        <v>4101.5986942765694</v>
      </c>
      <c r="P49" s="6">
        <v>4767.8882527076985</v>
      </c>
      <c r="Q49" s="6">
        <v>3967.0515251420538</v>
      </c>
      <c r="R49" s="15">
        <f t="shared" si="0"/>
        <v>5577.0401798369339</v>
      </c>
    </row>
    <row r="50" spans="1:18" ht="15" x14ac:dyDescent="0.2">
      <c r="A50">
        <f t="shared" si="1"/>
        <v>47</v>
      </c>
      <c r="B50">
        <f>'T20 Base'!D48</f>
        <v>6243.5818249013964</v>
      </c>
      <c r="C50" s="6">
        <v>5156.2948900060337</v>
      </c>
      <c r="D50" s="6">
        <v>6029.6417265550235</v>
      </c>
      <c r="E50" s="6">
        <v>5841.7330696173667</v>
      </c>
      <c r="F50" s="6">
        <v>5784.7036077617795</v>
      </c>
      <c r="G50" s="6">
        <v>4985.9637529436968</v>
      </c>
      <c r="H50" s="6">
        <v>4837.3422772816639</v>
      </c>
      <c r="I50" s="6">
        <v>4791.0032433731931</v>
      </c>
      <c r="J50" s="6">
        <v>5641.3334517707908</v>
      </c>
      <c r="K50" s="6">
        <v>5586.1630887550955</v>
      </c>
      <c r="L50" s="6">
        <v>5411.9163157186513</v>
      </c>
      <c r="M50" s="6">
        <v>4677.8280308197009</v>
      </c>
      <c r="N50" s="6">
        <v>4633.0218344329423</v>
      </c>
      <c r="O50" s="6">
        <v>4495.260145722752</v>
      </c>
      <c r="P50" s="6">
        <v>5225.9743460280988</v>
      </c>
      <c r="Q50" s="6">
        <v>4347.3333590425618</v>
      </c>
      <c r="R50" s="15">
        <f t="shared" si="0"/>
        <v>6105.6857381502787</v>
      </c>
    </row>
    <row r="51" spans="1:18" ht="15" x14ac:dyDescent="0.2">
      <c r="A51">
        <f t="shared" si="1"/>
        <v>48</v>
      </c>
      <c r="B51">
        <f>'T20 Base'!D49</f>
        <v>6829.8326719372162</v>
      </c>
      <c r="C51" s="6">
        <v>5645.9159817053451</v>
      </c>
      <c r="D51" s="6">
        <v>6596.2670121976053</v>
      </c>
      <c r="E51" s="6">
        <v>6396.420435228657</v>
      </c>
      <c r="F51" s="6">
        <v>6328.8206631442063</v>
      </c>
      <c r="G51" s="6">
        <v>5459.0669061398103</v>
      </c>
      <c r="H51" s="6">
        <v>5300.212372526139</v>
      </c>
      <c r="I51" s="6">
        <v>5245.1739488352932</v>
      </c>
      <c r="J51" s="6">
        <v>6177.4011573831094</v>
      </c>
      <c r="K51" s="6">
        <v>6112.0007801946222</v>
      </c>
      <c r="L51" s="6">
        <v>5926.6341534876165</v>
      </c>
      <c r="M51" s="6">
        <v>5125.0476286448593</v>
      </c>
      <c r="N51" s="6">
        <v>5071.8262584473196</v>
      </c>
      <c r="O51" s="6">
        <v>4924.5448648664387</v>
      </c>
      <c r="P51" s="6">
        <v>5723.3571551919094</v>
      </c>
      <c r="Q51" s="6">
        <v>4762.0638425889674</v>
      </c>
      <c r="R51" s="15">
        <f t="shared" si="0"/>
        <v>6679.3273892327097</v>
      </c>
    </row>
    <row r="52" spans="1:18" ht="15" x14ac:dyDescent="0.2">
      <c r="A52">
        <f t="shared" si="1"/>
        <v>49</v>
      </c>
      <c r="B52">
        <f>'T20 Base'!D50</f>
        <v>7463.3498351254966</v>
      </c>
      <c r="C52" s="6">
        <v>6177.4575073241467</v>
      </c>
      <c r="D52" s="6">
        <v>7208.6506385245248</v>
      </c>
      <c r="E52" s="6">
        <v>6996.1190309761378</v>
      </c>
      <c r="F52" s="6">
        <v>6916.959739889624</v>
      </c>
      <c r="G52" s="6">
        <v>5972.7317542151695</v>
      </c>
      <c r="H52" s="6">
        <v>5802.9270123191582</v>
      </c>
      <c r="I52" s="6">
        <v>5738.3439087479737</v>
      </c>
      <c r="J52" s="6">
        <v>6757.0335961507881</v>
      </c>
      <c r="K52" s="6">
        <v>6680.4450562581787</v>
      </c>
      <c r="L52" s="6">
        <v>6483.2520748177358</v>
      </c>
      <c r="M52" s="6">
        <v>5610.8128856265139</v>
      </c>
      <c r="N52" s="6">
        <v>5548.3578349486606</v>
      </c>
      <c r="O52" s="6">
        <v>5390.8821612397796</v>
      </c>
      <c r="P52" s="6">
        <v>6261.2838172233651</v>
      </c>
      <c r="Q52" s="6">
        <v>5212.6319732947059</v>
      </c>
      <c r="R52" s="15">
        <f t="shared" si="0"/>
        <v>7299.3043438649711</v>
      </c>
    </row>
    <row r="53" spans="1:18" ht="15" x14ac:dyDescent="0.2">
      <c r="A53">
        <f t="shared" si="1"/>
        <v>50</v>
      </c>
      <c r="B53">
        <f>'T20 Base'!D51</f>
        <v>8149.7860292247833</v>
      </c>
      <c r="C53" s="6">
        <v>6756.0068892260297</v>
      </c>
      <c r="D53" s="6">
        <v>7872.2758966127285</v>
      </c>
      <c r="E53" s="6">
        <v>7646.2335151662137</v>
      </c>
      <c r="F53" s="6">
        <v>7554.4080355079941</v>
      </c>
      <c r="G53" s="6">
        <v>6531.88980551657</v>
      </c>
      <c r="H53" s="6">
        <v>6350.3380964392063</v>
      </c>
      <c r="I53" s="6">
        <v>6275.2645117741804</v>
      </c>
      <c r="J53" s="6">
        <v>7385.4706528116822</v>
      </c>
      <c r="K53" s="6">
        <v>7296.6224659271975</v>
      </c>
      <c r="L53" s="6">
        <v>7086.8196561237573</v>
      </c>
      <c r="M53" s="6">
        <v>6139.8249850912662</v>
      </c>
      <c r="N53" s="6">
        <v>6067.2206547536825</v>
      </c>
      <c r="O53" s="6">
        <v>5898.7994794572387</v>
      </c>
      <c r="P53" s="6">
        <v>6844.6482133341451</v>
      </c>
      <c r="Q53" s="6">
        <v>5703.4229846743028</v>
      </c>
      <c r="R53" s="15">
        <f t="shared" si="0"/>
        <v>7971.1651357825785</v>
      </c>
    </row>
    <row r="54" spans="1:18" ht="15" x14ac:dyDescent="0.2">
      <c r="A54">
        <f t="shared" si="1"/>
        <v>51</v>
      </c>
      <c r="B54">
        <f>'T20 Base'!D52</f>
        <v>8895.0192773967046</v>
      </c>
      <c r="C54" s="6">
        <v>7386.9634853479811</v>
      </c>
      <c r="D54" s="6">
        <v>8592.8526979885555</v>
      </c>
      <c r="E54" s="6">
        <v>8357.2695103406331</v>
      </c>
      <c r="F54" s="6">
        <v>8246.6801068645254</v>
      </c>
      <c r="G54" s="6">
        <v>7141.7805774539738</v>
      </c>
      <c r="H54" s="6">
        <v>6951.9805082203657</v>
      </c>
      <c r="I54" s="6">
        <v>6860.9900713134302</v>
      </c>
      <c r="J54" s="6">
        <v>8072.9252444770564</v>
      </c>
      <c r="K54" s="6">
        <v>7965.8869170698081</v>
      </c>
      <c r="L54" s="6">
        <v>7747.2088382260781</v>
      </c>
      <c r="M54" s="6">
        <v>6721.3387064939916</v>
      </c>
      <c r="N54" s="6">
        <v>6633.3171493879336</v>
      </c>
      <c r="O54" s="6">
        <v>6457.2268441388951</v>
      </c>
      <c r="P54" s="6">
        <v>7483.0412375314472</v>
      </c>
      <c r="Q54" s="6">
        <v>6243.100632164018</v>
      </c>
      <c r="R54" s="15">
        <f t="shared" si="0"/>
        <v>8700.685777349112</v>
      </c>
    </row>
    <row r="55" spans="1:18" ht="15" x14ac:dyDescent="0.2">
      <c r="A55">
        <f t="shared" si="1"/>
        <v>52</v>
      </c>
      <c r="B55">
        <f>'T20 Base'!D53</f>
        <v>9707.0209508303378</v>
      </c>
      <c r="C55" s="6">
        <v>8077.55132571795</v>
      </c>
      <c r="D55" s="6">
        <v>9378.1249812797505</v>
      </c>
      <c r="E55" s="6">
        <v>9132.5984420562654</v>
      </c>
      <c r="F55" s="6">
        <v>9001.2555964070216</v>
      </c>
      <c r="G55" s="6">
        <v>7809.4152152995184</v>
      </c>
      <c r="H55" s="6">
        <v>7610.9660096368298</v>
      </c>
      <c r="I55" s="6">
        <v>7502.2849981369181</v>
      </c>
      <c r="J55" s="6">
        <v>8822.6656347582175</v>
      </c>
      <c r="K55" s="6">
        <v>8695.5006982341802</v>
      </c>
      <c r="L55" s="6">
        <v>8467.5687243915854</v>
      </c>
      <c r="M55" s="6">
        <v>7358.3720279657809</v>
      </c>
      <c r="N55" s="6">
        <v>7253.2093315143256</v>
      </c>
      <c r="O55" s="6">
        <v>7069.0737092604422</v>
      </c>
      <c r="P55" s="6">
        <v>8179.5145677549835</v>
      </c>
      <c r="Q55" s="6">
        <v>6834.4854184266724</v>
      </c>
      <c r="R55" s="15">
        <f t="shared" si="0"/>
        <v>9495.6977293868131</v>
      </c>
    </row>
    <row r="56" spans="1:18" ht="15" x14ac:dyDescent="0.2">
      <c r="A56">
        <f t="shared" si="1"/>
        <v>53</v>
      </c>
      <c r="B56">
        <f>'T20 Base'!D54</f>
        <v>10593.699573251752</v>
      </c>
      <c r="C56" s="6">
        <v>8835.2153703775984</v>
      </c>
      <c r="D56" s="6">
        <v>10235.799953583761</v>
      </c>
      <c r="E56" s="6">
        <v>9979.6826291277448</v>
      </c>
      <c r="F56" s="6">
        <v>9825.6052653107818</v>
      </c>
      <c r="G56" s="6">
        <v>8542.0356693758458</v>
      </c>
      <c r="H56" s="6">
        <v>8334.3108967061053</v>
      </c>
      <c r="I56" s="6">
        <v>8206.1543008346089</v>
      </c>
      <c r="J56" s="6">
        <v>9641.9602899445235</v>
      </c>
      <c r="K56" s="6">
        <v>9492.7381853482311</v>
      </c>
      <c r="L56" s="6">
        <v>9254.9405323449573</v>
      </c>
      <c r="M56" s="6">
        <v>8057.7470824495304</v>
      </c>
      <c r="N56" s="6">
        <v>7933.7065639406137</v>
      </c>
      <c r="O56" s="6">
        <v>7740.9359089196669</v>
      </c>
      <c r="P56" s="6">
        <v>8940.9210018504837</v>
      </c>
      <c r="Q56" s="6">
        <v>7483.986541514284</v>
      </c>
      <c r="R56" s="15">
        <f t="shared" si="0"/>
        <v>10363.988785947724</v>
      </c>
    </row>
    <row r="57" spans="1:18" ht="15" x14ac:dyDescent="0.2">
      <c r="A57">
        <f t="shared" si="1"/>
        <v>54</v>
      </c>
      <c r="B57">
        <f>'T20 Base'!D55</f>
        <v>11563.89831381956</v>
      </c>
      <c r="C57" s="6">
        <v>9668.3554378153258</v>
      </c>
      <c r="D57" s="6">
        <v>11174.510590514803</v>
      </c>
      <c r="E57" s="6">
        <v>10907.141207065255</v>
      </c>
      <c r="F57" s="6">
        <v>10728.113841239765</v>
      </c>
      <c r="G57" s="6">
        <v>9347.8238951169242</v>
      </c>
      <c r="H57" s="6">
        <v>9130.1622901207211</v>
      </c>
      <c r="I57" s="6">
        <v>8980.5244734710268</v>
      </c>
      <c r="J57" s="6">
        <v>10539.216469253015</v>
      </c>
      <c r="K57" s="6">
        <v>10365.776128174712</v>
      </c>
      <c r="L57" s="6">
        <v>10117.481823587701</v>
      </c>
      <c r="M57" s="6">
        <v>8827.3946426362054</v>
      </c>
      <c r="N57" s="6">
        <v>8682.5234881264969</v>
      </c>
      <c r="O57" s="6">
        <v>8480.4910891807667</v>
      </c>
      <c r="P57" s="6">
        <v>9775.2100558376806</v>
      </c>
      <c r="Q57" s="6">
        <v>8199.0721567228029</v>
      </c>
      <c r="R57" s="15">
        <f t="shared" si="0"/>
        <v>11314.27644924404</v>
      </c>
    </row>
    <row r="58" spans="1:18" ht="15" x14ac:dyDescent="0.2">
      <c r="A58">
        <f t="shared" si="1"/>
        <v>55</v>
      </c>
      <c r="B58">
        <f>'T20 Base'!D56</f>
        <v>12631.388787869933</v>
      </c>
      <c r="C58" s="6">
        <v>10589.760250329608</v>
      </c>
      <c r="D58" s="6">
        <v>12207.697303890089</v>
      </c>
      <c r="E58" s="6">
        <v>11928.348317721642</v>
      </c>
      <c r="F58" s="6">
        <v>11721.829915621782</v>
      </c>
      <c r="G58" s="6">
        <v>10239.236485273708</v>
      </c>
      <c r="H58" s="6">
        <v>10010.892392087639</v>
      </c>
      <c r="I58" s="6">
        <v>9837.4628078757214</v>
      </c>
      <c r="J58" s="6">
        <v>11527.476392571145</v>
      </c>
      <c r="K58" s="6">
        <v>11327.337677700192</v>
      </c>
      <c r="L58" s="6">
        <v>11067.844462042702</v>
      </c>
      <c r="M58" s="6">
        <v>9679.3584065595733</v>
      </c>
      <c r="N58" s="6">
        <v>9511.4046540894578</v>
      </c>
      <c r="O58" s="6">
        <v>9299.3983974670464</v>
      </c>
      <c r="P58" s="6">
        <v>10694.708709189723</v>
      </c>
      <c r="Q58" s="6">
        <v>8991.0833298447214</v>
      </c>
      <c r="R58" s="15">
        <f t="shared" si="0"/>
        <v>12360.12888184142</v>
      </c>
    </row>
    <row r="59" spans="1:18" ht="15" x14ac:dyDescent="0.2">
      <c r="A59">
        <f t="shared" si="1"/>
        <v>56</v>
      </c>
      <c r="B59">
        <f>'T20 Base'!D57</f>
        <v>13807.07836210857</v>
      </c>
      <c r="C59" s="6">
        <v>11610.081261017993</v>
      </c>
      <c r="D59" s="6">
        <v>13346.063355460079</v>
      </c>
      <c r="E59" s="6">
        <v>13054.025850603177</v>
      </c>
      <c r="F59" s="6">
        <v>12817.209186598491</v>
      </c>
      <c r="G59" s="6">
        <v>11226.689952102219</v>
      </c>
      <c r="H59" s="6">
        <v>10986.898708094936</v>
      </c>
      <c r="I59" s="6">
        <v>10787.105808784527</v>
      </c>
      <c r="J59" s="6">
        <v>12617.247924167355</v>
      </c>
      <c r="K59" s="6">
        <v>12387.665461368053</v>
      </c>
      <c r="L59" s="6">
        <v>12116.277578505844</v>
      </c>
      <c r="M59" s="6">
        <v>10623.796272182924</v>
      </c>
      <c r="N59" s="6">
        <v>10430.250871241125</v>
      </c>
      <c r="O59" s="6">
        <v>10207.532114113475</v>
      </c>
      <c r="P59" s="6">
        <v>11709.446267673016</v>
      </c>
      <c r="Q59" s="6">
        <v>9869.6563031359092</v>
      </c>
      <c r="R59" s="15">
        <f t="shared" si="0"/>
        <v>13512.333052593885</v>
      </c>
    </row>
    <row r="60" spans="1:18" ht="15" x14ac:dyDescent="0.2">
      <c r="A60">
        <f t="shared" si="1"/>
        <v>57</v>
      </c>
      <c r="B60">
        <f>'T20 Base'!D58</f>
        <v>15102.105058646899</v>
      </c>
      <c r="C60" s="6">
        <v>12740.43133162658</v>
      </c>
      <c r="D60" s="6">
        <v>14600.580122014468</v>
      </c>
      <c r="E60" s="6">
        <v>14295.202948641081</v>
      </c>
      <c r="F60" s="6">
        <v>14025.016343446619</v>
      </c>
      <c r="G60" s="6">
        <v>12321.084351808218</v>
      </c>
      <c r="H60" s="6">
        <v>12069.086679885695</v>
      </c>
      <c r="I60" s="6">
        <v>11840.095801528732</v>
      </c>
      <c r="J60" s="6">
        <v>13819.376234788493</v>
      </c>
      <c r="K60" s="6">
        <v>13557.3423564609</v>
      </c>
      <c r="L60" s="6">
        <v>13273.400604280352</v>
      </c>
      <c r="M60" s="6">
        <v>11671.391397030133</v>
      </c>
      <c r="N60" s="6">
        <v>11449.484399383089</v>
      </c>
      <c r="O60" s="6">
        <v>11215.307801511664</v>
      </c>
      <c r="P60" s="6">
        <v>12829.846682818343</v>
      </c>
      <c r="Q60" s="6">
        <v>10844.979765614138</v>
      </c>
      <c r="R60" s="15">
        <f t="shared" si="0"/>
        <v>14781.930954191801</v>
      </c>
    </row>
    <row r="61" spans="1:18" ht="15" x14ac:dyDescent="0.2">
      <c r="A61">
        <f t="shared" si="1"/>
        <v>58</v>
      </c>
      <c r="B61">
        <f>'T20 Base'!D59</f>
        <v>16532.215835611052</v>
      </c>
      <c r="C61" s="6">
        <v>13995.903732805926</v>
      </c>
      <c r="D61" s="6">
        <v>15986.719669611286</v>
      </c>
      <c r="E61" s="6">
        <v>15667.318672814014</v>
      </c>
      <c r="F61" s="6">
        <v>15360.385817403559</v>
      </c>
      <c r="G61" s="6">
        <v>13537.206141746112</v>
      </c>
      <c r="H61" s="6">
        <v>13272.176538574406</v>
      </c>
      <c r="I61" s="6">
        <v>13010.850729674859</v>
      </c>
      <c r="J61" s="6">
        <v>15149.010544827881</v>
      </c>
      <c r="K61" s="6">
        <v>14851.213229367238</v>
      </c>
      <c r="L61" s="6">
        <v>14554.011232754774</v>
      </c>
      <c r="M61" s="6">
        <v>12836.549397785091</v>
      </c>
      <c r="N61" s="6">
        <v>12583.210768015135</v>
      </c>
      <c r="O61" s="6">
        <v>12336.755435689709</v>
      </c>
      <c r="P61" s="6">
        <v>14070.406807675712</v>
      </c>
      <c r="Q61" s="6">
        <v>11930.766480019825</v>
      </c>
      <c r="R61" s="15">
        <f t="shared" si="0"/>
        <v>16184.500679829524</v>
      </c>
    </row>
    <row r="62" spans="1:18" ht="15" x14ac:dyDescent="0.2">
      <c r="A62">
        <f t="shared" si="1"/>
        <v>59</v>
      </c>
      <c r="B62">
        <f>'T20 Base'!D60</f>
        <v>18108.41271184666</v>
      </c>
      <c r="C62" s="6">
        <v>15387.710622655479</v>
      </c>
      <c r="D62" s="6">
        <v>17515.390226660365</v>
      </c>
      <c r="E62" s="6">
        <v>17181.368400096122</v>
      </c>
      <c r="F62" s="6">
        <v>16834.097538783135</v>
      </c>
      <c r="G62" s="6">
        <v>14886.116883770908</v>
      </c>
      <c r="H62" s="6">
        <v>14607.25906177959</v>
      </c>
      <c r="I62" s="6">
        <v>14310.240768470459</v>
      </c>
      <c r="J62" s="6">
        <v>16617.025999826274</v>
      </c>
      <c r="K62" s="6">
        <v>16279.936721938433</v>
      </c>
      <c r="L62" s="6">
        <v>15968.827671853724</v>
      </c>
      <c r="M62" s="6">
        <v>14130.192725401361</v>
      </c>
      <c r="N62" s="6">
        <v>13842.130232452217</v>
      </c>
      <c r="O62" s="6">
        <v>13582.586284508647</v>
      </c>
      <c r="P62" s="6">
        <v>15441.702427737426</v>
      </c>
      <c r="Q62" s="6">
        <v>13137.544032098358</v>
      </c>
      <c r="R62" s="15">
        <f t="shared" si="0"/>
        <v>17730.991501778532</v>
      </c>
    </row>
    <row r="63" spans="1:18" ht="15" x14ac:dyDescent="0.2">
      <c r="A63">
        <f t="shared" si="1"/>
        <v>60</v>
      </c>
      <c r="B63">
        <f>'T20 Base'!D61</f>
        <v>19839.657698279509</v>
      </c>
      <c r="C63" s="6">
        <v>16925.611065995752</v>
      </c>
      <c r="D63" s="6">
        <v>19195.582478194039</v>
      </c>
      <c r="E63" s="6">
        <v>18846.571427873809</v>
      </c>
      <c r="F63" s="6">
        <v>18455.150796323229</v>
      </c>
      <c r="G63" s="6">
        <v>16377.52239557845</v>
      </c>
      <c r="H63" s="6">
        <v>16084.177331739415</v>
      </c>
      <c r="I63" s="6">
        <v>15747.889534247153</v>
      </c>
      <c r="J63" s="6">
        <v>18232.629824397321</v>
      </c>
      <c r="K63" s="6">
        <v>17852.498747255562</v>
      </c>
      <c r="L63" s="6">
        <v>17527.020884480309</v>
      </c>
      <c r="M63" s="6">
        <v>15562.080501938419</v>
      </c>
      <c r="N63" s="6">
        <v>15235.782182398056</v>
      </c>
      <c r="O63" s="6">
        <v>14962.445079485828</v>
      </c>
      <c r="P63" s="6">
        <v>16952.85667226194</v>
      </c>
      <c r="Q63" s="6">
        <v>14474.847458277633</v>
      </c>
      <c r="R63" s="15">
        <f t="shared" si="0"/>
        <v>19430.390173638589</v>
      </c>
    </row>
    <row r="64" spans="1:18" ht="15" x14ac:dyDescent="0.2">
      <c r="A64">
        <f t="shared" si="1"/>
        <v>61</v>
      </c>
      <c r="B64">
        <f>'T20 Base'!D62</f>
        <v>21726.260575513785</v>
      </c>
      <c r="C64" s="6">
        <v>18612.436346061542</v>
      </c>
      <c r="D64" s="6">
        <v>21027.990453417464</v>
      </c>
      <c r="E64" s="6">
        <v>20657.79312579949</v>
      </c>
      <c r="F64" s="6">
        <v>20224.650214580888</v>
      </c>
      <c r="G64" s="6">
        <v>18014.489413693507</v>
      </c>
      <c r="H64" s="6">
        <v>17701.524711616195</v>
      </c>
      <c r="I64" s="6">
        <v>17327.107542600599</v>
      </c>
      <c r="J64" s="6">
        <v>19991.275734480325</v>
      </c>
      <c r="K64" s="6">
        <v>19570.314417574904</v>
      </c>
      <c r="L64" s="6">
        <v>19224.685146564607</v>
      </c>
      <c r="M64" s="6">
        <v>17131.190209470704</v>
      </c>
      <c r="N64" s="6">
        <v>16767.654445909633</v>
      </c>
      <c r="O64" s="6">
        <v>16475.72166205593</v>
      </c>
      <c r="P64" s="6">
        <v>18600.45822324519</v>
      </c>
      <c r="Q64" s="6">
        <v>15942.379717114274</v>
      </c>
      <c r="R64" s="15">
        <f t="shared" si="0"/>
        <v>21283.257784676611</v>
      </c>
    </row>
    <row r="65" spans="1:18" ht="15" x14ac:dyDescent="0.2">
      <c r="A65">
        <f t="shared" si="1"/>
        <v>62</v>
      </c>
      <c r="B65">
        <f>'T20 Base'!D63</f>
        <v>23775.104146636575</v>
      </c>
      <c r="C65" s="6">
        <v>20456.267220150399</v>
      </c>
      <c r="D65" s="6">
        <v>23019.673813751262</v>
      </c>
      <c r="E65" s="6">
        <v>22627.511718974773</v>
      </c>
      <c r="F65" s="6">
        <v>22149.832581091829</v>
      </c>
      <c r="G65" s="6">
        <v>19805.186723250619</v>
      </c>
      <c r="H65" s="6">
        <v>19471.595804757551</v>
      </c>
      <c r="I65" s="6">
        <v>19056.138443419233</v>
      </c>
      <c r="J65" s="6">
        <v>21905.36110556325</v>
      </c>
      <c r="K65" s="6">
        <v>21440.742220454056</v>
      </c>
      <c r="L65" s="6">
        <v>21074.104892502459</v>
      </c>
      <c r="M65" s="6">
        <v>18849.70738043456</v>
      </c>
      <c r="N65" s="6">
        <v>18446.030122966498</v>
      </c>
      <c r="O65" s="6">
        <v>18134.455151832499</v>
      </c>
      <c r="P65" s="6">
        <v>20396.681560716737</v>
      </c>
      <c r="Q65" s="6">
        <v>17552.043377054179</v>
      </c>
      <c r="R65" s="15">
        <f t="shared" si="0"/>
        <v>23296.59053329995</v>
      </c>
    </row>
    <row r="66" spans="1:18" ht="15" x14ac:dyDescent="0.2">
      <c r="A66">
        <f t="shared" si="1"/>
        <v>63</v>
      </c>
      <c r="B66">
        <f>'T20 Base'!D64</f>
        <v>26001.968544532716</v>
      </c>
      <c r="C66" s="6">
        <v>22472.777295192991</v>
      </c>
      <c r="D66" s="6">
        <v>25186.353485605516</v>
      </c>
      <c r="E66" s="6">
        <v>24771.475617474724</v>
      </c>
      <c r="F66" s="6">
        <v>24246.323773447741</v>
      </c>
      <c r="G66" s="6">
        <v>21765.191033074243</v>
      </c>
      <c r="H66" s="6">
        <v>21409.964255950865</v>
      </c>
      <c r="I66" s="6">
        <v>20950.418628465253</v>
      </c>
      <c r="J66" s="6">
        <v>23990.544299957386</v>
      </c>
      <c r="K66" s="6">
        <v>23479.307838307115</v>
      </c>
      <c r="L66" s="6">
        <v>23090.809155319708</v>
      </c>
      <c r="M66" s="6">
        <v>20733.079400797815</v>
      </c>
      <c r="N66" s="6">
        <v>20286.208835536225</v>
      </c>
      <c r="O66" s="6">
        <v>19953.919495266433</v>
      </c>
      <c r="P66" s="6">
        <v>22356.928264609836</v>
      </c>
      <c r="Q66" s="6">
        <v>19318.949789383776</v>
      </c>
      <c r="R66" s="15">
        <f t="shared" si="0"/>
        <v>25486.127358981783</v>
      </c>
    </row>
    <row r="67" spans="1:18" ht="15" x14ac:dyDescent="0.2">
      <c r="A67">
        <f t="shared" si="1"/>
        <v>64</v>
      </c>
      <c r="B67">
        <f>'T20 Base'!D65</f>
        <v>28415.868367794999</v>
      </c>
      <c r="C67" s="6">
        <v>24672.563011426271</v>
      </c>
      <c r="D67" s="6">
        <v>27537.331760524357</v>
      </c>
      <c r="E67" s="6">
        <v>27099.273689161295</v>
      </c>
      <c r="F67" s="6">
        <v>26523.725027496719</v>
      </c>
      <c r="G67" s="6">
        <v>23905.28443132322</v>
      </c>
      <c r="H67" s="6">
        <v>23527.61138112723</v>
      </c>
      <c r="I67" s="6">
        <v>23020.909264053666</v>
      </c>
      <c r="J67" s="6">
        <v>26256.645777173264</v>
      </c>
      <c r="K67" s="6">
        <v>25695.829664256627</v>
      </c>
      <c r="L67" s="6">
        <v>25284.850473920844</v>
      </c>
      <c r="M67" s="6">
        <v>22792.420768771979</v>
      </c>
      <c r="N67" s="6">
        <v>22299.26802965087</v>
      </c>
      <c r="O67" s="6">
        <v>21945.349122798445</v>
      </c>
      <c r="P67" s="6">
        <v>24491.41462989197</v>
      </c>
      <c r="Q67" s="6">
        <v>21254.40170035831</v>
      </c>
      <c r="R67" s="15">
        <f t="shared" si="0"/>
        <v>27861.063184720068</v>
      </c>
    </row>
    <row r="68" spans="1:18" ht="15" x14ac:dyDescent="0.2">
      <c r="A68">
        <f t="shared" si="1"/>
        <v>65</v>
      </c>
      <c r="B68">
        <f>'T20 Base'!D66</f>
        <v>31028.577037157924</v>
      </c>
      <c r="C68" s="6">
        <v>27068.50240943774</v>
      </c>
      <c r="D68" s="6">
        <v>30084.62183677356</v>
      </c>
      <c r="E68" s="6">
        <v>29623.209353561891</v>
      </c>
      <c r="F68" s="6">
        <v>28994.299527014216</v>
      </c>
      <c r="G68" s="6">
        <v>26238.52448571425</v>
      </c>
      <c r="H68" s="6">
        <v>25837.809392731047</v>
      </c>
      <c r="I68" s="6">
        <v>25280.840294632158</v>
      </c>
      <c r="J68" s="6">
        <v>28716.157758383371</v>
      </c>
      <c r="K68" s="6">
        <v>28102.750824002276</v>
      </c>
      <c r="L68" s="6">
        <v>27668.912313548455</v>
      </c>
      <c r="M68" s="6">
        <v>25041.128629386156</v>
      </c>
      <c r="N68" s="6">
        <v>24498.549860308984</v>
      </c>
      <c r="O68" s="6">
        <v>24122.250899347582</v>
      </c>
      <c r="P68" s="6">
        <v>26812.953137521516</v>
      </c>
      <c r="Q68" s="6">
        <v>23371.970539140009</v>
      </c>
      <c r="R68" s="15">
        <f t="shared" si="0"/>
        <v>30433.317953738355</v>
      </c>
    </row>
    <row r="69" spans="1:18" ht="15" x14ac:dyDescent="0.2">
      <c r="R69" s="15"/>
    </row>
    <row r="70" spans="1:18" ht="15" x14ac:dyDescent="0.2">
      <c r="R70" s="15"/>
    </row>
    <row r="71" spans="1:18" ht="15" x14ac:dyDescent="0.2">
      <c r="R71" s="15"/>
    </row>
    <row r="72" spans="1:18" ht="15" x14ac:dyDescent="0.2">
      <c r="R72" s="15"/>
    </row>
    <row r="73" spans="1:18" ht="15" x14ac:dyDescent="0.2">
      <c r="R73" s="15"/>
    </row>
    <row r="74" spans="1:18" ht="15" x14ac:dyDescent="0.2">
      <c r="R74" s="15"/>
    </row>
    <row r="75" spans="1:18" ht="15" x14ac:dyDescent="0.2">
      <c r="R75" s="15"/>
    </row>
    <row r="76" spans="1:18" ht="15" x14ac:dyDescent="0.2">
      <c r="R76" s="15"/>
    </row>
    <row r="77" spans="1:18" ht="15" x14ac:dyDescent="0.2">
      <c r="R77" s="15"/>
    </row>
    <row r="78" spans="1:18" ht="15" x14ac:dyDescent="0.2">
      <c r="R78" s="15"/>
    </row>
    <row r="79" spans="1:18" ht="15" x14ac:dyDescent="0.2">
      <c r="R79" s="15"/>
    </row>
    <row r="80" spans="1:18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  <row r="224" spans="9:9" x14ac:dyDescent="0.15">
      <c r="I224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A602-EA0A-C147-889F-F78AD409ABCD}">
  <sheetPr codeName="Sheet17">
    <tabColor theme="9" tint="0.79998168889431442"/>
  </sheetPr>
  <dimension ref="A1:S224"/>
  <sheetViews>
    <sheetView workbookViewId="0">
      <selection activeCell="R29" sqref="R29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8" s="6" customFormat="1" ht="80" x14ac:dyDescent="0.2">
      <c r="A3"/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hidden="1" outlineLevel="1" x14ac:dyDescent="0.2">
      <c r="A4">
        <v>1</v>
      </c>
      <c r="B4">
        <f>'T20 Base'!E2</f>
        <v>246.90264821585734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157.48423953920221</v>
      </c>
    </row>
    <row r="5" spans="1:18" s="6" customFormat="1" ht="15" hidden="1" outlineLevel="1" x14ac:dyDescent="0.2">
      <c r="A5">
        <f>A4+1</f>
        <v>2</v>
      </c>
      <c r="B5">
        <f>'T20 Base'!E3</f>
        <v>127.51261162123696</v>
      </c>
      <c r="R5" s="15">
        <f t="shared" ref="R5:R68" si="0">SUMPRODUCT($B$2:$Q$2,B5:Q5)</f>
        <v>81.33256900214333</v>
      </c>
    </row>
    <row r="6" spans="1:18" s="6" customFormat="1" ht="15" hidden="1" outlineLevel="1" x14ac:dyDescent="0.2">
      <c r="A6">
        <f t="shared" ref="A6:A68" si="1">A5+1</f>
        <v>3</v>
      </c>
      <c r="B6">
        <f>'T20 Base'!E4</f>
        <v>132.51431841428933</v>
      </c>
      <c r="R6" s="15">
        <f t="shared" si="0"/>
        <v>84.522854713511109</v>
      </c>
    </row>
    <row r="7" spans="1:18" s="6" customFormat="1" ht="15" hidden="1" outlineLevel="1" x14ac:dyDescent="0.2">
      <c r="A7">
        <f t="shared" si="1"/>
        <v>4</v>
      </c>
      <c r="B7">
        <f>'T20 Base'!E5</f>
        <v>143.00325394005745</v>
      </c>
      <c r="R7" s="15">
        <f t="shared" si="0"/>
        <v>91.213111163928659</v>
      </c>
    </row>
    <row r="8" spans="1:18" s="6" customFormat="1" ht="15" hidden="1" outlineLevel="1" x14ac:dyDescent="0.2">
      <c r="A8">
        <f t="shared" si="1"/>
        <v>5</v>
      </c>
      <c r="B8">
        <f>'T20 Base'!E6</f>
        <v>157.26493531108602</v>
      </c>
      <c r="R8" s="15">
        <f t="shared" si="0"/>
        <v>100.30977359949419</v>
      </c>
    </row>
    <row r="9" spans="1:18" s="6" customFormat="1" ht="15" hidden="1" outlineLevel="1" x14ac:dyDescent="0.2">
      <c r="A9">
        <f t="shared" si="1"/>
        <v>6</v>
      </c>
      <c r="B9">
        <f>'T20 Base'!E7</f>
        <v>173.99845326274362</v>
      </c>
      <c r="R9" s="15">
        <f t="shared" si="0"/>
        <v>110.98307082200303</v>
      </c>
    </row>
    <row r="10" spans="1:18" s="6" customFormat="1" ht="15" hidden="1" outlineLevel="1" x14ac:dyDescent="0.2">
      <c r="A10">
        <f t="shared" si="1"/>
        <v>7</v>
      </c>
      <c r="B10">
        <f>'T20 Base'!E8</f>
        <v>193.06091583839236</v>
      </c>
      <c r="R10" s="15">
        <f t="shared" si="0"/>
        <v>123.14186071009681</v>
      </c>
    </row>
    <row r="11" spans="1:18" s="6" customFormat="1" ht="15" hidden="1" outlineLevel="1" x14ac:dyDescent="0.2">
      <c r="A11">
        <f t="shared" si="1"/>
        <v>8</v>
      </c>
      <c r="B11">
        <f>'T20 Base'!E9</f>
        <v>213.62047158678416</v>
      </c>
      <c r="R11" s="15">
        <f t="shared" si="0"/>
        <v>136.25555562465533</v>
      </c>
    </row>
    <row r="12" spans="1:18" s="6" customFormat="1" ht="15" hidden="1" outlineLevel="1" x14ac:dyDescent="0.2">
      <c r="A12">
        <f t="shared" si="1"/>
        <v>9</v>
      </c>
      <c r="B12">
        <f>'T20 Base'!E10</f>
        <v>235.80612320454031</v>
      </c>
      <c r="R12" s="15">
        <f t="shared" si="0"/>
        <v>150.40643856961842</v>
      </c>
    </row>
    <row r="13" spans="1:18" s="6" customFormat="1" ht="15" hidden="1" outlineLevel="1" x14ac:dyDescent="0.2">
      <c r="A13">
        <f t="shared" si="1"/>
        <v>10</v>
      </c>
      <c r="B13">
        <f>'T20 Base'!E11</f>
        <v>259.43580433153306</v>
      </c>
      <c r="R13" s="15">
        <f t="shared" si="0"/>
        <v>165.47838044520697</v>
      </c>
    </row>
    <row r="14" spans="1:18" s="6" customFormat="1" ht="15" hidden="1" outlineLevel="1" x14ac:dyDescent="0.2">
      <c r="A14">
        <f t="shared" si="1"/>
        <v>11</v>
      </c>
      <c r="B14">
        <f>'T20 Base'!E12</f>
        <v>284.67743221253698</v>
      </c>
      <c r="R14" s="15">
        <f t="shared" si="0"/>
        <v>181.578485487807</v>
      </c>
    </row>
    <row r="15" spans="1:18" s="6" customFormat="1" ht="15" hidden="1" outlineLevel="1" x14ac:dyDescent="0.2">
      <c r="A15">
        <f t="shared" si="1"/>
        <v>12</v>
      </c>
      <c r="B15">
        <f>'T20 Base'!E13</f>
        <v>311.40029858276245</v>
      </c>
      <c r="R15" s="15">
        <f t="shared" si="0"/>
        <v>198.62338281488391</v>
      </c>
    </row>
    <row r="16" spans="1:18" s="6" customFormat="1" ht="15" hidden="1" outlineLevel="1" x14ac:dyDescent="0.2">
      <c r="A16">
        <f t="shared" si="1"/>
        <v>13</v>
      </c>
      <c r="B16">
        <f>'T20 Base'!E14</f>
        <v>340.01699869953495</v>
      </c>
      <c r="R16" s="15">
        <f t="shared" si="0"/>
        <v>216.87624194206225</v>
      </c>
    </row>
    <row r="17" spans="1:18" s="6" customFormat="1" ht="15" hidden="1" outlineLevel="1" x14ac:dyDescent="0.2">
      <c r="A17">
        <f t="shared" si="1"/>
        <v>14</v>
      </c>
      <c r="B17">
        <f>'T20 Base'!E15</f>
        <v>370.29671965604831</v>
      </c>
      <c r="R17" s="15">
        <f t="shared" si="0"/>
        <v>236.18984130097544</v>
      </c>
    </row>
    <row r="18" spans="1:18" s="6" customFormat="1" ht="15" hidden="1" outlineLevel="1" x14ac:dyDescent="0.2">
      <c r="A18">
        <f t="shared" si="1"/>
        <v>15</v>
      </c>
      <c r="B18">
        <f>'T20 Base'!E16</f>
        <v>402.44450421833346</v>
      </c>
      <c r="R18" s="15">
        <f t="shared" si="0"/>
        <v>256.69496524859466</v>
      </c>
    </row>
    <row r="19" spans="1:18" s="6" customFormat="1" ht="15" hidden="1" outlineLevel="1" x14ac:dyDescent="0.2">
      <c r="A19">
        <f t="shared" si="1"/>
        <v>16</v>
      </c>
      <c r="B19">
        <f>'T20 Base'!E17</f>
        <v>435.96677771033961</v>
      </c>
      <c r="R19" s="15">
        <f t="shared" si="0"/>
        <v>278.07679240460931</v>
      </c>
    </row>
    <row r="20" spans="1:18" s="6" customFormat="1" ht="15" hidden="1" outlineLevel="1" x14ac:dyDescent="0.2">
      <c r="A20">
        <f t="shared" si="1"/>
        <v>17</v>
      </c>
      <c r="B20">
        <f>'T20 Base'!E18</f>
        <v>470.80352756329768</v>
      </c>
      <c r="R20" s="15">
        <f t="shared" si="0"/>
        <v>300.29704438754516</v>
      </c>
    </row>
    <row r="21" spans="1:18" s="6" customFormat="1" ht="15" collapsed="1" x14ac:dyDescent="0.2">
      <c r="A21">
        <f t="shared" si="1"/>
        <v>18</v>
      </c>
      <c r="B21">
        <f>'T20 Base'!E19</f>
        <v>639.89954631789021</v>
      </c>
      <c r="C21" s="6">
        <v>643.38110733355029</v>
      </c>
      <c r="D21" s="6">
        <v>617.52291641063755</v>
      </c>
      <c r="E21" s="6">
        <v>579.08738241725325</v>
      </c>
      <c r="F21" s="6">
        <v>591.91871647036953</v>
      </c>
      <c r="G21" s="6">
        <v>627.99439545201824</v>
      </c>
      <c r="H21" s="6">
        <v>601.61546466434618</v>
      </c>
      <c r="I21" s="6">
        <v>610.37995228905925</v>
      </c>
      <c r="J21" s="6">
        <v>558.83541676461891</v>
      </c>
      <c r="K21" s="6">
        <v>571.21768748422994</v>
      </c>
      <c r="L21" s="6">
        <v>535.66034312946385</v>
      </c>
      <c r="M21" s="6">
        <v>587.68904974999975</v>
      </c>
      <c r="N21" s="6">
        <v>596.1458317828392</v>
      </c>
      <c r="O21" s="6">
        <v>571.74359382243915</v>
      </c>
      <c r="P21" s="6">
        <v>516.92560349054588</v>
      </c>
      <c r="Q21" s="6">
        <v>558.86161922223675</v>
      </c>
      <c r="R21" s="15">
        <f>SUMPRODUCT($B$2:$Q$2,B21:Q21)</f>
        <v>623.80300083412703</v>
      </c>
    </row>
    <row r="22" spans="1:18" s="6" customFormat="1" ht="15" x14ac:dyDescent="0.2">
      <c r="A22">
        <f t="shared" si="1"/>
        <v>19</v>
      </c>
      <c r="B22">
        <f>'T20 Base'!E20</f>
        <v>687.05265090914759</v>
      </c>
      <c r="C22" s="6">
        <v>677.94516972680049</v>
      </c>
      <c r="D22" s="6">
        <v>663.02738556176996</v>
      </c>
      <c r="E22" s="6">
        <v>622.09130160264226</v>
      </c>
      <c r="F22" s="6">
        <v>635.53910283938922</v>
      </c>
      <c r="G22" s="6">
        <v>661.34987579027893</v>
      </c>
      <c r="H22" s="6">
        <v>633.12974767596688</v>
      </c>
      <c r="I22" s="6">
        <v>642.35413392194425</v>
      </c>
      <c r="J22" s="6">
        <v>600.33617580275006</v>
      </c>
      <c r="K22" s="6">
        <v>613.31303138212445</v>
      </c>
      <c r="L22" s="6">
        <v>575.44274053840695</v>
      </c>
      <c r="M22" s="6">
        <v>618.10155024125208</v>
      </c>
      <c r="N22" s="6">
        <v>627.00261000706371</v>
      </c>
      <c r="O22" s="6">
        <v>600.89701465232542</v>
      </c>
      <c r="P22" s="6">
        <v>555.31718883441965</v>
      </c>
      <c r="Q22" s="6">
        <v>586.99538957888581</v>
      </c>
      <c r="R22" s="15">
        <f t="shared" si="0"/>
        <v>669.68405604149939</v>
      </c>
    </row>
    <row r="23" spans="1:18" s="6" customFormat="1" ht="15" x14ac:dyDescent="0.2">
      <c r="A23">
        <f t="shared" si="1"/>
        <v>20</v>
      </c>
      <c r="B23">
        <f>'T20 Base'!E21</f>
        <v>736.04802223909076</v>
      </c>
      <c r="C23" s="6">
        <v>714.21504466556894</v>
      </c>
      <c r="D23" s="6">
        <v>710.31091863863855</v>
      </c>
      <c r="E23" s="6">
        <v>666.81121509787044</v>
      </c>
      <c r="F23" s="6">
        <v>680.86598339353691</v>
      </c>
      <c r="G23" s="6">
        <v>696.35219180499223</v>
      </c>
      <c r="H23" s="6">
        <v>666.2221610352052</v>
      </c>
      <c r="I23" s="6">
        <v>675.90764388670391</v>
      </c>
      <c r="J23" s="6">
        <v>643.49345436870874</v>
      </c>
      <c r="K23" s="6">
        <v>657.05603794753392</v>
      </c>
      <c r="L23" s="6">
        <v>616.81392346248299</v>
      </c>
      <c r="M23" s="6">
        <v>650.03736625507122</v>
      </c>
      <c r="N23" s="6">
        <v>659.38339919451073</v>
      </c>
      <c r="O23" s="6">
        <v>631.51078246650764</v>
      </c>
      <c r="P23" s="6">
        <v>595.24257260477521</v>
      </c>
      <c r="Q23" s="6">
        <v>616.53904401846887</v>
      </c>
      <c r="R23" s="15">
        <f t="shared" si="0"/>
        <v>717.36341994482393</v>
      </c>
    </row>
    <row r="24" spans="1:18" s="6" customFormat="1" ht="15" x14ac:dyDescent="0.2">
      <c r="A24">
        <f t="shared" si="1"/>
        <v>21</v>
      </c>
      <c r="B24">
        <f>'T20 Base'!E22</f>
        <v>787.29343240112962</v>
      </c>
      <c r="C24" s="6">
        <v>752.48798344698764</v>
      </c>
      <c r="D24" s="6">
        <v>759.76707950251341</v>
      </c>
      <c r="E24" s="6">
        <v>714.20614346869377</v>
      </c>
      <c r="F24" s="6">
        <v>728.27690298430343</v>
      </c>
      <c r="G24" s="6">
        <v>733.28818564253152</v>
      </c>
      <c r="H24" s="6">
        <v>701.59144522853046</v>
      </c>
      <c r="I24" s="6">
        <v>711.31546932648087</v>
      </c>
      <c r="J24" s="6">
        <v>689.23343482500024</v>
      </c>
      <c r="K24" s="6">
        <v>702.81128911745145</v>
      </c>
      <c r="L24" s="6">
        <v>660.66219122534778</v>
      </c>
      <c r="M24" s="6">
        <v>684.17098920980811</v>
      </c>
      <c r="N24" s="6">
        <v>693.55414447129476</v>
      </c>
      <c r="O24" s="6">
        <v>664.23207755398721</v>
      </c>
      <c r="P24" s="6">
        <v>637.55946643732204</v>
      </c>
      <c r="Q24" s="6">
        <v>648.11710303481834</v>
      </c>
      <c r="R24" s="15">
        <f t="shared" si="0"/>
        <v>767.27569147292888</v>
      </c>
    </row>
    <row r="25" spans="1:18" s="6" customFormat="1" ht="15" x14ac:dyDescent="0.2">
      <c r="A25">
        <f t="shared" si="1"/>
        <v>22</v>
      </c>
      <c r="B25">
        <f>'T20 Base'!E23</f>
        <v>841.28666681471782</v>
      </c>
      <c r="C25" s="6">
        <v>793.16646590568257</v>
      </c>
      <c r="D25" s="6">
        <v>811.87684286910087</v>
      </c>
      <c r="E25" s="6">
        <v>764.21752571898151</v>
      </c>
      <c r="F25" s="6">
        <v>778.23356972379565</v>
      </c>
      <c r="G25" s="6">
        <v>772.54657265483024</v>
      </c>
      <c r="H25" s="6">
        <v>739.23347007254063</v>
      </c>
      <c r="I25" s="6">
        <v>748.95056613017209</v>
      </c>
      <c r="J25" s="6">
        <v>737.49993349781141</v>
      </c>
      <c r="K25" s="6">
        <v>751.02485659217018</v>
      </c>
      <c r="L25" s="6">
        <v>706.93404792707281</v>
      </c>
      <c r="M25" s="6">
        <v>720.49872441542914</v>
      </c>
      <c r="N25" s="6">
        <v>729.87513724321491</v>
      </c>
      <c r="O25" s="6">
        <v>699.05748520534814</v>
      </c>
      <c r="P25" s="6">
        <v>682.21652703679638</v>
      </c>
      <c r="Q25" s="6">
        <v>681.72631628283943</v>
      </c>
      <c r="R25" s="15">
        <f t="shared" si="0"/>
        <v>819.87287713640114</v>
      </c>
    </row>
    <row r="26" spans="1:18" s="6" customFormat="1" ht="15" x14ac:dyDescent="0.2">
      <c r="A26">
        <f t="shared" si="1"/>
        <v>23</v>
      </c>
      <c r="B26">
        <f>'T20 Base'!E24</f>
        <v>898.40100498320078</v>
      </c>
      <c r="C26" s="6">
        <v>836.51890120488179</v>
      </c>
      <c r="D26" s="6">
        <v>867.0005172866405</v>
      </c>
      <c r="E26" s="6">
        <v>817.17438018428743</v>
      </c>
      <c r="F26" s="6">
        <v>831.08145976320918</v>
      </c>
      <c r="G26" s="6">
        <v>814.38644461821571</v>
      </c>
      <c r="H26" s="6">
        <v>779.38562763297125</v>
      </c>
      <c r="I26" s="6">
        <v>789.06137076303696</v>
      </c>
      <c r="J26" s="6">
        <v>788.61053010071998</v>
      </c>
      <c r="K26" s="6">
        <v>802.03020496247007</v>
      </c>
      <c r="L26" s="6">
        <v>755.9339936431046</v>
      </c>
      <c r="M26" s="6">
        <v>759.24968125845544</v>
      </c>
      <c r="N26" s="6">
        <v>768.58614672976239</v>
      </c>
      <c r="O26" s="6">
        <v>736.20668719670732</v>
      </c>
      <c r="P26" s="6">
        <v>729.50766274250395</v>
      </c>
      <c r="Q26" s="6">
        <v>717.57884148639516</v>
      </c>
      <c r="R26" s="15">
        <f t="shared" si="0"/>
        <v>875.51745225223772</v>
      </c>
    </row>
    <row r="27" spans="1:18" s="6" customFormat="1" ht="15" x14ac:dyDescent="0.2">
      <c r="A27">
        <f t="shared" si="1"/>
        <v>24</v>
      </c>
      <c r="B27">
        <f>'T20 Base'!E25</f>
        <v>959.54552261513936</v>
      </c>
      <c r="C27" s="6">
        <v>883.23006402850581</v>
      </c>
      <c r="D27" s="6">
        <v>926.01589015821048</v>
      </c>
      <c r="E27" s="6">
        <v>873.9132448415337</v>
      </c>
      <c r="F27" s="6">
        <v>887.66255540181828</v>
      </c>
      <c r="G27" s="6">
        <v>859.46891353204092</v>
      </c>
      <c r="H27" s="6">
        <v>822.67836796598601</v>
      </c>
      <c r="I27" s="6">
        <v>832.28192512175963</v>
      </c>
      <c r="J27" s="6">
        <v>843.37292597464807</v>
      </c>
      <c r="K27" s="6">
        <v>856.64029996333716</v>
      </c>
      <c r="L27" s="6">
        <v>808.43673427177498</v>
      </c>
      <c r="M27" s="6">
        <v>801.03249880392946</v>
      </c>
      <c r="N27" s="6">
        <v>810.29928380008892</v>
      </c>
      <c r="O27" s="6">
        <v>776.26342272421937</v>
      </c>
      <c r="P27" s="6">
        <v>780.18084301960175</v>
      </c>
      <c r="Q27" s="6">
        <v>756.23812990338774</v>
      </c>
      <c r="R27" s="15">
        <f t="shared" si="0"/>
        <v>935.09485292801753</v>
      </c>
    </row>
    <row r="28" spans="1:18" s="6" customFormat="1" ht="15" x14ac:dyDescent="0.2">
      <c r="A28">
        <f t="shared" si="1"/>
        <v>25</v>
      </c>
      <c r="B28">
        <f>'T20 Base'!E26</f>
        <v>1026.2107901909581</v>
      </c>
      <c r="C28" s="6">
        <v>934.36351119043309</v>
      </c>
      <c r="D28" s="6">
        <v>990.36141513782638</v>
      </c>
      <c r="E28" s="6">
        <v>935.78768590001846</v>
      </c>
      <c r="F28" s="6">
        <v>949.35574347250156</v>
      </c>
      <c r="G28" s="6">
        <v>908.82039870226572</v>
      </c>
      <c r="H28" s="6">
        <v>870.07885862237379</v>
      </c>
      <c r="I28" s="6">
        <v>879.59619790354282</v>
      </c>
      <c r="J28" s="6">
        <v>903.09336424047228</v>
      </c>
      <c r="K28" s="6">
        <v>916.18581286473227</v>
      </c>
      <c r="L28" s="6">
        <v>865.69442479372844</v>
      </c>
      <c r="M28" s="6">
        <v>846.78057024430018</v>
      </c>
      <c r="N28" s="6">
        <v>855.96415266170368</v>
      </c>
      <c r="O28" s="6">
        <v>820.12242930245088</v>
      </c>
      <c r="P28" s="6">
        <v>835.4444416864402</v>
      </c>
      <c r="Q28" s="6">
        <v>798.56771654986517</v>
      </c>
      <c r="R28" s="15">
        <f t="shared" si="0"/>
        <v>1000.0548272376512</v>
      </c>
    </row>
    <row r="29" spans="1:18" s="6" customFormat="1" ht="15" x14ac:dyDescent="0.2">
      <c r="A29">
        <f t="shared" si="1"/>
        <v>26</v>
      </c>
      <c r="B29">
        <f>'T20 Base'!E27</f>
        <v>1099.0165796698529</v>
      </c>
      <c r="C29" s="6">
        <v>990.4222711360452</v>
      </c>
      <c r="D29" s="6">
        <v>1060.6356783401575</v>
      </c>
      <c r="E29" s="6">
        <v>1003.3713682260078</v>
      </c>
      <c r="F29" s="6">
        <v>1016.735352622666</v>
      </c>
      <c r="G29" s="6">
        <v>962.92663266634747</v>
      </c>
      <c r="H29" s="6">
        <v>922.05245258316256</v>
      </c>
      <c r="I29" s="6">
        <v>931.47012731639848</v>
      </c>
      <c r="J29" s="6">
        <v>968.32585339566924</v>
      </c>
      <c r="K29" s="6">
        <v>981.22140375653873</v>
      </c>
      <c r="L29" s="6">
        <v>928.23857172165356</v>
      </c>
      <c r="M29" s="6">
        <v>896.94322043181103</v>
      </c>
      <c r="N29" s="6">
        <v>906.03064896798492</v>
      </c>
      <c r="O29" s="6">
        <v>868.21470740391896</v>
      </c>
      <c r="P29" s="6">
        <v>895.811723402339</v>
      </c>
      <c r="Q29" s="6">
        <v>844.98372270100435</v>
      </c>
      <c r="R29" s="15">
        <f t="shared" si="0"/>
        <v>1071.0016135559483</v>
      </c>
    </row>
    <row r="30" spans="1:18" s="6" customFormat="1" ht="15" x14ac:dyDescent="0.2">
      <c r="A30">
        <f t="shared" si="1"/>
        <v>27</v>
      </c>
      <c r="B30">
        <f>'T20 Base'!E28</f>
        <v>1177.9705424776839</v>
      </c>
      <c r="C30" s="6">
        <v>1051.4936484960344</v>
      </c>
      <c r="D30" s="6">
        <v>1136.8468267028406</v>
      </c>
      <c r="E30" s="6">
        <v>1076.6853877170117</v>
      </c>
      <c r="F30" s="6">
        <v>1089.8100281031807</v>
      </c>
      <c r="G30" s="6">
        <v>1021.8723086866692</v>
      </c>
      <c r="H30" s="6">
        <v>978.6890875519066</v>
      </c>
      <c r="I30" s="6">
        <v>987.98538287337976</v>
      </c>
      <c r="J30" s="6">
        <v>1039.0913808288299</v>
      </c>
      <c r="K30" s="6">
        <v>1051.7560679627693</v>
      </c>
      <c r="L30" s="6">
        <v>996.0899823632202</v>
      </c>
      <c r="M30" s="6">
        <v>951.60760775389804</v>
      </c>
      <c r="N30" s="6">
        <v>960.57800999772371</v>
      </c>
      <c r="O30" s="6">
        <v>920.62416152508331</v>
      </c>
      <c r="P30" s="6">
        <v>961.30330579059421</v>
      </c>
      <c r="Q30" s="6">
        <v>895.56751594084949</v>
      </c>
      <c r="R30" s="15">
        <f t="shared" si="0"/>
        <v>1147.944620026542</v>
      </c>
    </row>
    <row r="31" spans="1:18" s="6" customFormat="1" ht="15" x14ac:dyDescent="0.2">
      <c r="A31">
        <f t="shared" si="1"/>
        <v>28</v>
      </c>
      <c r="B31">
        <f>'T20 Base'!E29</f>
        <v>1266.37913854813</v>
      </c>
      <c r="C31" s="6">
        <v>1119.9644823419649</v>
      </c>
      <c r="D31" s="6">
        <v>1222.1857000937205</v>
      </c>
      <c r="E31" s="6">
        <v>1158.734841445083</v>
      </c>
      <c r="F31" s="6">
        <v>1171.63840756181</v>
      </c>
      <c r="G31" s="6">
        <v>1087.9608752485356</v>
      </c>
      <c r="H31" s="6">
        <v>1042.1603070204901</v>
      </c>
      <c r="I31" s="6">
        <v>1051.3500961177178</v>
      </c>
      <c r="J31" s="6">
        <v>1118.2899282525213</v>
      </c>
      <c r="K31" s="6">
        <v>1130.7414384127844</v>
      </c>
      <c r="L31" s="6">
        <v>1072.0285012087206</v>
      </c>
      <c r="M31" s="6">
        <v>1012.8694040887352</v>
      </c>
      <c r="N31" s="6">
        <v>1021.7370718864294</v>
      </c>
      <c r="O31" s="6">
        <v>979.35985962677307</v>
      </c>
      <c r="P31" s="6">
        <v>1034.6017931098927</v>
      </c>
      <c r="Q31" s="6">
        <v>952.25772268874573</v>
      </c>
      <c r="R31" s="15">
        <f t="shared" si="0"/>
        <v>1234.1001202175739</v>
      </c>
    </row>
    <row r="32" spans="1:18" s="6" customFormat="1" ht="15" x14ac:dyDescent="0.2">
      <c r="A32">
        <f t="shared" si="1"/>
        <v>29</v>
      </c>
      <c r="B32">
        <f>'T20 Base'!E30</f>
        <v>1365.572126400712</v>
      </c>
      <c r="C32" s="6">
        <v>1196.9117568184056</v>
      </c>
      <c r="D32" s="6">
        <v>1317.9364921417755</v>
      </c>
      <c r="E32" s="6">
        <v>1250.7494789856398</v>
      </c>
      <c r="F32" s="6">
        <v>1263.4526207329252</v>
      </c>
      <c r="G32" s="6">
        <v>1162.2322873522162</v>
      </c>
      <c r="H32" s="6">
        <v>1113.461311089771</v>
      </c>
      <c r="I32" s="6">
        <v>1122.5618441334552</v>
      </c>
      <c r="J32" s="6">
        <v>1207.1090935837597</v>
      </c>
      <c r="K32" s="6">
        <v>1219.3674318090366</v>
      </c>
      <c r="L32" s="6">
        <v>1157.1934739464382</v>
      </c>
      <c r="M32" s="6">
        <v>1081.6895348409209</v>
      </c>
      <c r="N32" s="6">
        <v>1090.4712038739624</v>
      </c>
      <c r="O32" s="6">
        <v>1045.3433959060599</v>
      </c>
      <c r="P32" s="6">
        <v>1116.8074152420302</v>
      </c>
      <c r="Q32" s="6">
        <v>1015.9443881984771</v>
      </c>
      <c r="R32" s="15">
        <f t="shared" si="0"/>
        <v>1330.7644204811486</v>
      </c>
    </row>
    <row r="33" spans="1:18" s="6" customFormat="1" ht="15" x14ac:dyDescent="0.2">
      <c r="A33">
        <f t="shared" si="1"/>
        <v>30</v>
      </c>
      <c r="B33">
        <f>'T20 Base'!E31</f>
        <v>1476.2738620685905</v>
      </c>
      <c r="C33" s="6">
        <v>1282.9590843101719</v>
      </c>
      <c r="D33" s="6">
        <v>1424.798838054408</v>
      </c>
      <c r="E33" s="6">
        <v>1353.3997163825104</v>
      </c>
      <c r="F33" s="6">
        <v>1365.9239544054494</v>
      </c>
      <c r="G33" s="6">
        <v>1245.2887607129041</v>
      </c>
      <c r="H33" s="6">
        <v>1193.1687990393177</v>
      </c>
      <c r="I33" s="6">
        <v>1202.1983511080332</v>
      </c>
      <c r="J33" s="6">
        <v>1306.1963148555531</v>
      </c>
      <c r="K33" s="6">
        <v>1318.2823490888502</v>
      </c>
      <c r="L33" s="6">
        <v>1252.2060347393626</v>
      </c>
      <c r="M33" s="6">
        <v>1158.6248696127575</v>
      </c>
      <c r="N33" s="6">
        <v>1167.3382315539552</v>
      </c>
      <c r="O33" s="6">
        <v>1119.1089820647999</v>
      </c>
      <c r="P33" s="6">
        <v>1208.5199828785253</v>
      </c>
      <c r="Q33" s="6">
        <v>1087.1432545166037</v>
      </c>
      <c r="R33" s="15">
        <f t="shared" si="0"/>
        <v>1438.6440195093721</v>
      </c>
    </row>
    <row r="34" spans="1:18" s="6" customFormat="1" ht="15" x14ac:dyDescent="0.2">
      <c r="A34">
        <f t="shared" si="1"/>
        <v>31</v>
      </c>
      <c r="B34">
        <f>'T20 Base'!E32</f>
        <v>1599.3832333542687</v>
      </c>
      <c r="C34" s="6">
        <v>1378.8888065372521</v>
      </c>
      <c r="D34" s="6">
        <v>1543.6411974467703</v>
      </c>
      <c r="E34" s="6">
        <v>1468.4529930524927</v>
      </c>
      <c r="F34" s="6">
        <v>1479.8860500598237</v>
      </c>
      <c r="G34" s="6">
        <v>1337.8859669406968</v>
      </c>
      <c r="H34" s="6">
        <v>1282.7541818328941</v>
      </c>
      <c r="I34" s="6">
        <v>1290.9847453143962</v>
      </c>
      <c r="J34" s="6">
        <v>1417.2594223029521</v>
      </c>
      <c r="K34" s="6">
        <v>1428.2915760870558</v>
      </c>
      <c r="L34" s="6">
        <v>1358.7056895361895</v>
      </c>
      <c r="M34" s="6">
        <v>1245.096661467531</v>
      </c>
      <c r="N34" s="6">
        <v>1253.0385128188179</v>
      </c>
      <c r="O34" s="6">
        <v>1202.0204273105462</v>
      </c>
      <c r="P34" s="6">
        <v>1311.3235460951335</v>
      </c>
      <c r="Q34" s="6">
        <v>1167.1715471725172</v>
      </c>
      <c r="R34" s="15">
        <f t="shared" si="0"/>
        <v>1558.6761188010123</v>
      </c>
    </row>
    <row r="35" spans="1:18" s="6" customFormat="1" ht="15" x14ac:dyDescent="0.2">
      <c r="A35">
        <f t="shared" si="1"/>
        <v>32</v>
      </c>
      <c r="B35">
        <f>'T20 Base'!E33</f>
        <v>1735.2552675034738</v>
      </c>
      <c r="C35" s="6">
        <v>1485.1038341304366</v>
      </c>
      <c r="D35" s="6">
        <v>1674.8075489208427</v>
      </c>
      <c r="E35" s="6">
        <v>1595.4594051801753</v>
      </c>
      <c r="F35" s="6">
        <v>1605.6700455726684</v>
      </c>
      <c r="G35" s="6">
        <v>1440.4135587545679</v>
      </c>
      <c r="H35" s="6">
        <v>1381.9664544628961</v>
      </c>
      <c r="I35" s="6">
        <v>1389.2954525505127</v>
      </c>
      <c r="J35" s="6">
        <v>1539.8643072115785</v>
      </c>
      <c r="K35" s="6">
        <v>1549.7157677708046</v>
      </c>
      <c r="L35" s="6">
        <v>1476.2763762775132</v>
      </c>
      <c r="M35" s="6">
        <v>1340.8628400640853</v>
      </c>
      <c r="N35" s="6">
        <v>1347.9340905694069</v>
      </c>
      <c r="O35" s="6">
        <v>1293.8458636440141</v>
      </c>
      <c r="P35" s="6">
        <v>1424.8166455683661</v>
      </c>
      <c r="Q35" s="6">
        <v>1255.8056364905772</v>
      </c>
      <c r="R35" s="15">
        <f t="shared" si="0"/>
        <v>1691.1581790376072</v>
      </c>
    </row>
    <row r="36" spans="1:18" s="6" customFormat="1" ht="15" x14ac:dyDescent="0.2">
      <c r="A36">
        <f t="shared" si="1"/>
        <v>33</v>
      </c>
      <c r="B36">
        <f>'T20 Base'!E34</f>
        <v>1885.5638440826322</v>
      </c>
      <c r="C36" s="6">
        <v>1603.0084940610466</v>
      </c>
      <c r="D36" s="6">
        <v>1819.9154733139819</v>
      </c>
      <c r="E36" s="6">
        <v>1735.9696185221467</v>
      </c>
      <c r="F36" s="6">
        <v>1744.8290191913495</v>
      </c>
      <c r="G36" s="6">
        <v>1554.2281884262175</v>
      </c>
      <c r="H36" s="6">
        <v>1492.1061694256175</v>
      </c>
      <c r="I36" s="6">
        <v>1498.4325087515156</v>
      </c>
      <c r="J36" s="6">
        <v>1675.5093510682932</v>
      </c>
      <c r="K36" s="6">
        <v>1684.055634537636</v>
      </c>
      <c r="L36" s="6">
        <v>1606.356546624128</v>
      </c>
      <c r="M36" s="6">
        <v>1447.1797047056159</v>
      </c>
      <c r="N36" s="6">
        <v>1453.2826932980579</v>
      </c>
      <c r="O36" s="6">
        <v>1395.7908997014861</v>
      </c>
      <c r="P36" s="6">
        <v>1550.3890894272574</v>
      </c>
      <c r="Q36" s="6">
        <v>1354.2100215115881</v>
      </c>
      <c r="R36" s="15">
        <f t="shared" si="0"/>
        <v>1837.7230700144437</v>
      </c>
    </row>
    <row r="37" spans="1:18" s="6" customFormat="1" ht="15" x14ac:dyDescent="0.2">
      <c r="A37">
        <f t="shared" si="1"/>
        <v>34</v>
      </c>
      <c r="B37">
        <f>'T20 Base'!E35</f>
        <v>2052.6083869318772</v>
      </c>
      <c r="C37" s="6">
        <v>1734.4753623153697</v>
      </c>
      <c r="D37" s="6">
        <v>1981.1864196417284</v>
      </c>
      <c r="E37" s="6">
        <v>1892.1279996074663</v>
      </c>
      <c r="F37" s="6">
        <v>1899.4950848867898</v>
      </c>
      <c r="G37" s="6">
        <v>1681.1385518160107</v>
      </c>
      <c r="H37" s="6">
        <v>1614.9191401210492</v>
      </c>
      <c r="I37" s="6">
        <v>1620.1314568362716</v>
      </c>
      <c r="J37" s="6">
        <v>1826.2660350266367</v>
      </c>
      <c r="K37" s="6">
        <v>1833.3708115281747</v>
      </c>
      <c r="L37" s="6">
        <v>1750.9341922324238</v>
      </c>
      <c r="M37" s="6">
        <v>1565.7334018536781</v>
      </c>
      <c r="N37" s="6">
        <v>1570.7605408516401</v>
      </c>
      <c r="O37" s="6">
        <v>1509.4733639012109</v>
      </c>
      <c r="P37" s="6">
        <v>1689.9611450620555</v>
      </c>
      <c r="Q37" s="6">
        <v>1463.9471361549965</v>
      </c>
      <c r="R37" s="15">
        <f t="shared" si="0"/>
        <v>2000.6139949020642</v>
      </c>
    </row>
    <row r="38" spans="1:18" s="6" customFormat="1" ht="15" x14ac:dyDescent="0.2">
      <c r="A38">
        <f t="shared" si="1"/>
        <v>35</v>
      </c>
      <c r="B38">
        <f>'T20 Base'!E36</f>
        <v>2237.7327732570429</v>
      </c>
      <c r="C38" s="6">
        <v>1880.7057196345224</v>
      </c>
      <c r="D38" s="6">
        <v>2159.9202147614915</v>
      </c>
      <c r="E38" s="6">
        <v>2065.2040935139585</v>
      </c>
      <c r="F38" s="6">
        <v>2070.917461798987</v>
      </c>
      <c r="G38" s="6">
        <v>1822.3058545979134</v>
      </c>
      <c r="H38" s="6">
        <v>1751.536484051041</v>
      </c>
      <c r="I38" s="6">
        <v>1755.5075277782394</v>
      </c>
      <c r="J38" s="6">
        <v>1993.3620360290186</v>
      </c>
      <c r="K38" s="6">
        <v>1998.869350436702</v>
      </c>
      <c r="L38" s="6">
        <v>1911.1889132119927</v>
      </c>
      <c r="M38" s="6">
        <v>1697.6171560025621</v>
      </c>
      <c r="N38" s="6">
        <v>1701.4455656161294</v>
      </c>
      <c r="O38" s="6">
        <v>1635.9430735687943</v>
      </c>
      <c r="P38" s="6">
        <v>1844.6733225894052</v>
      </c>
      <c r="Q38" s="6">
        <v>1586.0314579749045</v>
      </c>
      <c r="R38" s="15">
        <f t="shared" si="0"/>
        <v>2181.1446756964719</v>
      </c>
    </row>
    <row r="39" spans="1:18" s="6" customFormat="1" ht="15" x14ac:dyDescent="0.2">
      <c r="A39">
        <f t="shared" si="1"/>
        <v>36</v>
      </c>
      <c r="B39">
        <f>'T20 Base'!E37</f>
        <v>2443.5906653764696</v>
      </c>
      <c r="C39" s="6">
        <v>2043.9032855911605</v>
      </c>
      <c r="D39" s="6">
        <v>2358.6816567001856</v>
      </c>
      <c r="E39" s="6">
        <v>2257.6784387786342</v>
      </c>
      <c r="F39" s="6">
        <v>2261.5590354297369</v>
      </c>
      <c r="G39" s="6">
        <v>1979.8593659758578</v>
      </c>
      <c r="H39" s="6">
        <v>1904.0166842999781</v>
      </c>
      <c r="I39" s="6">
        <v>1906.6046673269616</v>
      </c>
      <c r="J39" s="6">
        <v>2179.1945332705045</v>
      </c>
      <c r="K39" s="6">
        <v>2182.9313739278386</v>
      </c>
      <c r="L39" s="6">
        <v>2089.4223149759446</v>
      </c>
      <c r="M39" s="6">
        <v>1844.8197143605601</v>
      </c>
      <c r="N39" s="6">
        <v>1847.3123232939779</v>
      </c>
      <c r="O39" s="6">
        <v>1777.1087839149702</v>
      </c>
      <c r="P39" s="6">
        <v>2016.7496332794401</v>
      </c>
      <c r="Q39" s="6">
        <v>1722.3069998711173</v>
      </c>
      <c r="R39" s="15">
        <f t="shared" si="0"/>
        <v>2381.9051961158143</v>
      </c>
    </row>
    <row r="40" spans="1:18" s="6" customFormat="1" ht="15" x14ac:dyDescent="0.2">
      <c r="A40">
        <f t="shared" si="1"/>
        <v>37</v>
      </c>
      <c r="B40">
        <f>'T20 Base'!E38</f>
        <v>2672.6233643826681</v>
      </c>
      <c r="C40" s="6">
        <v>2226.167824194632</v>
      </c>
      <c r="D40" s="6">
        <v>2579.8319327138279</v>
      </c>
      <c r="E40" s="6">
        <v>2471.8456014150697</v>
      </c>
      <c r="F40" s="6">
        <v>2473.6889637055378</v>
      </c>
      <c r="G40" s="6">
        <v>2155.828898518123</v>
      </c>
      <c r="H40" s="6">
        <v>2074.3295223057744</v>
      </c>
      <c r="I40" s="6">
        <v>2075.3724302731321</v>
      </c>
      <c r="J40" s="6">
        <v>2385.9823631392837</v>
      </c>
      <c r="K40" s="6">
        <v>2387.7511853868327</v>
      </c>
      <c r="L40" s="6">
        <v>2287.7662807486217</v>
      </c>
      <c r="M40" s="6">
        <v>2009.2449613921226</v>
      </c>
      <c r="N40" s="6">
        <v>2010.2453111859695</v>
      </c>
      <c r="O40" s="6">
        <v>1934.7988414377887</v>
      </c>
      <c r="P40" s="6">
        <v>2208.2512661384703</v>
      </c>
      <c r="Q40" s="6">
        <v>1874.5406824200541</v>
      </c>
      <c r="R40" s="15">
        <f t="shared" si="0"/>
        <v>2605.2806096646641</v>
      </c>
    </row>
    <row r="41" spans="1:18" s="6" customFormat="1" ht="15" x14ac:dyDescent="0.2">
      <c r="A41">
        <f t="shared" si="1"/>
        <v>38</v>
      </c>
      <c r="B41">
        <f>'T20 Base'!E39</f>
        <v>2924.8053393969699</v>
      </c>
      <c r="C41" s="6">
        <v>2427.7420063781315</v>
      </c>
      <c r="D41" s="6">
        <v>2823.350947202463</v>
      </c>
      <c r="E41" s="6">
        <v>2707.7224362891702</v>
      </c>
      <c r="F41" s="6">
        <v>2707.2930177237695</v>
      </c>
      <c r="G41" s="6">
        <v>2350.4517731965316</v>
      </c>
      <c r="H41" s="6">
        <v>2262.7296940106976</v>
      </c>
      <c r="I41" s="6">
        <v>2262.0417441334639</v>
      </c>
      <c r="J41" s="6">
        <v>2613.7456952567522</v>
      </c>
      <c r="K41" s="6">
        <v>2613.3189851321968</v>
      </c>
      <c r="L41" s="6">
        <v>2506.2444212725932</v>
      </c>
      <c r="M41" s="6">
        <v>2191.1413609595929</v>
      </c>
      <c r="N41" s="6">
        <v>2190.470015336422</v>
      </c>
      <c r="O41" s="6">
        <v>2109.2543483913573</v>
      </c>
      <c r="P41" s="6">
        <v>2419.2043458697112</v>
      </c>
      <c r="Q41" s="6">
        <v>2042.9674651827534</v>
      </c>
      <c r="R41" s="15">
        <f t="shared" si="0"/>
        <v>2851.2531429150122</v>
      </c>
    </row>
    <row r="42" spans="1:18" s="6" customFormat="1" ht="15" x14ac:dyDescent="0.2">
      <c r="A42">
        <f t="shared" si="1"/>
        <v>39</v>
      </c>
      <c r="B42">
        <f>'T20 Base'!E40</f>
        <v>3201.272098997993</v>
      </c>
      <c r="C42" s="6">
        <v>2649.7488961362978</v>
      </c>
      <c r="D42" s="6">
        <v>3090.3401992548002</v>
      </c>
      <c r="E42" s="6">
        <v>2966.3980305392679</v>
      </c>
      <c r="F42" s="6">
        <v>2963.4331932144191</v>
      </c>
      <c r="G42" s="6">
        <v>2564.8156359935151</v>
      </c>
      <c r="H42" s="6">
        <v>2470.2854077206939</v>
      </c>
      <c r="I42" s="6">
        <v>2467.6594319708265</v>
      </c>
      <c r="J42" s="6">
        <v>2863.5402720037309</v>
      </c>
      <c r="K42" s="6">
        <v>2860.6644060941699</v>
      </c>
      <c r="L42" s="6">
        <v>2745.8739467229589</v>
      </c>
      <c r="M42" s="6">
        <v>2391.5430510777292</v>
      </c>
      <c r="N42" s="6">
        <v>2388.9999480422775</v>
      </c>
      <c r="O42" s="6">
        <v>2301.4702100433165</v>
      </c>
      <c r="P42" s="6">
        <v>2650.5945644286276</v>
      </c>
      <c r="Q42" s="6">
        <v>2228.5502708567792</v>
      </c>
      <c r="R42" s="15">
        <f t="shared" si="0"/>
        <v>3120.9363927381783</v>
      </c>
    </row>
    <row r="43" spans="1:18" s="6" customFormat="1" ht="15" x14ac:dyDescent="0.2">
      <c r="A43">
        <f t="shared" si="1"/>
        <v>40</v>
      </c>
      <c r="B43">
        <f>'T20 Base'!E41</f>
        <v>3504.7841546638156</v>
      </c>
      <c r="C43" s="6">
        <v>2894.5628526675332</v>
      </c>
      <c r="D43" s="6">
        <v>3383.4705630654803</v>
      </c>
      <c r="E43" s="6">
        <v>3250.4623401937315</v>
      </c>
      <c r="F43" s="6">
        <v>3244.677293491774</v>
      </c>
      <c r="G43" s="6">
        <v>2801.2166538092474</v>
      </c>
      <c r="H43" s="6">
        <v>2699.2215128168696</v>
      </c>
      <c r="I43" s="6">
        <v>2694.4318631649835</v>
      </c>
      <c r="J43" s="6">
        <v>3137.8713189871978</v>
      </c>
      <c r="K43" s="6">
        <v>3132.271346468613</v>
      </c>
      <c r="L43" s="6">
        <v>3009.0627240465283</v>
      </c>
      <c r="M43" s="6">
        <v>2612.6011955358645</v>
      </c>
      <c r="N43" s="6">
        <v>2607.9684589553294</v>
      </c>
      <c r="O43" s="6">
        <v>2513.5130082861256</v>
      </c>
      <c r="P43" s="6">
        <v>2904.7505797153731</v>
      </c>
      <c r="Q43" s="6">
        <v>2433.2869315799098</v>
      </c>
      <c r="R43" s="15">
        <f t="shared" si="0"/>
        <v>3417.0274621384406</v>
      </c>
    </row>
    <row r="44" spans="1:18" s="6" customFormat="1" ht="15" x14ac:dyDescent="0.2">
      <c r="A44">
        <f t="shared" si="1"/>
        <v>41</v>
      </c>
      <c r="B44">
        <f>'T20 Base'!E42</f>
        <v>3840.9890377775655</v>
      </c>
      <c r="C44" s="6">
        <v>3166.9199844566465</v>
      </c>
      <c r="D44" s="6">
        <v>3708.2060421713727</v>
      </c>
      <c r="E44" s="6">
        <v>3567.7555652917035</v>
      </c>
      <c r="F44" s="6">
        <v>3556.2784186576328</v>
      </c>
      <c r="G44" s="6">
        <v>3064.2347514043304</v>
      </c>
      <c r="H44" s="6">
        <v>2956.0981442231523</v>
      </c>
      <c r="I44" s="6">
        <v>2946.7596216183756</v>
      </c>
      <c r="J44" s="6">
        <v>3444.3250455000984</v>
      </c>
      <c r="K44" s="6">
        <v>3433.2212282429</v>
      </c>
      <c r="L44" s="6">
        <v>3303.1048910939498</v>
      </c>
      <c r="M44" s="6">
        <v>2860.6595576771538</v>
      </c>
      <c r="N44" s="6">
        <v>2851.6303172618354</v>
      </c>
      <c r="O44" s="6">
        <v>2751.4780671202539</v>
      </c>
      <c r="P44" s="6">
        <v>3188.7287294604471</v>
      </c>
      <c r="Q44" s="6">
        <v>2663.0707611526059</v>
      </c>
      <c r="R44" s="15">
        <f t="shared" si="0"/>
        <v>3745.2070866634031</v>
      </c>
    </row>
    <row r="45" spans="1:18" s="6" customFormat="1" ht="15" x14ac:dyDescent="0.2">
      <c r="A45">
        <f t="shared" si="1"/>
        <v>42</v>
      </c>
      <c r="B45">
        <f>'T20 Base'!E43</f>
        <v>4211.4835975161459</v>
      </c>
      <c r="C45" s="6">
        <v>3468.4165372233347</v>
      </c>
      <c r="D45" s="6">
        <v>4066.098240959092</v>
      </c>
      <c r="E45" s="6">
        <v>3917.5960050832064</v>
      </c>
      <c r="F45" s="6">
        <v>3899.7355770205772</v>
      </c>
      <c r="G45" s="6">
        <v>3355.4179072558595</v>
      </c>
      <c r="H45" s="6">
        <v>3240.5997198772429</v>
      </c>
      <c r="I45" s="6">
        <v>3226.1348502525898</v>
      </c>
      <c r="J45" s="6">
        <v>3782.246889446395</v>
      </c>
      <c r="K45" s="6">
        <v>3764.969750086469</v>
      </c>
      <c r="L45" s="6">
        <v>3627.3766061632646</v>
      </c>
      <c r="M45" s="6">
        <v>3135.4166185906201</v>
      </c>
      <c r="N45" s="6">
        <v>3121.4319479609567</v>
      </c>
      <c r="O45" s="6">
        <v>3015.0796035941198</v>
      </c>
      <c r="P45" s="6">
        <v>3501.9298058243594</v>
      </c>
      <c r="Q45" s="6">
        <v>2917.6285706229592</v>
      </c>
      <c r="R45" s="15">
        <f t="shared" si="0"/>
        <v>4106.9001206058083</v>
      </c>
    </row>
    <row r="46" spans="1:18" s="6" customFormat="1" ht="15" x14ac:dyDescent="0.2">
      <c r="A46">
        <f t="shared" si="1"/>
        <v>43</v>
      </c>
      <c r="B46">
        <f>'T20 Base'!E44</f>
        <v>4616.6880118238887</v>
      </c>
      <c r="C46" s="6">
        <v>3799.5965137851072</v>
      </c>
      <c r="D46" s="6">
        <v>4457.5559401797864</v>
      </c>
      <c r="E46" s="6">
        <v>4300.3317759914144</v>
      </c>
      <c r="F46" s="6">
        <v>4275.4441363354326</v>
      </c>
      <c r="G46" s="6">
        <v>3675.29436101273</v>
      </c>
      <c r="H46" s="6">
        <v>3553.2026760390991</v>
      </c>
      <c r="I46" s="6">
        <v>3533.0674802913595</v>
      </c>
      <c r="J46" s="6">
        <v>4151.9756617618777</v>
      </c>
      <c r="K46" s="6">
        <v>4127.901195736953</v>
      </c>
      <c r="L46" s="6">
        <v>3982.2057847939204</v>
      </c>
      <c r="M46" s="6">
        <v>3437.335053527604</v>
      </c>
      <c r="N46" s="6">
        <v>3417.8682348372458</v>
      </c>
      <c r="O46" s="6">
        <v>3304.7644054725906</v>
      </c>
      <c r="P46" s="6">
        <v>3844.6727026003682</v>
      </c>
      <c r="Q46" s="6">
        <v>3197.3940611899643</v>
      </c>
      <c r="R46" s="15">
        <f t="shared" si="0"/>
        <v>4502.5167638801086</v>
      </c>
    </row>
    <row r="47" spans="1:18" s="6" customFormat="1" ht="15" x14ac:dyDescent="0.2">
      <c r="A47">
        <f t="shared" si="1"/>
        <v>44</v>
      </c>
      <c r="B47">
        <f>'T20 Base'!E45</f>
        <v>5059.5131071080596</v>
      </c>
      <c r="C47" s="6">
        <v>4163.1425112134684</v>
      </c>
      <c r="D47" s="6">
        <v>4885.4021375771626</v>
      </c>
      <c r="E47" s="6">
        <v>4718.7488731083995</v>
      </c>
      <c r="F47" s="6">
        <v>4686.1254973337982</v>
      </c>
      <c r="G47" s="6">
        <v>4026.46293192042</v>
      </c>
      <c r="H47" s="6">
        <v>3896.4656451743945</v>
      </c>
      <c r="I47" s="6">
        <v>3870.0597690805052</v>
      </c>
      <c r="J47" s="6">
        <v>4556.2122320474355</v>
      </c>
      <c r="K47" s="6">
        <v>4524.6537647994892</v>
      </c>
      <c r="L47" s="6">
        <v>4370.1949157650215</v>
      </c>
      <c r="M47" s="6">
        <v>3768.8929250910801</v>
      </c>
      <c r="N47" s="6">
        <v>3743.362576441767</v>
      </c>
      <c r="O47" s="6">
        <v>3622.9176150349726</v>
      </c>
      <c r="P47" s="6">
        <v>4219.4794258048669</v>
      </c>
      <c r="Q47" s="6">
        <v>3504.6764708539513</v>
      </c>
      <c r="R47" s="15">
        <f t="shared" si="0"/>
        <v>4934.9094743283495</v>
      </c>
    </row>
    <row r="48" spans="1:18" s="6" customFormat="1" ht="15" x14ac:dyDescent="0.2">
      <c r="A48">
        <f t="shared" si="1"/>
        <v>45</v>
      </c>
      <c r="B48">
        <f>'T20 Base'!E46</f>
        <v>5542.3228371166897</v>
      </c>
      <c r="C48" s="6">
        <v>4561.2750454895022</v>
      </c>
      <c r="D48" s="6">
        <v>5351.9295012977955</v>
      </c>
      <c r="E48" s="6">
        <v>5175.1070635839369</v>
      </c>
      <c r="F48" s="6">
        <v>5133.9899491938577</v>
      </c>
      <c r="G48" s="6">
        <v>4411.0756001714417</v>
      </c>
      <c r="H48" s="6">
        <v>4272.5054489172298</v>
      </c>
      <c r="I48" s="6">
        <v>4239.1843215536737</v>
      </c>
      <c r="J48" s="6">
        <v>4997.147426788174</v>
      </c>
      <c r="K48" s="6">
        <v>4957.3702721270829</v>
      </c>
      <c r="L48" s="6">
        <v>4793.4551367289205</v>
      </c>
      <c r="M48" s="6">
        <v>4132.1408670587125</v>
      </c>
      <c r="N48" s="6">
        <v>4099.9227124388199</v>
      </c>
      <c r="O48" s="6">
        <v>3971.5135174394295</v>
      </c>
      <c r="P48" s="6">
        <v>4628.3959116873548</v>
      </c>
      <c r="Q48" s="6">
        <v>3841.387804048758</v>
      </c>
      <c r="R48" s="15">
        <f t="shared" si="0"/>
        <v>5406.3950077910904</v>
      </c>
    </row>
    <row r="49" spans="1:18" s="6" customFormat="1" ht="15" x14ac:dyDescent="0.2">
      <c r="A49">
        <f t="shared" si="1"/>
        <v>46</v>
      </c>
      <c r="B49">
        <f>'T20 Base'!E47</f>
        <v>6069.404559438849</v>
      </c>
      <c r="C49" s="6">
        <v>4997.8436739225099</v>
      </c>
      <c r="D49" s="6">
        <v>5861.2949643312813</v>
      </c>
      <c r="E49" s="6">
        <v>5673.4945490850432</v>
      </c>
      <c r="F49" s="6">
        <v>5623.0434562918617</v>
      </c>
      <c r="G49" s="6">
        <v>4832.8613136766553</v>
      </c>
      <c r="H49" s="6">
        <v>4684.9840124575985</v>
      </c>
      <c r="I49" s="6">
        <v>4644.0313313215111</v>
      </c>
      <c r="J49" s="6">
        <v>5478.7434342509368</v>
      </c>
      <c r="K49" s="6">
        <v>5429.9331557510786</v>
      </c>
      <c r="L49" s="6">
        <v>5255.8031200396608</v>
      </c>
      <c r="M49" s="6">
        <v>4530.6253138825223</v>
      </c>
      <c r="N49" s="6">
        <v>4491.0255384253405</v>
      </c>
      <c r="O49" s="6">
        <v>4353.9654486237159</v>
      </c>
      <c r="P49" s="6">
        <v>5075.1198814519039</v>
      </c>
      <c r="Q49" s="6">
        <v>4210.8327799867157</v>
      </c>
      <c r="R49" s="15">
        <f t="shared" si="0"/>
        <v>5921.1723443506617</v>
      </c>
    </row>
    <row r="50" spans="1:18" s="6" customFormat="1" ht="15" x14ac:dyDescent="0.2">
      <c r="A50">
        <f t="shared" si="1"/>
        <v>47</v>
      </c>
      <c r="B50">
        <f>'T20 Base'!E48</f>
        <v>6643.2253327473491</v>
      </c>
      <c r="C50" s="6">
        <v>5475.2010439113037</v>
      </c>
      <c r="D50" s="6">
        <v>6415.891989735137</v>
      </c>
      <c r="E50" s="6">
        <v>6216.2741887344264</v>
      </c>
      <c r="F50" s="6">
        <v>6155.5944819599226</v>
      </c>
      <c r="G50" s="6">
        <v>5294.1014343732149</v>
      </c>
      <c r="H50" s="6">
        <v>5136.1482519146857</v>
      </c>
      <c r="I50" s="6">
        <v>5086.7993550654937</v>
      </c>
      <c r="J50" s="6">
        <v>6003.2917080151437</v>
      </c>
      <c r="K50" s="6">
        <v>5944.5811894182807</v>
      </c>
      <c r="L50" s="6">
        <v>5759.4477163949477</v>
      </c>
      <c r="M50" s="6">
        <v>4966.5239292101141</v>
      </c>
      <c r="N50" s="6">
        <v>4918.8018493516684</v>
      </c>
      <c r="O50" s="6">
        <v>4772.3712417429106</v>
      </c>
      <c r="P50" s="6">
        <v>5561.7925492584527</v>
      </c>
      <c r="Q50" s="6">
        <v>4615.0437053876567</v>
      </c>
      <c r="R50" s="15">
        <f t="shared" si="0"/>
        <v>6481.6603091528432</v>
      </c>
    </row>
    <row r="51" spans="1:18" s="6" customFormat="1" ht="15" x14ac:dyDescent="0.2">
      <c r="A51">
        <f t="shared" si="1"/>
        <v>48</v>
      </c>
      <c r="B51">
        <f>'T20 Base'!E49</f>
        <v>7265.2114445738744</v>
      </c>
      <c r="C51" s="6">
        <v>5994.9701258752912</v>
      </c>
      <c r="D51" s="6">
        <v>7017.1139994354035</v>
      </c>
      <c r="E51" s="6">
        <v>6804.8676138608571</v>
      </c>
      <c r="F51" s="6">
        <v>6732.9969406560404</v>
      </c>
      <c r="G51" s="6">
        <v>5796.3752034560684</v>
      </c>
      <c r="H51" s="6">
        <v>5627.5852195259604</v>
      </c>
      <c r="I51" s="6">
        <v>5569.0167825545832</v>
      </c>
      <c r="J51" s="6">
        <v>6572.1784797050968</v>
      </c>
      <c r="K51" s="6">
        <v>6502.6351620765809</v>
      </c>
      <c r="L51" s="6">
        <v>6305.7334316679917</v>
      </c>
      <c r="M51" s="6">
        <v>5441.3796904580095</v>
      </c>
      <c r="N51" s="6">
        <v>5384.7379551525073</v>
      </c>
      <c r="O51" s="6">
        <v>5228.2222106370527</v>
      </c>
      <c r="P51" s="6">
        <v>6089.7236562765402</v>
      </c>
      <c r="Q51" s="6">
        <v>5055.4699691519827</v>
      </c>
      <c r="R51" s="15">
        <f t="shared" si="0"/>
        <v>7089.2679181756157</v>
      </c>
    </row>
    <row r="52" spans="1:18" s="6" customFormat="1" ht="15" x14ac:dyDescent="0.2">
      <c r="A52">
        <f t="shared" si="1"/>
        <v>49</v>
      </c>
      <c r="B52">
        <f>'T20 Base'!E50</f>
        <v>7936.6959221228562</v>
      </c>
      <c r="C52" s="6">
        <v>6558.7063295161615</v>
      </c>
      <c r="D52" s="6">
        <v>7666.2640617339839</v>
      </c>
      <c r="E52" s="6">
        <v>7440.615501212118</v>
      </c>
      <c r="F52" s="6">
        <v>7356.5186317580547</v>
      </c>
      <c r="G52" s="6">
        <v>6341.1977217549429</v>
      </c>
      <c r="H52" s="6">
        <v>6160.8244929458124</v>
      </c>
      <c r="I52" s="6">
        <v>6092.151302930105</v>
      </c>
      <c r="J52" s="6">
        <v>7186.7120879135528</v>
      </c>
      <c r="K52" s="6">
        <v>7105.3331453633427</v>
      </c>
      <c r="L52" s="6">
        <v>6895.9303557296244</v>
      </c>
      <c r="M52" s="6">
        <v>5956.6810289797404</v>
      </c>
      <c r="N52" s="6">
        <v>5890.2621986643771</v>
      </c>
      <c r="O52" s="6">
        <v>5722.9586529831322</v>
      </c>
      <c r="P52" s="6">
        <v>6660.1513245162696</v>
      </c>
      <c r="Q52" s="6">
        <v>5533.5115174198518</v>
      </c>
      <c r="R52" s="15">
        <f t="shared" si="0"/>
        <v>7745.3137197081805</v>
      </c>
    </row>
    <row r="53" spans="1:18" s="6" customFormat="1" ht="15" x14ac:dyDescent="0.2">
      <c r="A53">
        <f t="shared" si="1"/>
        <v>50</v>
      </c>
      <c r="B53">
        <f>'T20 Base'!E51</f>
        <v>8663.6062839243223</v>
      </c>
      <c r="C53" s="6">
        <v>7171.7482845445866</v>
      </c>
      <c r="D53" s="6">
        <v>8369.0936135723787</v>
      </c>
      <c r="E53" s="6">
        <v>8129.1881023068445</v>
      </c>
      <c r="F53" s="6">
        <v>8031.7069115655268</v>
      </c>
      <c r="G53" s="6">
        <v>6933.7451859761049</v>
      </c>
      <c r="H53" s="6">
        <v>6740.9597677252386</v>
      </c>
      <c r="I53" s="6">
        <v>6661.1913468563353</v>
      </c>
      <c r="J53" s="6">
        <v>7852.3912610008065</v>
      </c>
      <c r="K53" s="6">
        <v>7758.0552019185252</v>
      </c>
      <c r="L53" s="6">
        <v>7535.3388608024361</v>
      </c>
      <c r="M53" s="6">
        <v>6517.364217113929</v>
      </c>
      <c r="N53" s="6">
        <v>6440.2093699625648</v>
      </c>
      <c r="O53" s="6">
        <v>6261.3353564538602</v>
      </c>
      <c r="P53" s="6">
        <v>7278.2135543116592</v>
      </c>
      <c r="Q53" s="6">
        <v>6053.7749278849742</v>
      </c>
      <c r="R53" s="15">
        <f t="shared" si="0"/>
        <v>8455.6065758455788</v>
      </c>
    </row>
    <row r="54" spans="1:18" s="6" customFormat="1" ht="15" x14ac:dyDescent="0.2">
      <c r="A54">
        <f t="shared" si="1"/>
        <v>51</v>
      </c>
      <c r="B54">
        <f>'T20 Base'!E52</f>
        <v>9452.0360649663853</v>
      </c>
      <c r="C54" s="6">
        <v>7839.7045939226255</v>
      </c>
      <c r="D54" s="6">
        <v>9131.5241126028559</v>
      </c>
      <c r="E54" s="6">
        <v>8881.688862939769</v>
      </c>
      <c r="F54" s="6">
        <v>8764.2830487417796</v>
      </c>
      <c r="G54" s="6">
        <v>7579.4618911898806</v>
      </c>
      <c r="H54" s="6">
        <v>7378.0847584398252</v>
      </c>
      <c r="I54" s="6">
        <v>7281.3906564120289</v>
      </c>
      <c r="J54" s="6">
        <v>8580.0146612301942</v>
      </c>
      <c r="K54" s="6">
        <v>8466.3578023778464</v>
      </c>
      <c r="L54" s="6">
        <v>8234.4020751946264</v>
      </c>
      <c r="M54" s="6">
        <v>7133.2297529886828</v>
      </c>
      <c r="N54" s="6">
        <v>7039.6768084571859</v>
      </c>
      <c r="O54" s="6">
        <v>6852.8124093717215</v>
      </c>
      <c r="P54" s="6">
        <v>7954.0600570917395</v>
      </c>
      <c r="Q54" s="6">
        <v>6625.4406776846117</v>
      </c>
      <c r="R54" s="15">
        <f t="shared" si="0"/>
        <v>9226.465505429871</v>
      </c>
    </row>
    <row r="55" spans="1:18" s="6" customFormat="1" ht="15" x14ac:dyDescent="0.2">
      <c r="A55">
        <f t="shared" si="1"/>
        <v>52</v>
      </c>
      <c r="B55">
        <f>'T20 Base'!E53</f>
        <v>10310.27930094652</v>
      </c>
      <c r="C55" s="6">
        <v>8570.1034457104488</v>
      </c>
      <c r="D55" s="6">
        <v>9961.6158833710906</v>
      </c>
      <c r="E55" s="6">
        <v>9701.3125690039433</v>
      </c>
      <c r="F55" s="6">
        <v>9562.0354923506238</v>
      </c>
      <c r="G55" s="6">
        <v>8285.6564964925346</v>
      </c>
      <c r="H55" s="6">
        <v>8075.1691080568125</v>
      </c>
      <c r="I55" s="6">
        <v>7959.8032277036173</v>
      </c>
      <c r="J55" s="6">
        <v>9372.6796262244316</v>
      </c>
      <c r="K55" s="6">
        <v>9237.8055869111031</v>
      </c>
      <c r="L55" s="6">
        <v>8996.1047778453776</v>
      </c>
      <c r="M55" s="6">
        <v>7807.158738293946</v>
      </c>
      <c r="N55" s="6">
        <v>7695.5094308725011</v>
      </c>
      <c r="O55" s="6">
        <v>7500.1683821657743</v>
      </c>
      <c r="P55" s="6">
        <v>8690.5835684233753</v>
      </c>
      <c r="Q55" s="6">
        <v>7251.2033481231219</v>
      </c>
      <c r="R55" s="15">
        <f t="shared" si="0"/>
        <v>10065.71894175281</v>
      </c>
    </row>
    <row r="56" spans="1:18" s="6" customFormat="1" ht="15" x14ac:dyDescent="0.2">
      <c r="A56">
        <f t="shared" si="1"/>
        <v>53</v>
      </c>
      <c r="B56">
        <f>'T20 Base'!E54</f>
        <v>11246.509040953031</v>
      </c>
      <c r="C56" s="6">
        <v>9370.6640559686184</v>
      </c>
      <c r="D56" s="6">
        <v>10867.338851565026</v>
      </c>
      <c r="E56" s="6">
        <v>10595.89857290999</v>
      </c>
      <c r="F56" s="6">
        <v>10432.695055259561</v>
      </c>
      <c r="G56" s="6">
        <v>9059.8414192244018</v>
      </c>
      <c r="H56" s="6">
        <v>8839.5943737920497</v>
      </c>
      <c r="I56" s="6">
        <v>8703.6997235505969</v>
      </c>
      <c r="J56" s="6">
        <v>10238.025633250119</v>
      </c>
      <c r="K56" s="6">
        <v>10079.930348840719</v>
      </c>
      <c r="L56" s="6">
        <v>9827.8517214044932</v>
      </c>
      <c r="M56" s="6">
        <v>8546.3313290385049</v>
      </c>
      <c r="N56" s="6">
        <v>8414.7779781521931</v>
      </c>
      <c r="O56" s="6">
        <v>8210.3483848467349</v>
      </c>
      <c r="P56" s="6">
        <v>9494.9939074534686</v>
      </c>
      <c r="Q56" s="6">
        <v>7937.813956789556</v>
      </c>
      <c r="R56" s="15">
        <f t="shared" si="0"/>
        <v>10981.401448888335</v>
      </c>
    </row>
    <row r="57" spans="1:18" s="6" customFormat="1" ht="15" x14ac:dyDescent="0.2">
      <c r="A57">
        <f t="shared" si="1"/>
        <v>54</v>
      </c>
      <c r="B57">
        <f>'T20 Base'!E55</f>
        <v>12269.823234284844</v>
      </c>
      <c r="C57" s="6">
        <v>10250.06288063685</v>
      </c>
      <c r="D57" s="6">
        <v>11857.581478131193</v>
      </c>
      <c r="E57" s="6">
        <v>11574.327229482924</v>
      </c>
      <c r="F57" s="6">
        <v>11384.901719688774</v>
      </c>
      <c r="G57" s="6">
        <v>9910.4731316540165</v>
      </c>
      <c r="H57" s="6">
        <v>9679.7852544252946</v>
      </c>
      <c r="I57" s="6">
        <v>9521.2781125767906</v>
      </c>
      <c r="J57" s="6">
        <v>11184.720735190363</v>
      </c>
      <c r="K57" s="6">
        <v>11001.163811524713</v>
      </c>
      <c r="L57" s="6">
        <v>10738.060079638606</v>
      </c>
      <c r="M57" s="6">
        <v>9358.9529976412923</v>
      </c>
      <c r="N57" s="6">
        <v>9205.4656146876678</v>
      </c>
      <c r="O57" s="6">
        <v>8991.3010816083915</v>
      </c>
      <c r="P57" s="6">
        <v>10375.49869494606</v>
      </c>
      <c r="Q57" s="6">
        <v>8693.0079348544496</v>
      </c>
      <c r="R57" s="15">
        <f t="shared" si="0"/>
        <v>11982.476144455439</v>
      </c>
    </row>
    <row r="58" spans="1:18" s="6" customFormat="1" ht="15" x14ac:dyDescent="0.2">
      <c r="A58">
        <f t="shared" si="1"/>
        <v>55</v>
      </c>
      <c r="B58">
        <f>'T20 Base'!E56</f>
        <v>13394.491859522346</v>
      </c>
      <c r="C58" s="6">
        <v>11221.591214029495</v>
      </c>
      <c r="D58" s="6">
        <v>12946.28014799264</v>
      </c>
      <c r="E58" s="6">
        <v>12650.471642635639</v>
      </c>
      <c r="F58" s="6">
        <v>12432.197016583408</v>
      </c>
      <c r="G58" s="6">
        <v>10850.505009265355</v>
      </c>
      <c r="H58" s="6">
        <v>10608.611355282335</v>
      </c>
      <c r="I58" s="6">
        <v>10425.094903838148</v>
      </c>
      <c r="J58" s="6">
        <v>12226.30262108386</v>
      </c>
      <c r="K58" s="6">
        <v>12014.717170670365</v>
      </c>
      <c r="L58" s="6">
        <v>11739.871800980023</v>
      </c>
      <c r="M58" s="6">
        <v>10257.557998858574</v>
      </c>
      <c r="N58" s="6">
        <v>10079.799232178197</v>
      </c>
      <c r="O58" s="6">
        <v>9855.167094780074</v>
      </c>
      <c r="P58" s="6">
        <v>11344.909785667731</v>
      </c>
      <c r="Q58" s="6">
        <v>9528.6008982458552</v>
      </c>
      <c r="R58" s="15">
        <f t="shared" si="0"/>
        <v>13082.99279897877</v>
      </c>
    </row>
    <row r="59" spans="1:18" s="6" customFormat="1" ht="15" x14ac:dyDescent="0.2">
      <c r="A59">
        <f t="shared" si="1"/>
        <v>56</v>
      </c>
      <c r="B59">
        <f>'T20 Base'!E57</f>
        <v>14631.56641260222</v>
      </c>
      <c r="C59" s="6">
        <v>12296.113841737326</v>
      </c>
      <c r="D59" s="6">
        <v>14144.293100839672</v>
      </c>
      <c r="E59" s="6">
        <v>13835.222217630973</v>
      </c>
      <c r="F59" s="6">
        <v>13585.202650531386</v>
      </c>
      <c r="G59" s="6">
        <v>11890.572454700876</v>
      </c>
      <c r="H59" s="6">
        <v>11636.696514095953</v>
      </c>
      <c r="I59" s="6">
        <v>11425.510822878776</v>
      </c>
      <c r="J59" s="6">
        <v>13373.455728016794</v>
      </c>
      <c r="K59" s="6">
        <v>13131.008285108419</v>
      </c>
      <c r="L59" s="6">
        <v>12843.721633211617</v>
      </c>
      <c r="M59" s="6">
        <v>11252.534781081711</v>
      </c>
      <c r="N59" s="6">
        <v>11047.907362290229</v>
      </c>
      <c r="O59" s="6">
        <v>10812.055329853878</v>
      </c>
      <c r="P59" s="6">
        <v>12413.448531783379</v>
      </c>
      <c r="Q59" s="6">
        <v>10454.464952744431</v>
      </c>
      <c r="R59" s="15">
        <f t="shared" si="0"/>
        <v>14293.880555928432</v>
      </c>
    </row>
    <row r="60" spans="1:18" s="6" customFormat="1" ht="15" x14ac:dyDescent="0.2">
      <c r="A60">
        <f t="shared" si="1"/>
        <v>57</v>
      </c>
      <c r="B60">
        <f>'T20 Base'!E58</f>
        <v>15992.288519394773</v>
      </c>
      <c r="C60" s="6">
        <v>13484.936600561081</v>
      </c>
      <c r="D60" s="6">
        <v>15462.712803240698</v>
      </c>
      <c r="E60" s="6">
        <v>15139.742983868289</v>
      </c>
      <c r="F60" s="6">
        <v>14854.821186941255</v>
      </c>
      <c r="G60" s="6">
        <v>13041.778166547527</v>
      </c>
      <c r="H60" s="6">
        <v>12775.159063401379</v>
      </c>
      <c r="I60" s="6">
        <v>12533.380631297039</v>
      </c>
      <c r="J60" s="6">
        <v>14637.174558422799</v>
      </c>
      <c r="K60" s="6">
        <v>14360.770597428804</v>
      </c>
      <c r="L60" s="6">
        <v>14060.392570243792</v>
      </c>
      <c r="M60" s="6">
        <v>12354.786693051503</v>
      </c>
      <c r="N60" s="6">
        <v>12120.431625595382</v>
      </c>
      <c r="O60" s="6">
        <v>11872.608723903126</v>
      </c>
      <c r="P60" s="6">
        <v>13591.712659857092</v>
      </c>
      <c r="Q60" s="6">
        <v>11481.0215555676</v>
      </c>
      <c r="R60" s="15">
        <f t="shared" si="0"/>
        <v>15626.289134020211</v>
      </c>
    </row>
    <row r="61" spans="1:18" s="6" customFormat="1" ht="15" x14ac:dyDescent="0.2">
      <c r="A61">
        <f t="shared" si="1"/>
        <v>58</v>
      </c>
      <c r="B61">
        <f>'T20 Base'!E59</f>
        <v>17492.684833385985</v>
      </c>
      <c r="C61" s="6">
        <v>14803.49122151649</v>
      </c>
      <c r="D61" s="6">
        <v>16917.303308641858</v>
      </c>
      <c r="E61" s="6">
        <v>16579.779292734962</v>
      </c>
      <c r="F61" s="6">
        <v>16256.494081383402</v>
      </c>
      <c r="G61" s="6">
        <v>14319.255053796001</v>
      </c>
      <c r="H61" s="6">
        <v>14039.073894735295</v>
      </c>
      <c r="I61" s="6">
        <v>13763.476421058587</v>
      </c>
      <c r="J61" s="6">
        <v>16032.924941010984</v>
      </c>
      <c r="K61" s="6">
        <v>15719.166158347685</v>
      </c>
      <c r="L61" s="6">
        <v>15405.01013565896</v>
      </c>
      <c r="M61" s="6">
        <v>13579.07985046485</v>
      </c>
      <c r="N61" s="6">
        <v>13311.836772363922</v>
      </c>
      <c r="O61" s="6">
        <v>13051.222684957474</v>
      </c>
      <c r="P61" s="6">
        <v>14894.535195648832</v>
      </c>
      <c r="Q61" s="6">
        <v>12622.352364729079</v>
      </c>
      <c r="R61" s="15">
        <f t="shared" si="0"/>
        <v>17096.071783019463</v>
      </c>
    </row>
    <row r="62" spans="1:18" s="6" customFormat="1" ht="15" x14ac:dyDescent="0.2">
      <c r="A62">
        <f t="shared" si="1"/>
        <v>59</v>
      </c>
      <c r="B62">
        <f>'T20 Base'!E60</f>
        <v>19143.609306909653</v>
      </c>
      <c r="C62" s="6">
        <v>16262.952561569948</v>
      </c>
      <c r="D62" s="6">
        <v>18518.852757994933</v>
      </c>
      <c r="E62" s="6">
        <v>18166.229328955211</v>
      </c>
      <c r="F62" s="6">
        <v>17800.909926396933</v>
      </c>
      <c r="G62" s="6">
        <v>15734.047740184493</v>
      </c>
      <c r="H62" s="6">
        <v>15439.532561246502</v>
      </c>
      <c r="I62" s="6">
        <v>15126.673723034421</v>
      </c>
      <c r="J62" s="6">
        <v>17571.508389055707</v>
      </c>
      <c r="K62" s="6">
        <v>17216.784537194166</v>
      </c>
      <c r="L62" s="6">
        <v>16888.243270880859</v>
      </c>
      <c r="M62" s="6">
        <v>14936.354416127471</v>
      </c>
      <c r="N62" s="6">
        <v>14632.845340220747</v>
      </c>
      <c r="O62" s="6">
        <v>14358.645951698523</v>
      </c>
      <c r="P62" s="6">
        <v>16332.461471754788</v>
      </c>
      <c r="Q62" s="6">
        <v>13889.035933744623</v>
      </c>
      <c r="R62" s="15">
        <f t="shared" si="0"/>
        <v>18714.044767975098</v>
      </c>
    </row>
    <row r="63" spans="1:18" s="6" customFormat="1" ht="15" x14ac:dyDescent="0.2">
      <c r="A63">
        <f t="shared" si="1"/>
        <v>60</v>
      </c>
      <c r="B63">
        <f>'T20 Base'!E61</f>
        <v>20953.737762916011</v>
      </c>
      <c r="C63" s="6">
        <v>17872.92821497667</v>
      </c>
      <c r="D63" s="6">
        <v>20276.098588076267</v>
      </c>
      <c r="E63" s="6">
        <v>19908.090205682245</v>
      </c>
      <c r="F63" s="6">
        <v>19496.852256435817</v>
      </c>
      <c r="G63" s="6">
        <v>17295.738336747087</v>
      </c>
      <c r="H63" s="6">
        <v>16986.277185783063</v>
      </c>
      <c r="I63" s="6">
        <v>16632.502383257248</v>
      </c>
      <c r="J63" s="6">
        <v>19261.939831116455</v>
      </c>
      <c r="K63" s="6">
        <v>18862.426147354596</v>
      </c>
      <c r="L63" s="6">
        <v>18519.104313585518</v>
      </c>
      <c r="M63" s="6">
        <v>16436.29287546068</v>
      </c>
      <c r="N63" s="6">
        <v>16092.925862442358</v>
      </c>
      <c r="O63" s="6">
        <v>15804.471591729147</v>
      </c>
      <c r="P63" s="6">
        <v>17914.48180979101</v>
      </c>
      <c r="Q63" s="6">
        <v>15290.576154694285</v>
      </c>
      <c r="R63" s="15">
        <f t="shared" si="0"/>
        <v>20488.93856571359</v>
      </c>
    </row>
    <row r="64" spans="1:18" s="6" customFormat="1" ht="15" x14ac:dyDescent="0.2">
      <c r="A64">
        <f t="shared" si="1"/>
        <v>61</v>
      </c>
      <c r="B64">
        <f>'T20 Base'!E62</f>
        <v>22922.474062414007</v>
      </c>
      <c r="C64" s="6">
        <v>19635.584502564081</v>
      </c>
      <c r="D64" s="6">
        <v>22188.885081134384</v>
      </c>
      <c r="E64" s="6">
        <v>21799.00128159847</v>
      </c>
      <c r="F64" s="6">
        <v>21344.639939896595</v>
      </c>
      <c r="G64" s="6">
        <v>19006.775238780836</v>
      </c>
      <c r="H64" s="6">
        <v>18677.006606835297</v>
      </c>
      <c r="I64" s="6">
        <v>18283.706348007785</v>
      </c>
      <c r="J64" s="6">
        <v>21098.517818777949</v>
      </c>
      <c r="K64" s="6">
        <v>20656.769917538968</v>
      </c>
      <c r="L64" s="6">
        <v>20292.613777387596</v>
      </c>
      <c r="M64" s="6">
        <v>18077.035106400406</v>
      </c>
      <c r="N64" s="6">
        <v>17695.041624043795</v>
      </c>
      <c r="O64" s="6">
        <v>17387.315614087824</v>
      </c>
      <c r="P64" s="6">
        <v>19636.175606937726</v>
      </c>
      <c r="Q64" s="6">
        <v>16825.95235540262</v>
      </c>
      <c r="R64" s="15">
        <f t="shared" si="0"/>
        <v>22420.043593932958</v>
      </c>
    </row>
    <row r="65" spans="1:18" s="6" customFormat="1" ht="15" x14ac:dyDescent="0.2">
      <c r="A65">
        <f t="shared" si="1"/>
        <v>62</v>
      </c>
      <c r="B65">
        <f>'T20 Base'!E63</f>
        <v>25056.211174845052</v>
      </c>
      <c r="C65" s="6">
        <v>21558.644041438089</v>
      </c>
      <c r="D65" s="6">
        <v>24263.822296956252</v>
      </c>
      <c r="E65" s="6">
        <v>23851.359676031054</v>
      </c>
      <c r="F65" s="6">
        <v>23351.104848215713</v>
      </c>
      <c r="G65" s="6">
        <v>20875.00506309151</v>
      </c>
      <c r="H65" s="6">
        <v>20523.969519420189</v>
      </c>
      <c r="I65" s="6">
        <v>20088.247863124969</v>
      </c>
      <c r="J65" s="6">
        <v>23093.580821377753</v>
      </c>
      <c r="K65" s="6">
        <v>22606.806376410179</v>
      </c>
      <c r="L65" s="6">
        <v>22221.019531446236</v>
      </c>
      <c r="M65" s="6">
        <v>19870.742745850959</v>
      </c>
      <c r="N65" s="6">
        <v>19447.224847397669</v>
      </c>
      <c r="O65" s="6">
        <v>19119.217243510546</v>
      </c>
      <c r="P65" s="6">
        <v>21509.700049235165</v>
      </c>
      <c r="Q65" s="6">
        <v>18507.084909151094</v>
      </c>
      <c r="R65" s="15">
        <f t="shared" si="0"/>
        <v>24514.259668822087</v>
      </c>
    </row>
    <row r="66" spans="1:18" s="6" customFormat="1" ht="15" x14ac:dyDescent="0.2">
      <c r="A66">
        <f t="shared" si="1"/>
        <v>63</v>
      </c>
      <c r="B66">
        <f>'T20 Base'!E64</f>
        <v>27370.680442056153</v>
      </c>
      <c r="C66" s="6">
        <v>23657.765733081465</v>
      </c>
      <c r="D66" s="6">
        <v>26516.604964351165</v>
      </c>
      <c r="E66" s="6">
        <v>26080.905614795527</v>
      </c>
      <c r="F66" s="6">
        <v>25531.873774618289</v>
      </c>
      <c r="G66" s="6">
        <v>22916.01615586962</v>
      </c>
      <c r="H66" s="6">
        <v>22542.768961372818</v>
      </c>
      <c r="I66" s="6">
        <v>22061.604796133666</v>
      </c>
      <c r="J66" s="6">
        <v>25262.801210639002</v>
      </c>
      <c r="K66" s="6">
        <v>24728.084624009345</v>
      </c>
      <c r="L66" s="6">
        <v>24319.891003285757</v>
      </c>
      <c r="M66" s="6">
        <v>21832.915778085095</v>
      </c>
      <c r="N66" s="6">
        <v>21364.840828927532</v>
      </c>
      <c r="O66" s="6">
        <v>21015.52911575717</v>
      </c>
      <c r="P66" s="6">
        <v>23550.51673217276</v>
      </c>
      <c r="Q66" s="6">
        <v>20349.186197602368</v>
      </c>
      <c r="R66" s="15">
        <f t="shared" si="0"/>
        <v>26787.290474257876</v>
      </c>
    </row>
    <row r="67" spans="1:18" s="6" customFormat="1" ht="15" x14ac:dyDescent="0.2">
      <c r="A67">
        <f t="shared" si="1"/>
        <v>64</v>
      </c>
      <c r="B67">
        <f>'T20 Base'!E65</f>
        <v>29874.209430580242</v>
      </c>
      <c r="C67" s="6">
        <v>25943.00339977588</v>
      </c>
      <c r="D67" s="6">
        <v>28955.89475237819</v>
      </c>
      <c r="E67" s="6">
        <v>28496.623145746136</v>
      </c>
      <c r="F67" s="6">
        <v>27895.961981082637</v>
      </c>
      <c r="G67" s="6">
        <v>25140.095398780693</v>
      </c>
      <c r="H67" s="6">
        <v>24743.922729383736</v>
      </c>
      <c r="I67" s="6">
        <v>24214.296844725734</v>
      </c>
      <c r="J67" s="6">
        <v>27615.438515980139</v>
      </c>
      <c r="K67" s="6">
        <v>27029.881396616671</v>
      </c>
      <c r="L67" s="6">
        <v>26598.772945300781</v>
      </c>
      <c r="M67" s="6">
        <v>23974.248977840372</v>
      </c>
      <c r="N67" s="6">
        <v>23458.569253677128</v>
      </c>
      <c r="O67" s="6">
        <v>23087.116252183881</v>
      </c>
      <c r="P67" s="6">
        <v>25768.377629222145</v>
      </c>
      <c r="Q67" s="6">
        <v>22363.228993151901</v>
      </c>
      <c r="R67" s="15">
        <f t="shared" si="0"/>
        <v>29247.69447353288</v>
      </c>
    </row>
    <row r="68" spans="1:18" s="6" customFormat="1" ht="15" x14ac:dyDescent="0.2">
      <c r="A68">
        <f t="shared" si="1"/>
        <v>65</v>
      </c>
      <c r="B68">
        <f>'T20 Base'!E66</f>
        <v>32577.987938840557</v>
      </c>
      <c r="C68" s="6">
        <v>28426.723123367079</v>
      </c>
      <c r="D68" s="6">
        <v>31593.154162658881</v>
      </c>
      <c r="E68" s="6">
        <v>31110.299623227238</v>
      </c>
      <c r="F68" s="6">
        <v>30455.124332848987</v>
      </c>
      <c r="G68" s="6">
        <v>27559.831339167049</v>
      </c>
      <c r="H68" s="6">
        <v>27140.265441983687</v>
      </c>
      <c r="I68" s="6">
        <v>26559.135449779824</v>
      </c>
      <c r="J68" s="6">
        <v>30163.504086557852</v>
      </c>
      <c r="K68" s="6">
        <v>29524.168676513047</v>
      </c>
      <c r="L68" s="6">
        <v>29069.909198902627</v>
      </c>
      <c r="M68" s="6">
        <v>26307.744181050617</v>
      </c>
      <c r="N68" s="6">
        <v>25741.374854888163</v>
      </c>
      <c r="O68" s="6">
        <v>25347.139252238467</v>
      </c>
      <c r="P68" s="6">
        <v>28175.692838168939</v>
      </c>
      <c r="Q68" s="6">
        <v>24562.476418325114</v>
      </c>
      <c r="R68" s="15">
        <f t="shared" si="0"/>
        <v>31906.852932946644</v>
      </c>
    </row>
    <row r="69" spans="1:18" s="6" customFormat="1" ht="15" x14ac:dyDescent="0.2">
      <c r="A69"/>
      <c r="B69"/>
      <c r="R69" s="15"/>
    </row>
    <row r="70" spans="1:18" s="6" customFormat="1" ht="15" x14ac:dyDescent="0.2">
      <c r="A70"/>
      <c r="B70"/>
      <c r="R70" s="15"/>
    </row>
    <row r="71" spans="1:18" s="6" customFormat="1" ht="15" x14ac:dyDescent="0.2">
      <c r="A71"/>
      <c r="B71"/>
      <c r="R71" s="15"/>
    </row>
    <row r="72" spans="1:18" s="6" customFormat="1" ht="15" x14ac:dyDescent="0.2">
      <c r="A72"/>
      <c r="B72"/>
      <c r="R72" s="15"/>
    </row>
    <row r="73" spans="1:18" s="6" customFormat="1" ht="15" x14ac:dyDescent="0.2">
      <c r="A73"/>
      <c r="B73"/>
      <c r="R73" s="15"/>
    </row>
    <row r="74" spans="1:18" s="6" customFormat="1" ht="15" x14ac:dyDescent="0.2">
      <c r="A74"/>
      <c r="B74"/>
      <c r="R74" s="15"/>
    </row>
    <row r="75" spans="1:18" s="6" customFormat="1" ht="15" x14ac:dyDescent="0.2">
      <c r="A75"/>
      <c r="B75"/>
      <c r="R75" s="15"/>
    </row>
    <row r="76" spans="1:18" s="6" customFormat="1" ht="15" x14ac:dyDescent="0.2">
      <c r="A76"/>
      <c r="B76"/>
      <c r="R76" s="15"/>
    </row>
    <row r="77" spans="1:18" s="6" customFormat="1" ht="15" x14ac:dyDescent="0.2">
      <c r="A77"/>
      <c r="B77"/>
      <c r="R77" s="15"/>
    </row>
    <row r="78" spans="1:18" s="6" customFormat="1" ht="15" x14ac:dyDescent="0.2">
      <c r="A78"/>
      <c r="B78"/>
      <c r="R78" s="15"/>
    </row>
    <row r="79" spans="1:18" s="6" customFormat="1" ht="15" x14ac:dyDescent="0.2">
      <c r="A79"/>
      <c r="B79"/>
      <c r="R79" s="15"/>
    </row>
    <row r="80" spans="1:18" s="6" customFormat="1" ht="15" x14ac:dyDescent="0.2">
      <c r="A80"/>
      <c r="B80"/>
      <c r="R80" s="15"/>
    </row>
    <row r="81" spans="1:18" s="6" customFormat="1" ht="15" x14ac:dyDescent="0.2">
      <c r="A81"/>
      <c r="B81"/>
      <c r="R81" s="15"/>
    </row>
    <row r="82" spans="1:18" s="6" customFormat="1" ht="15" x14ac:dyDescent="0.2">
      <c r="A82"/>
      <c r="B82"/>
      <c r="R82" s="15"/>
    </row>
    <row r="83" spans="1:18" s="6" customFormat="1" ht="15" x14ac:dyDescent="0.2">
      <c r="A83"/>
      <c r="B83"/>
      <c r="R83" s="15"/>
    </row>
    <row r="84" spans="1:18" s="6" customFormat="1" ht="15" x14ac:dyDescent="0.2">
      <c r="A84"/>
      <c r="B84"/>
      <c r="R84" s="15"/>
    </row>
    <row r="85" spans="1:18" s="6" customFormat="1" ht="15" x14ac:dyDescent="0.2">
      <c r="A85"/>
      <c r="B85"/>
      <c r="R85" s="15"/>
    </row>
    <row r="86" spans="1:18" s="6" customFormat="1" ht="15" x14ac:dyDescent="0.2">
      <c r="A86"/>
      <c r="B86"/>
      <c r="R86" s="15"/>
    </row>
    <row r="87" spans="1:18" s="6" customFormat="1" ht="15" x14ac:dyDescent="0.2">
      <c r="A87"/>
      <c r="B87"/>
      <c r="R87" s="15"/>
    </row>
    <row r="88" spans="1:18" s="6" customFormat="1" ht="15" x14ac:dyDescent="0.2">
      <c r="A88"/>
      <c r="B88"/>
      <c r="R88" s="15"/>
    </row>
    <row r="89" spans="1:18" s="6" customFormat="1" ht="15" x14ac:dyDescent="0.2">
      <c r="A89"/>
      <c r="B89"/>
      <c r="R89" s="15"/>
    </row>
    <row r="90" spans="1:18" s="6" customFormat="1" ht="15" x14ac:dyDescent="0.2">
      <c r="A90"/>
      <c r="B90"/>
      <c r="R90" s="15"/>
    </row>
    <row r="91" spans="1:18" s="6" customFormat="1" ht="15" x14ac:dyDescent="0.2">
      <c r="A91"/>
      <c r="B91"/>
      <c r="R91" s="15"/>
    </row>
    <row r="92" spans="1:18" s="6" customFormat="1" ht="15" x14ac:dyDescent="0.2">
      <c r="A92"/>
      <c r="B92"/>
      <c r="R92" s="15"/>
    </row>
    <row r="93" spans="1:18" s="6" customFormat="1" ht="15" x14ac:dyDescent="0.2">
      <c r="A93"/>
      <c r="B93"/>
      <c r="R93" s="15"/>
    </row>
    <row r="94" spans="1:18" s="6" customFormat="1" ht="15" x14ac:dyDescent="0.2">
      <c r="A94"/>
      <c r="B94"/>
      <c r="R94" s="15"/>
    </row>
    <row r="95" spans="1:18" s="6" customFormat="1" ht="15" x14ac:dyDescent="0.2">
      <c r="A95"/>
      <c r="B95"/>
      <c r="R95" s="15"/>
    </row>
    <row r="96" spans="1:18" s="6" customFormat="1" ht="15" x14ac:dyDescent="0.2">
      <c r="A96"/>
      <c r="B96"/>
      <c r="R96" s="15"/>
    </row>
    <row r="97" spans="1:18" s="6" customFormat="1" ht="15" x14ac:dyDescent="0.2">
      <c r="A97"/>
      <c r="B97"/>
      <c r="R97" s="15"/>
    </row>
    <row r="98" spans="1:18" s="6" customFormat="1" ht="15" x14ac:dyDescent="0.2">
      <c r="A98"/>
      <c r="B98" s="2"/>
      <c r="R98" s="15"/>
    </row>
    <row r="99" spans="1:18" s="6" customFormat="1" ht="15" x14ac:dyDescent="0.2">
      <c r="A99"/>
      <c r="B99"/>
      <c r="R99" s="15"/>
    </row>
    <row r="100" spans="1:18" s="6" customFormat="1" ht="15" x14ac:dyDescent="0.2">
      <c r="A100"/>
      <c r="B100"/>
      <c r="R100" s="15"/>
    </row>
    <row r="101" spans="1:18" s="6" customFormat="1" ht="15" x14ac:dyDescent="0.2">
      <c r="A101"/>
      <c r="B101"/>
      <c r="R101" s="15"/>
    </row>
    <row r="102" spans="1:18" s="6" customFormat="1" ht="15" x14ac:dyDescent="0.2">
      <c r="A102"/>
      <c r="B102"/>
      <c r="R102" s="15"/>
    </row>
    <row r="103" spans="1:18" s="6" customFormat="1" ht="15" x14ac:dyDescent="0.2">
      <c r="A103"/>
      <c r="B103"/>
      <c r="R103" s="15"/>
    </row>
    <row r="104" spans="1:18" s="6" customFormat="1" ht="15" x14ac:dyDescent="0.2">
      <c r="A104"/>
      <c r="B104"/>
      <c r="N104" s="7"/>
      <c r="Q104" s="7"/>
      <c r="R104" s="15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Premium Projection Analysis</vt:lpstr>
      <vt:lpstr>T20 Aggregate</vt:lpstr>
      <vt:lpstr>WL Aggregate</vt:lpstr>
      <vt:lpstr>T20 Base</vt:lpstr>
      <vt:lpstr>WL Base</vt:lpstr>
      <vt:lpstr>T20 VeryLow</vt:lpstr>
      <vt:lpstr>T20 Low</vt:lpstr>
      <vt:lpstr>T20 Moderate</vt:lpstr>
      <vt:lpstr>T20 High</vt:lpstr>
      <vt:lpstr>WL VeryLow</vt:lpstr>
      <vt:lpstr>WL Low</vt:lpstr>
      <vt:lpstr>WL Moderate</vt:lpstr>
      <vt:lpstr>WL High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Chan</dc:creator>
  <cp:keywords/>
  <dc:description/>
  <cp:lastModifiedBy>Vivian Chan</cp:lastModifiedBy>
  <cp:revision/>
  <dcterms:created xsi:type="dcterms:W3CDTF">2024-03-20T03:27:15Z</dcterms:created>
  <dcterms:modified xsi:type="dcterms:W3CDTF">2024-03-22T04:01:05Z</dcterms:modified>
  <cp:category/>
  <cp:contentStatus/>
</cp:coreProperties>
</file>