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362944_ad_unsw_edu_au/Documents/2024 Trimester 1/ACTL 4001 Actuarial Theory and Practice A/Group Project/Wallaby Consulting/Coding and Modelling/Sensitivity Testing/"/>
    </mc:Choice>
  </mc:AlternateContent>
  <xr:revisionPtr revIDLastSave="650" documentId="8_{32607571-46A6-8D4B-9E49-CAA96FE2FA01}" xr6:coauthVersionLast="47" xr6:coauthVersionMax="47" xr10:uidLastSave="{7161265C-3FB4-A94D-B8BA-4EF0616A2190}"/>
  <bookViews>
    <workbookView xWindow="5540" yWindow="11000" windowWidth="32560" windowHeight="16340" xr2:uid="{5D12FC4F-184A-D440-9735-2B9B5B57AEB0}"/>
  </bookViews>
  <sheets>
    <sheet name="Premium Projection Analysis" sheetId="13" r:id="rId1"/>
    <sheet name="T20 Aggregate" sheetId="6" r:id="rId2"/>
    <sheet name="WL Aggregate" sheetId="12" r:id="rId3"/>
    <sheet name="T20 Base" sheetId="1" r:id="rId4"/>
    <sheet name="WL Base" sheetId="11" r:id="rId5"/>
    <sheet name="T20 VeryLow" sheetId="2" r:id="rId6"/>
    <sheet name="T20 Low" sheetId="3" r:id="rId7"/>
    <sheet name="T20 Moderate" sheetId="5" r:id="rId8"/>
    <sheet name="T20 High" sheetId="4" r:id="rId9"/>
    <sheet name="WL VeryLow" sheetId="15" r:id="rId10"/>
    <sheet name="WL Low" sheetId="8" r:id="rId11"/>
    <sheet name="WL Moderate" sheetId="9" r:id="rId12"/>
    <sheet name="WL High" sheetId="10" r:id="rId13"/>
  </sheets>
  <externalReferences>
    <externalReference r:id="rId14"/>
    <externalReference r:id="rId15"/>
  </externalReferences>
  <definedNames>
    <definedName name="solver_adj" localSheetId="0" hidden="1">'Premium Projection Analysis'!$H$3</definedName>
    <definedName name="solver_adj" localSheetId="3" hidden="1">'T20 Base'!$H$100</definedName>
    <definedName name="solver_adj" localSheetId="8" hidden="1">'T20 High'!$I$224</definedName>
    <definedName name="solver_adj" localSheetId="7" hidden="1">'T20 Moderate'!$I$224</definedName>
    <definedName name="solver_adj" localSheetId="5" hidden="1">'T20 VeryLow'!$I$70</definedName>
    <definedName name="solver_adj" localSheetId="10" hidden="1">'WL Low'!#REF!</definedName>
    <definedName name="solver_adj" localSheetId="11" hidden="1">'WL Moderate'!#REF!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10" hidden="1">1</definedName>
    <definedName name="solver_eng" localSheetId="11" hidden="1">1</definedName>
    <definedName name="solver_lin" localSheetId="0" hidden="1">2</definedName>
    <definedName name="solver_lin" localSheetId="3" hidden="1">2</definedName>
    <definedName name="solver_lin" localSheetId="8" hidden="1">2</definedName>
    <definedName name="solver_lin" localSheetId="7" hidden="1">2</definedName>
    <definedName name="solver_lin" localSheetId="5" hidden="1">2</definedName>
    <definedName name="solver_lin" localSheetId="10" hidden="1">2</definedName>
    <definedName name="solver_lin" localSheetId="11" hidden="1">2</definedName>
    <definedName name="solver_neg" localSheetId="0" hidden="1">1</definedName>
    <definedName name="solver_neg" localSheetId="3" hidden="1">1</definedName>
    <definedName name="solver_neg" localSheetId="8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um" localSheetId="0" hidden="1">0</definedName>
    <definedName name="solver_num" localSheetId="3" hidden="1">0</definedName>
    <definedName name="solver_num" localSheetId="8" hidden="1">0</definedName>
    <definedName name="solver_num" localSheetId="7" hidden="1">0</definedName>
    <definedName name="solver_num" localSheetId="5" hidden="1">0</definedName>
    <definedName name="solver_num" localSheetId="10" hidden="1">0</definedName>
    <definedName name="solver_num" localSheetId="11" hidden="1">0</definedName>
    <definedName name="solver_opt" localSheetId="0" hidden="1">'Premium Projection Analysis'!#REF!</definedName>
    <definedName name="solver_opt" localSheetId="3" hidden="1">'T20 Base'!$AM$103</definedName>
    <definedName name="solver_opt" localSheetId="8" hidden="1">'T20 High'!$AN$227</definedName>
    <definedName name="solver_opt" localSheetId="7" hidden="1">'T20 Moderate'!$AN$227</definedName>
    <definedName name="solver_opt" localSheetId="5" hidden="1">'T20 VeryLow'!$AN$73</definedName>
    <definedName name="solver_opt" localSheetId="10" hidden="1">'WL Low'!#REF!</definedName>
    <definedName name="solver_opt" localSheetId="11" hidden="1">'WL Moderate'!#REF!</definedName>
    <definedName name="solver_typ" localSheetId="0" hidden="1">3</definedName>
    <definedName name="solver_typ" localSheetId="3" hidden="1">3</definedName>
    <definedName name="solver_typ" localSheetId="8" hidden="1">3</definedName>
    <definedName name="solver_typ" localSheetId="7" hidden="1">3</definedName>
    <definedName name="solver_typ" localSheetId="5" hidden="1">3</definedName>
    <definedName name="solver_typ" localSheetId="10" hidden="1">3</definedName>
    <definedName name="solver_typ" localSheetId="11" hidden="1">3</definedName>
    <definedName name="solver_val" localSheetId="0" hidden="1">0.1</definedName>
    <definedName name="solver_val" localSheetId="3" hidden="1">0.1</definedName>
    <definedName name="solver_val" localSheetId="8" hidden="1">0.1</definedName>
    <definedName name="solver_val" localSheetId="7" hidden="1">0.1</definedName>
    <definedName name="solver_val" localSheetId="5" hidden="1">0.1</definedName>
    <definedName name="solver_val" localSheetId="10" hidden="1">0.1</definedName>
    <definedName name="solver_val" localSheetId="11" hidden="1">0.1</definedName>
    <definedName name="solver_ver" localSheetId="0" hidden="1">2</definedName>
    <definedName name="solver_ver" localSheetId="3" hidden="1">2</definedName>
    <definedName name="solver_ver" localSheetId="8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3" l="1"/>
  <c r="E18" i="6" l="1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2" i="6"/>
  <c r="D2" i="6"/>
  <c r="C2" i="6"/>
  <c r="B2" i="6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4" i="10"/>
  <c r="R4" i="10" s="1"/>
  <c r="S4" i="10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4" i="8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21" i="15"/>
  <c r="R21" i="15" s="1"/>
  <c r="S21" i="15" s="1"/>
  <c r="B4" i="2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4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R22" i="15" l="1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F1" i="15"/>
  <c r="K2" i="15" s="1"/>
  <c r="E1" i="15"/>
  <c r="J2" i="15" s="1"/>
  <c r="C1" i="15"/>
  <c r="I2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E19" i="12"/>
  <c r="B58" i="12" l="1"/>
  <c r="S60" i="15"/>
  <c r="B26" i="12"/>
  <c r="S28" i="15"/>
  <c r="B33" i="12"/>
  <c r="S35" i="15"/>
  <c r="B56" i="12"/>
  <c r="S58" i="15"/>
  <c r="B63" i="12"/>
  <c r="S65" i="15"/>
  <c r="B39" i="12"/>
  <c r="S41" i="15"/>
  <c r="B59" i="12"/>
  <c r="S61" i="15"/>
  <c r="B51" i="12"/>
  <c r="S53" i="15"/>
  <c r="B43" i="12"/>
  <c r="S45" i="15"/>
  <c r="B35" i="12"/>
  <c r="S37" i="15"/>
  <c r="B27" i="12"/>
  <c r="S29" i="15"/>
  <c r="B42" i="12"/>
  <c r="S44" i="15"/>
  <c r="B57" i="12"/>
  <c r="S59" i="15"/>
  <c r="B25" i="12"/>
  <c r="S27" i="15"/>
  <c r="B32" i="12"/>
  <c r="S34" i="15"/>
  <c r="B47" i="12"/>
  <c r="S49" i="15"/>
  <c r="B62" i="12"/>
  <c r="S64" i="15"/>
  <c r="B38" i="12"/>
  <c r="S40" i="15"/>
  <c r="B22" i="12"/>
  <c r="S24" i="15"/>
  <c r="B66" i="12"/>
  <c r="S68" i="15"/>
  <c r="B34" i="12"/>
  <c r="S36" i="15"/>
  <c r="B49" i="12"/>
  <c r="S51" i="15"/>
  <c r="B64" i="12"/>
  <c r="S66" i="15"/>
  <c r="B40" i="12"/>
  <c r="S42" i="15"/>
  <c r="B55" i="12"/>
  <c r="S57" i="15"/>
  <c r="B23" i="12"/>
  <c r="S25" i="15"/>
  <c r="B54" i="12"/>
  <c r="S56" i="15"/>
  <c r="B61" i="12"/>
  <c r="S63" i="15"/>
  <c r="B21" i="12"/>
  <c r="S23" i="15"/>
  <c r="B50" i="12"/>
  <c r="S52" i="15"/>
  <c r="B65" i="12"/>
  <c r="S67" i="15"/>
  <c r="B41" i="12"/>
  <c r="S43" i="15"/>
  <c r="B48" i="12"/>
  <c r="S50" i="15"/>
  <c r="B24" i="12"/>
  <c r="S26" i="15"/>
  <c r="B31" i="12"/>
  <c r="S33" i="15"/>
  <c r="B46" i="12"/>
  <c r="S48" i="15"/>
  <c r="B30" i="12"/>
  <c r="S32" i="15"/>
  <c r="B53" i="12"/>
  <c r="S55" i="15"/>
  <c r="B45" i="12"/>
  <c r="S47" i="15"/>
  <c r="B37" i="12"/>
  <c r="S39" i="15"/>
  <c r="B29" i="12"/>
  <c r="S31" i="15"/>
  <c r="B60" i="12"/>
  <c r="S62" i="15"/>
  <c r="B52" i="12"/>
  <c r="S54" i="15"/>
  <c r="B44" i="12"/>
  <c r="S46" i="15"/>
  <c r="B36" i="12"/>
  <c r="S38" i="15"/>
  <c r="B28" i="12"/>
  <c r="S30" i="15"/>
  <c r="B20" i="12"/>
  <c r="S22" i="15"/>
  <c r="L2" i="15"/>
  <c r="M2" i="15"/>
  <c r="N2" i="15"/>
  <c r="O2" i="15"/>
  <c r="Q2" i="15"/>
  <c r="G2" i="15"/>
  <c r="H2" i="15"/>
  <c r="P2" i="15"/>
  <c r="F2" i="15" l="1"/>
  <c r="E2" i="15"/>
  <c r="D2" i="15"/>
  <c r="C2" i="15"/>
  <c r="B2" i="15" s="1"/>
  <c r="R2" i="15" s="1"/>
  <c r="R21" i="4" l="1"/>
  <c r="S21" i="4" s="1"/>
  <c r="C1" i="5"/>
  <c r="K2" i="5"/>
  <c r="R21" i="2"/>
  <c r="C2" i="13"/>
  <c r="C3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E1" i="10"/>
  <c r="J2" i="10" s="1"/>
  <c r="C1" i="10"/>
  <c r="C1" i="9"/>
  <c r="I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F1" i="10"/>
  <c r="Q2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2" i="9"/>
  <c r="G2" i="9"/>
  <c r="F1" i="9"/>
  <c r="E1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F1" i="8"/>
  <c r="E1" i="8"/>
  <c r="L2" i="8" s="1"/>
  <c r="C1" i="8"/>
  <c r="B19" i="6" l="1"/>
  <c r="S21" i="2"/>
  <c r="L2" i="10"/>
  <c r="O2" i="9"/>
  <c r="P2" i="9"/>
  <c r="J2" i="9"/>
  <c r="I2" i="8"/>
  <c r="J2" i="8"/>
  <c r="P2" i="8"/>
  <c r="H2" i="8"/>
  <c r="E2" i="8" s="1"/>
  <c r="Q2" i="8"/>
  <c r="M2" i="8"/>
  <c r="K2" i="10"/>
  <c r="L2" i="9"/>
  <c r="N2" i="10"/>
  <c r="M2" i="10"/>
  <c r="E2" i="10" s="1"/>
  <c r="O2" i="10"/>
  <c r="P2" i="10"/>
  <c r="G2" i="10"/>
  <c r="N2" i="8"/>
  <c r="H2" i="9"/>
  <c r="N2" i="9"/>
  <c r="D2" i="9" s="1"/>
  <c r="M2" i="9"/>
  <c r="Q2" i="9"/>
  <c r="H2" i="10"/>
  <c r="G2" i="8"/>
  <c r="O2" i="8"/>
  <c r="K2" i="8"/>
  <c r="F2" i="8" s="1"/>
  <c r="I2" i="10"/>
  <c r="F2" i="10" s="1"/>
  <c r="C2" i="2"/>
  <c r="D2" i="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C1" i="4"/>
  <c r="Q2" i="4"/>
  <c r="E1" i="4"/>
  <c r="J2" i="4" s="1"/>
  <c r="E1" i="5"/>
  <c r="E1" i="3"/>
  <c r="O2" i="3"/>
  <c r="E1" i="2"/>
  <c r="N2" i="4"/>
  <c r="M2" i="4"/>
  <c r="L2" i="4"/>
  <c r="G2" i="4"/>
  <c r="F1" i="4"/>
  <c r="O2" i="4" s="1"/>
  <c r="H2" i="4"/>
  <c r="L2" i="5"/>
  <c r="J2" i="5"/>
  <c r="F1" i="5"/>
  <c r="P2" i="5" s="1"/>
  <c r="P2" i="3"/>
  <c r="N2" i="3"/>
  <c r="M2" i="3"/>
  <c r="L2" i="3"/>
  <c r="K2" i="3"/>
  <c r="J2" i="3"/>
  <c r="G2" i="3"/>
  <c r="F1" i="3"/>
  <c r="C1" i="3"/>
  <c r="I2" i="3" s="1"/>
  <c r="Q2" i="2"/>
  <c r="P2" i="2"/>
  <c r="M2" i="2"/>
  <c r="O2" i="2"/>
  <c r="N2" i="2"/>
  <c r="L2" i="2"/>
  <c r="F2" i="2" s="1"/>
  <c r="K2" i="2"/>
  <c r="J2" i="2"/>
  <c r="B2" i="2" s="1"/>
  <c r="R22" i="2" s="1"/>
  <c r="I2" i="2"/>
  <c r="H2" i="2"/>
  <c r="E2" i="2" s="1"/>
  <c r="C1" i="2"/>
  <c r="F1" i="2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B20" i="6" l="1"/>
  <c r="S22" i="2"/>
  <c r="E92" i="13"/>
  <c r="G92" i="13"/>
  <c r="J92" i="13"/>
  <c r="C92" i="13"/>
  <c r="D92" i="13"/>
  <c r="U92" i="13"/>
  <c r="R92" i="13"/>
  <c r="K92" i="13"/>
  <c r="L92" i="13"/>
  <c r="S92" i="13"/>
  <c r="T92" i="13"/>
  <c r="N92" i="13"/>
  <c r="H92" i="13"/>
  <c r="P92" i="13"/>
  <c r="M92" i="13"/>
  <c r="Q92" i="13"/>
  <c r="F92" i="13"/>
  <c r="B92" i="13"/>
  <c r="I92" i="13"/>
  <c r="O92" i="13"/>
  <c r="C2" i="9"/>
  <c r="D2" i="10"/>
  <c r="F2" i="9"/>
  <c r="C2" i="8"/>
  <c r="D2" i="8"/>
  <c r="C2" i="10"/>
  <c r="B2" i="10" s="1"/>
  <c r="E2" i="9"/>
  <c r="B2" i="9" s="1"/>
  <c r="B101" i="6"/>
  <c r="B93" i="6"/>
  <c r="B85" i="6"/>
  <c r="B77" i="6"/>
  <c r="B69" i="6"/>
  <c r="R62" i="2"/>
  <c r="R54" i="2"/>
  <c r="R46" i="2"/>
  <c r="R38" i="2"/>
  <c r="R30" i="2"/>
  <c r="R14" i="2"/>
  <c r="R6" i="2"/>
  <c r="B100" i="6"/>
  <c r="B92" i="6"/>
  <c r="B84" i="6"/>
  <c r="B76" i="6"/>
  <c r="B68" i="6"/>
  <c r="R61" i="2"/>
  <c r="R53" i="2"/>
  <c r="R45" i="2"/>
  <c r="R37" i="2"/>
  <c r="R29" i="2"/>
  <c r="R13" i="2"/>
  <c r="R5" i="2"/>
  <c r="R20" i="2"/>
  <c r="R4" i="2"/>
  <c r="B82" i="6"/>
  <c r="R59" i="2"/>
  <c r="R43" i="2"/>
  <c r="R27" i="2"/>
  <c r="R11" i="2"/>
  <c r="R2" i="2"/>
  <c r="B99" i="6"/>
  <c r="B91" i="6"/>
  <c r="B83" i="6"/>
  <c r="B75" i="6"/>
  <c r="B67" i="6"/>
  <c r="R60" i="2"/>
  <c r="R52" i="2"/>
  <c r="R44" i="2"/>
  <c r="R36" i="2"/>
  <c r="R28" i="2"/>
  <c r="R12" i="2"/>
  <c r="B90" i="6"/>
  <c r="B74" i="6"/>
  <c r="R68" i="2"/>
  <c r="R51" i="2"/>
  <c r="R35" i="2"/>
  <c r="R19" i="2"/>
  <c r="B98" i="6"/>
  <c r="B97" i="6"/>
  <c r="B89" i="6"/>
  <c r="B81" i="6"/>
  <c r="B73" i="6"/>
  <c r="R67" i="2"/>
  <c r="R58" i="2"/>
  <c r="R50" i="2"/>
  <c r="R42" i="2"/>
  <c r="R34" i="2"/>
  <c r="R26" i="2"/>
  <c r="R18" i="2"/>
  <c r="R10" i="2"/>
  <c r="B88" i="6"/>
  <c r="B80" i="6"/>
  <c r="B72" i="6"/>
  <c r="R66" i="2"/>
  <c r="R57" i="2"/>
  <c r="R49" i="2"/>
  <c r="R41" i="2"/>
  <c r="R33" i="2"/>
  <c r="R25" i="2"/>
  <c r="R17" i="2"/>
  <c r="R9" i="2"/>
  <c r="R16" i="2"/>
  <c r="B96" i="6"/>
  <c r="B94" i="6"/>
  <c r="B78" i="6"/>
  <c r="R55" i="2"/>
  <c r="R39" i="2"/>
  <c r="R23" i="2"/>
  <c r="R63" i="2"/>
  <c r="B95" i="6"/>
  <c r="B87" i="6"/>
  <c r="B79" i="6"/>
  <c r="B71" i="6"/>
  <c r="R65" i="2"/>
  <c r="R56" i="2"/>
  <c r="R48" i="2"/>
  <c r="R40" i="2"/>
  <c r="R32" i="2"/>
  <c r="R24" i="2"/>
  <c r="R8" i="2"/>
  <c r="B86" i="6"/>
  <c r="B70" i="6"/>
  <c r="R47" i="2"/>
  <c r="R15" i="2"/>
  <c r="B102" i="6"/>
  <c r="R64" i="2"/>
  <c r="R31" i="2"/>
  <c r="R7" i="2"/>
  <c r="Q2" i="5"/>
  <c r="G2" i="5"/>
  <c r="N2" i="5"/>
  <c r="K2" i="4"/>
  <c r="P2" i="4"/>
  <c r="I2" i="4"/>
  <c r="M2" i="5"/>
  <c r="O2" i="5"/>
  <c r="H2" i="5"/>
  <c r="I2" i="5"/>
  <c r="Q2" i="3"/>
  <c r="D2" i="3" s="1"/>
  <c r="H2" i="3"/>
  <c r="G2" i="2"/>
  <c r="B28" i="6" l="1"/>
  <c r="S30" i="2"/>
  <c r="B55" i="6"/>
  <c r="S57" i="2"/>
  <c r="B32" i="6"/>
  <c r="S34" i="2"/>
  <c r="B62" i="6"/>
  <c r="S64" i="2"/>
  <c r="B40" i="6"/>
  <c r="S42" i="2"/>
  <c r="B38" i="6"/>
  <c r="S40" i="2"/>
  <c r="B36" i="6"/>
  <c r="S38" i="2"/>
  <c r="B29" i="6"/>
  <c r="S31" i="2"/>
  <c r="B30" i="6"/>
  <c r="S32" i="2"/>
  <c r="B26" i="6"/>
  <c r="S28" i="2"/>
  <c r="B61" i="6"/>
  <c r="S63" i="2"/>
  <c r="B34" i="6"/>
  <c r="S36" i="2"/>
  <c r="B21" i="6"/>
  <c r="S23" i="2"/>
  <c r="B33" i="6"/>
  <c r="S35" i="2"/>
  <c r="B42" i="6"/>
  <c r="S44" i="2"/>
  <c r="B45" i="6"/>
  <c r="S47" i="2"/>
  <c r="B22" i="6"/>
  <c r="S24" i="2"/>
  <c r="B51" i="6"/>
  <c r="S53" i="2"/>
  <c r="B64" i="6"/>
  <c r="S66" i="2"/>
  <c r="B59" i="6"/>
  <c r="S61" i="2"/>
  <c r="B48" i="6"/>
  <c r="S50" i="2"/>
  <c r="B46" i="6"/>
  <c r="S48" i="2"/>
  <c r="B56" i="6"/>
  <c r="S58" i="2"/>
  <c r="B44" i="6"/>
  <c r="S46" i="2"/>
  <c r="B54" i="6"/>
  <c r="S56" i="2"/>
  <c r="B37" i="6"/>
  <c r="S39" i="2"/>
  <c r="B23" i="6"/>
  <c r="S25" i="2"/>
  <c r="B65" i="6"/>
  <c r="S67" i="2"/>
  <c r="B49" i="6"/>
  <c r="S51" i="2"/>
  <c r="B50" i="6"/>
  <c r="S52" i="2"/>
  <c r="B52" i="6"/>
  <c r="S54" i="2"/>
  <c r="B63" i="6"/>
  <c r="S65" i="2"/>
  <c r="B53" i="6"/>
  <c r="S55" i="2"/>
  <c r="B31" i="6"/>
  <c r="S33" i="2"/>
  <c r="B66" i="6"/>
  <c r="S68" i="2"/>
  <c r="B58" i="6"/>
  <c r="S60" i="2"/>
  <c r="B25" i="6"/>
  <c r="S27" i="2"/>
  <c r="B27" i="6"/>
  <c r="S29" i="2"/>
  <c r="B60" i="6"/>
  <c r="S62" i="2"/>
  <c r="B39" i="6"/>
  <c r="S41" i="2"/>
  <c r="B41" i="6"/>
  <c r="S43" i="2"/>
  <c r="B35" i="6"/>
  <c r="S37" i="2"/>
  <c r="B47" i="6"/>
  <c r="S49" i="2"/>
  <c r="B24" i="6"/>
  <c r="S26" i="2"/>
  <c r="B57" i="6"/>
  <c r="S59" i="2"/>
  <c r="B43" i="6"/>
  <c r="S45" i="2"/>
  <c r="F2" i="13"/>
  <c r="R2" i="10"/>
  <c r="R12" i="10"/>
  <c r="R20" i="10"/>
  <c r="R28" i="10"/>
  <c r="R36" i="10"/>
  <c r="R44" i="10"/>
  <c r="R18" i="10"/>
  <c r="R5" i="10"/>
  <c r="R13" i="10"/>
  <c r="R21" i="10"/>
  <c r="R29" i="10"/>
  <c r="R37" i="10"/>
  <c r="R45" i="10"/>
  <c r="R42" i="10"/>
  <c r="R6" i="10"/>
  <c r="R14" i="10"/>
  <c r="R22" i="10"/>
  <c r="R30" i="10"/>
  <c r="R38" i="10"/>
  <c r="R46" i="10"/>
  <c r="R34" i="10"/>
  <c r="R7" i="10"/>
  <c r="R15" i="10"/>
  <c r="R23" i="10"/>
  <c r="R31" i="10"/>
  <c r="R39" i="10"/>
  <c r="R47" i="10"/>
  <c r="R10" i="10"/>
  <c r="R8" i="10"/>
  <c r="R16" i="10"/>
  <c r="R24" i="10"/>
  <c r="R32" i="10"/>
  <c r="R40" i="10"/>
  <c r="R48" i="10"/>
  <c r="R9" i="10"/>
  <c r="R17" i="10"/>
  <c r="R25" i="10"/>
  <c r="R33" i="10"/>
  <c r="R41" i="10"/>
  <c r="R49" i="10"/>
  <c r="R26" i="10"/>
  <c r="R50" i="10"/>
  <c r="R11" i="10"/>
  <c r="R19" i="10"/>
  <c r="R27" i="10"/>
  <c r="R35" i="10"/>
  <c r="R43" i="10"/>
  <c r="R51" i="10"/>
  <c r="R2" i="9"/>
  <c r="R5" i="9"/>
  <c r="R13" i="9"/>
  <c r="R21" i="9"/>
  <c r="R29" i="9"/>
  <c r="R37" i="9"/>
  <c r="R45" i="9"/>
  <c r="R24" i="9"/>
  <c r="R48" i="9"/>
  <c r="R25" i="9"/>
  <c r="R6" i="9"/>
  <c r="R14" i="9"/>
  <c r="R22" i="9"/>
  <c r="R30" i="9"/>
  <c r="R38" i="9"/>
  <c r="R46" i="9"/>
  <c r="R16" i="9"/>
  <c r="R40" i="9"/>
  <c r="R9" i="9"/>
  <c r="R33" i="9"/>
  <c r="R7" i="9"/>
  <c r="R15" i="9"/>
  <c r="R23" i="9"/>
  <c r="R31" i="9"/>
  <c r="R39" i="9"/>
  <c r="R47" i="9"/>
  <c r="R8" i="9"/>
  <c r="R32" i="9"/>
  <c r="R17" i="9"/>
  <c r="R49" i="9"/>
  <c r="R11" i="9"/>
  <c r="R27" i="9"/>
  <c r="R51" i="9"/>
  <c r="R19" i="9"/>
  <c r="R43" i="9"/>
  <c r="R35" i="9"/>
  <c r="R12" i="9"/>
  <c r="R20" i="9"/>
  <c r="R28" i="9"/>
  <c r="R36" i="9"/>
  <c r="R44" i="9"/>
  <c r="R41" i="9"/>
  <c r="R10" i="9"/>
  <c r="R18" i="9"/>
  <c r="R26" i="9"/>
  <c r="R34" i="9"/>
  <c r="R42" i="9"/>
  <c r="R50" i="9"/>
  <c r="B2" i="8"/>
  <c r="E2" i="4"/>
  <c r="F2" i="5"/>
  <c r="D2" i="5"/>
  <c r="F2" i="4"/>
  <c r="D2" i="4"/>
  <c r="C2" i="4"/>
  <c r="E2" i="5"/>
  <c r="C2" i="5"/>
  <c r="E2" i="3"/>
  <c r="C2" i="3"/>
  <c r="F2" i="3"/>
  <c r="D62" i="12" l="1"/>
  <c r="S47" i="9"/>
  <c r="D63" i="12"/>
  <c r="S48" i="9"/>
  <c r="D42" i="12"/>
  <c r="S27" i="9"/>
  <c r="D43" i="12"/>
  <c r="S28" i="9"/>
  <c r="D25" i="12"/>
  <c r="S10" i="9"/>
  <c r="D58" i="12"/>
  <c r="S43" i="9"/>
  <c r="D23" i="12"/>
  <c r="S8" i="9"/>
  <c r="D24" i="12"/>
  <c r="S9" i="9"/>
  <c r="D21" i="12"/>
  <c r="S6" i="9"/>
  <c r="D28" i="12"/>
  <c r="S13" i="9"/>
  <c r="D56" i="12"/>
  <c r="S41" i="9"/>
  <c r="D40" i="12"/>
  <c r="S25" i="9"/>
  <c r="D66" i="12"/>
  <c r="S51" i="9"/>
  <c r="D26" i="12"/>
  <c r="S11" i="9"/>
  <c r="D55" i="12"/>
  <c r="S40" i="9"/>
  <c r="D54" i="12"/>
  <c r="S39" i="9"/>
  <c r="D65" i="12"/>
  <c r="S50" i="9"/>
  <c r="D39" i="12"/>
  <c r="S24" i="9"/>
  <c r="D53" i="12"/>
  <c r="S38" i="9"/>
  <c r="D35" i="12"/>
  <c r="S20" i="9"/>
  <c r="D64" i="12"/>
  <c r="S49" i="9"/>
  <c r="D30" i="12"/>
  <c r="S15" i="9"/>
  <c r="D45" i="12"/>
  <c r="S30" i="9"/>
  <c r="D52" i="12"/>
  <c r="S37" i="9"/>
  <c r="D34" i="12"/>
  <c r="S19" i="9"/>
  <c r="D20" i="12"/>
  <c r="S5" i="9"/>
  <c r="D59" i="12"/>
  <c r="S44" i="9"/>
  <c r="D46" i="12"/>
  <c r="S31" i="9"/>
  <c r="D38" i="12"/>
  <c r="S23" i="9"/>
  <c r="D41" i="12"/>
  <c r="S26" i="9"/>
  <c r="D27" i="12"/>
  <c r="S12" i="9"/>
  <c r="D32" i="12"/>
  <c r="S17" i="9"/>
  <c r="D22" i="12"/>
  <c r="S7" i="9"/>
  <c r="D37" i="12"/>
  <c r="S22" i="9"/>
  <c r="D44" i="12"/>
  <c r="S29" i="9"/>
  <c r="D31" i="12"/>
  <c r="S16" i="9"/>
  <c r="D51" i="12"/>
  <c r="S36" i="9"/>
  <c r="D61" i="12"/>
  <c r="S46" i="9"/>
  <c r="D57" i="12"/>
  <c r="S42" i="9"/>
  <c r="D60" i="12"/>
  <c r="S45" i="9"/>
  <c r="D49" i="12"/>
  <c r="S34" i="9"/>
  <c r="D33" i="12"/>
  <c r="S18" i="9"/>
  <c r="D50" i="12"/>
  <c r="S35" i="9"/>
  <c r="D47" i="12"/>
  <c r="S32" i="9"/>
  <c r="D48" i="12"/>
  <c r="S33" i="9"/>
  <c r="D29" i="12"/>
  <c r="S14" i="9"/>
  <c r="D36" i="12"/>
  <c r="S21" i="9"/>
  <c r="E50" i="12"/>
  <c r="S35" i="10"/>
  <c r="E59" i="12"/>
  <c r="S44" i="10"/>
  <c r="E42" i="12"/>
  <c r="S27" i="10"/>
  <c r="E49" i="12"/>
  <c r="S34" i="10"/>
  <c r="E34" i="12"/>
  <c r="S19" i="10"/>
  <c r="E43" i="12"/>
  <c r="S28" i="10"/>
  <c r="E24" i="12"/>
  <c r="S9" i="10"/>
  <c r="E53" i="12"/>
  <c r="S38" i="10"/>
  <c r="E35" i="12"/>
  <c r="S20" i="10"/>
  <c r="E63" i="12"/>
  <c r="S48" i="10"/>
  <c r="E45" i="12"/>
  <c r="S30" i="10"/>
  <c r="E58" i="12"/>
  <c r="S43" i="10"/>
  <c r="E56" i="12"/>
  <c r="S41" i="10"/>
  <c r="E39" i="12"/>
  <c r="S24" i="10"/>
  <c r="E30" i="12"/>
  <c r="S15" i="10"/>
  <c r="E21" i="12"/>
  <c r="S6" i="10"/>
  <c r="E33" i="12"/>
  <c r="S18" i="10"/>
  <c r="E31" i="12"/>
  <c r="S16" i="10"/>
  <c r="E22" i="12"/>
  <c r="S7" i="10"/>
  <c r="E23" i="12"/>
  <c r="S8" i="10"/>
  <c r="E51" i="12"/>
  <c r="S36" i="10"/>
  <c r="E52" i="12"/>
  <c r="S37" i="10"/>
  <c r="E27" i="12"/>
  <c r="S12" i="10"/>
  <c r="E48" i="12"/>
  <c r="S33" i="10"/>
  <c r="E57" i="12"/>
  <c r="S42" i="10"/>
  <c r="E40" i="12"/>
  <c r="S25" i="10"/>
  <c r="E60" i="12"/>
  <c r="S45" i="10"/>
  <c r="E25" i="12"/>
  <c r="S10" i="10"/>
  <c r="E28" i="12"/>
  <c r="S13" i="10"/>
  <c r="E32" i="12"/>
  <c r="S17" i="10"/>
  <c r="E61" i="12"/>
  <c r="S46" i="10"/>
  <c r="E26" i="12"/>
  <c r="S11" i="10"/>
  <c r="E62" i="12"/>
  <c r="S47" i="10"/>
  <c r="E44" i="12"/>
  <c r="S29" i="10"/>
  <c r="E65" i="12"/>
  <c r="S50" i="10"/>
  <c r="E54" i="12"/>
  <c r="S39" i="10"/>
  <c r="E36" i="12"/>
  <c r="S21" i="10"/>
  <c r="E41" i="12"/>
  <c r="S26" i="10"/>
  <c r="E55" i="12"/>
  <c r="S40" i="10"/>
  <c r="E46" i="12"/>
  <c r="S31" i="10"/>
  <c r="E37" i="12"/>
  <c r="S22" i="10"/>
  <c r="E66" i="12"/>
  <c r="S51" i="10"/>
  <c r="E64" i="12"/>
  <c r="S49" i="10"/>
  <c r="E47" i="12"/>
  <c r="S32" i="10"/>
  <c r="E38" i="12"/>
  <c r="S23" i="10"/>
  <c r="E29" i="12"/>
  <c r="S14" i="10"/>
  <c r="E20" i="12"/>
  <c r="S5" i="10"/>
  <c r="R2" i="8"/>
  <c r="R5" i="8"/>
  <c r="R6" i="8"/>
  <c r="R14" i="8"/>
  <c r="R22" i="8"/>
  <c r="R30" i="8"/>
  <c r="R38" i="8"/>
  <c r="R46" i="8"/>
  <c r="R15" i="8"/>
  <c r="R23" i="8"/>
  <c r="R31" i="8"/>
  <c r="R39" i="8"/>
  <c r="R47" i="8"/>
  <c r="R18" i="8"/>
  <c r="R34" i="8"/>
  <c r="R50" i="8"/>
  <c r="R7" i="8"/>
  <c r="R8" i="8"/>
  <c r="R16" i="8"/>
  <c r="R24" i="8"/>
  <c r="R32" i="8"/>
  <c r="R40" i="8"/>
  <c r="R48" i="8"/>
  <c r="R9" i="8"/>
  <c r="R17" i="8"/>
  <c r="R25" i="8"/>
  <c r="R33" i="8"/>
  <c r="R41" i="8"/>
  <c r="R49" i="8"/>
  <c r="R10" i="8"/>
  <c r="R26" i="8"/>
  <c r="R42" i="8"/>
  <c r="R21" i="8"/>
  <c r="R37" i="8"/>
  <c r="R11" i="8"/>
  <c r="R19" i="8"/>
  <c r="R27" i="8"/>
  <c r="R35" i="8"/>
  <c r="R43" i="8"/>
  <c r="R51" i="8"/>
  <c r="R4" i="8"/>
  <c r="R12" i="8"/>
  <c r="R20" i="8"/>
  <c r="R28" i="8"/>
  <c r="R36" i="8"/>
  <c r="R44" i="8"/>
  <c r="R13" i="8"/>
  <c r="R29" i="8"/>
  <c r="R45" i="8"/>
  <c r="B2" i="4"/>
  <c r="R2" i="4"/>
  <c r="R9" i="4"/>
  <c r="R17" i="4"/>
  <c r="R25" i="4"/>
  <c r="R33" i="4"/>
  <c r="R41" i="4"/>
  <c r="R49" i="4"/>
  <c r="R57" i="4"/>
  <c r="R65" i="4"/>
  <c r="R4" i="4"/>
  <c r="R18" i="4"/>
  <c r="R26" i="4"/>
  <c r="R38" i="4"/>
  <c r="R46" i="4"/>
  <c r="R54" i="4"/>
  <c r="R62" i="4"/>
  <c r="R23" i="4"/>
  <c r="R47" i="4"/>
  <c r="R32" i="4"/>
  <c r="R64" i="4"/>
  <c r="R10" i="4"/>
  <c r="R34" i="4"/>
  <c r="R42" i="4"/>
  <c r="R50" i="4"/>
  <c r="R58" i="4"/>
  <c r="R66" i="4"/>
  <c r="R55" i="4"/>
  <c r="R16" i="4"/>
  <c r="R56" i="4"/>
  <c r="R11" i="4"/>
  <c r="R19" i="4"/>
  <c r="R27" i="4"/>
  <c r="R35" i="4"/>
  <c r="R43" i="4"/>
  <c r="R51" i="4"/>
  <c r="R59" i="4"/>
  <c r="R67" i="4"/>
  <c r="R20" i="4"/>
  <c r="R28" i="4"/>
  <c r="R36" i="4"/>
  <c r="R44" i="4"/>
  <c r="R52" i="4"/>
  <c r="R60" i="4"/>
  <c r="R68" i="4"/>
  <c r="R13" i="4"/>
  <c r="E19" i="6"/>
  <c r="R29" i="4"/>
  <c r="R37" i="4"/>
  <c r="R45" i="4"/>
  <c r="R53" i="4"/>
  <c r="R61" i="4"/>
  <c r="R14" i="4"/>
  <c r="R22" i="4"/>
  <c r="R30" i="4"/>
  <c r="R31" i="4"/>
  <c r="R39" i="4"/>
  <c r="R63" i="4"/>
  <c r="R24" i="4"/>
  <c r="R48" i="4"/>
  <c r="R12" i="4"/>
  <c r="R15" i="4"/>
  <c r="R5" i="4"/>
  <c r="R6" i="4"/>
  <c r="R40" i="4"/>
  <c r="R7" i="4"/>
  <c r="R8" i="4"/>
  <c r="B2" i="5"/>
  <c r="R2" i="5" s="1"/>
  <c r="B2" i="3"/>
  <c r="C54" i="12" l="1"/>
  <c r="S39" i="8"/>
  <c r="C60" i="12"/>
  <c r="S45" i="8"/>
  <c r="C43" i="12"/>
  <c r="S28" i="8"/>
  <c r="C29" i="12"/>
  <c r="S14" i="8"/>
  <c r="C26" i="12"/>
  <c r="S11" i="8"/>
  <c r="C31" i="12"/>
  <c r="S16" i="8"/>
  <c r="C21" i="12"/>
  <c r="S6" i="8"/>
  <c r="C36" i="12"/>
  <c r="S21" i="8"/>
  <c r="C34" i="12"/>
  <c r="S19" i="8"/>
  <c r="C56" i="12"/>
  <c r="S41" i="8"/>
  <c r="C39" i="12"/>
  <c r="S24" i="8"/>
  <c r="C35" i="12"/>
  <c r="S20" i="8"/>
  <c r="C48" i="12"/>
  <c r="S33" i="8"/>
  <c r="C46" i="12"/>
  <c r="S31" i="8"/>
  <c r="C27" i="12"/>
  <c r="S12" i="8"/>
  <c r="C52" i="12"/>
  <c r="S37" i="8"/>
  <c r="C40" i="12"/>
  <c r="S25" i="8"/>
  <c r="C23" i="12"/>
  <c r="S8" i="8"/>
  <c r="C38" i="12"/>
  <c r="S23" i="8"/>
  <c r="C20" i="12"/>
  <c r="S5" i="8"/>
  <c r="C32" i="12"/>
  <c r="S17" i="8"/>
  <c r="C22" i="12"/>
  <c r="S7" i="8"/>
  <c r="C30" i="12"/>
  <c r="S15" i="8"/>
  <c r="C44" i="12"/>
  <c r="S29" i="8"/>
  <c r="C66" i="12"/>
  <c r="S51" i="8"/>
  <c r="C57" i="12"/>
  <c r="S42" i="8"/>
  <c r="C24" i="12"/>
  <c r="S9" i="8"/>
  <c r="C61" i="12"/>
  <c r="S46" i="8"/>
  <c r="C58" i="12"/>
  <c r="S43" i="8"/>
  <c r="C63" i="12"/>
  <c r="S48" i="8"/>
  <c r="C49" i="12"/>
  <c r="S34" i="8"/>
  <c r="C53" i="12"/>
  <c r="S38" i="8"/>
  <c r="C65" i="12"/>
  <c r="S50" i="8"/>
  <c r="C59" i="12"/>
  <c r="S44" i="8"/>
  <c r="C25" i="12"/>
  <c r="S10" i="8"/>
  <c r="C33" i="12"/>
  <c r="S18" i="8"/>
  <c r="C45" i="12"/>
  <c r="S30" i="8"/>
  <c r="C19" i="12"/>
  <c r="S4" i="8"/>
  <c r="C28" i="12"/>
  <c r="S13" i="8"/>
  <c r="C41" i="12"/>
  <c r="S26" i="8"/>
  <c r="C50" i="12"/>
  <c r="S35" i="8"/>
  <c r="C55" i="12"/>
  <c r="S40" i="8"/>
  <c r="C51" i="12"/>
  <c r="S36" i="8"/>
  <c r="C42" i="12"/>
  <c r="S27" i="8"/>
  <c r="C64" i="12"/>
  <c r="S49" i="8"/>
  <c r="C47" i="12"/>
  <c r="S32" i="8"/>
  <c r="C62" i="12"/>
  <c r="S47" i="8"/>
  <c r="C37" i="12"/>
  <c r="S22" i="8"/>
  <c r="E35" i="6"/>
  <c r="S37" i="4"/>
  <c r="E25" i="6"/>
  <c r="S27" i="4"/>
  <c r="E48" i="6"/>
  <c r="S50" i="4"/>
  <c r="E60" i="6"/>
  <c r="S62" i="4"/>
  <c r="E55" i="6"/>
  <c r="S57" i="4"/>
  <c r="E29" i="6"/>
  <c r="S31" i="4"/>
  <c r="E27" i="6"/>
  <c r="S29" i="4"/>
  <c r="E26" i="6"/>
  <c r="S28" i="4"/>
  <c r="E40" i="6"/>
  <c r="S42" i="4"/>
  <c r="E52" i="6"/>
  <c r="S54" i="4"/>
  <c r="E47" i="6"/>
  <c r="S49" i="4"/>
  <c r="E38" i="6"/>
  <c r="S40" i="4"/>
  <c r="E28" i="6"/>
  <c r="S30" i="4"/>
  <c r="E39" i="6"/>
  <c r="S41" i="4"/>
  <c r="E54" i="6"/>
  <c r="S56" i="4"/>
  <c r="E66" i="6"/>
  <c r="S68" i="4"/>
  <c r="E24" i="6"/>
  <c r="S26" i="4"/>
  <c r="E46" i="6"/>
  <c r="S48" i="4"/>
  <c r="E59" i="6"/>
  <c r="S61" i="4"/>
  <c r="E58" i="6"/>
  <c r="S60" i="4"/>
  <c r="E49" i="6"/>
  <c r="S51" i="4"/>
  <c r="E53" i="6"/>
  <c r="S55" i="4"/>
  <c r="E30" i="6"/>
  <c r="S32" i="4"/>
  <c r="E37" i="6"/>
  <c r="S39" i="4"/>
  <c r="E44" i="6"/>
  <c r="S46" i="4"/>
  <c r="E65" i="6"/>
  <c r="S67" i="4"/>
  <c r="E31" i="6"/>
  <c r="S33" i="4"/>
  <c r="E62" i="6"/>
  <c r="S64" i="4"/>
  <c r="E22" i="6"/>
  <c r="S24" i="4"/>
  <c r="E51" i="6"/>
  <c r="S53" i="4"/>
  <c r="E50" i="6"/>
  <c r="S52" i="4"/>
  <c r="E41" i="6"/>
  <c r="S43" i="4"/>
  <c r="E64" i="6"/>
  <c r="S66" i="4"/>
  <c r="E45" i="6"/>
  <c r="S47" i="4"/>
  <c r="E34" i="6"/>
  <c r="S36" i="4"/>
  <c r="E32" i="6"/>
  <c r="S34" i="4"/>
  <c r="E20" i="6"/>
  <c r="S22" i="4"/>
  <c r="E36" i="6"/>
  <c r="S38" i="4"/>
  <c r="E57" i="6"/>
  <c r="S59" i="4"/>
  <c r="E23" i="6"/>
  <c r="S25" i="4"/>
  <c r="E61" i="6"/>
  <c r="S63" i="4"/>
  <c r="E43" i="6"/>
  <c r="S45" i="4"/>
  <c r="E42" i="6"/>
  <c r="S44" i="4"/>
  <c r="E33" i="6"/>
  <c r="S35" i="4"/>
  <c r="E56" i="6"/>
  <c r="S58" i="4"/>
  <c r="E21" i="6"/>
  <c r="S23" i="4"/>
  <c r="E63" i="6"/>
  <c r="S65" i="4"/>
  <c r="R9" i="5"/>
  <c r="R17" i="5"/>
  <c r="R25" i="5"/>
  <c r="R33" i="5"/>
  <c r="R41" i="5"/>
  <c r="R49" i="5"/>
  <c r="R57" i="5"/>
  <c r="R65" i="5"/>
  <c r="D71" i="6"/>
  <c r="D79" i="6"/>
  <c r="D87" i="6"/>
  <c r="D95" i="6"/>
  <c r="R43" i="5"/>
  <c r="R13" i="5"/>
  <c r="R21" i="5"/>
  <c r="R29" i="5"/>
  <c r="R37" i="5"/>
  <c r="R45" i="5"/>
  <c r="R53" i="5"/>
  <c r="D67" i="6"/>
  <c r="D99" i="6"/>
  <c r="R22" i="5"/>
  <c r="R46" i="5"/>
  <c r="D68" i="6"/>
  <c r="D84" i="6"/>
  <c r="R10" i="5"/>
  <c r="R18" i="5"/>
  <c r="R26" i="5"/>
  <c r="R34" i="5"/>
  <c r="R42" i="5"/>
  <c r="R50" i="5"/>
  <c r="R58" i="5"/>
  <c r="R66" i="5"/>
  <c r="D72" i="6"/>
  <c r="D80" i="6"/>
  <c r="D88" i="6"/>
  <c r="D96" i="6"/>
  <c r="R19" i="5"/>
  <c r="R27" i="5"/>
  <c r="R35" i="5"/>
  <c r="R51" i="5"/>
  <c r="R59" i="5"/>
  <c r="R67" i="5"/>
  <c r="D73" i="6"/>
  <c r="D81" i="6"/>
  <c r="D89" i="6"/>
  <c r="D97" i="6"/>
  <c r="R20" i="5"/>
  <c r="R36" i="5"/>
  <c r="R14" i="5"/>
  <c r="R30" i="5"/>
  <c r="R38" i="5"/>
  <c r="R62" i="5"/>
  <c r="D92" i="6"/>
  <c r="R11" i="5"/>
  <c r="R12" i="5"/>
  <c r="R5" i="5"/>
  <c r="R6" i="5"/>
  <c r="R7" i="5"/>
  <c r="R15" i="5"/>
  <c r="R23" i="5"/>
  <c r="R31" i="5"/>
  <c r="R39" i="5"/>
  <c r="R47" i="5"/>
  <c r="R55" i="5"/>
  <c r="R63" i="5"/>
  <c r="D69" i="6"/>
  <c r="D77" i="6"/>
  <c r="D85" i="6"/>
  <c r="D93" i="6"/>
  <c r="D101" i="6"/>
  <c r="R16" i="5"/>
  <c r="R24" i="5"/>
  <c r="R32" i="5"/>
  <c r="R40" i="5"/>
  <c r="R48" i="5"/>
  <c r="R56" i="5"/>
  <c r="R64" i="5"/>
  <c r="D70" i="6"/>
  <c r="D78" i="6"/>
  <c r="D86" i="6"/>
  <c r="D94" i="6"/>
  <c r="D102" i="6"/>
  <c r="R28" i="5"/>
  <c r="R44" i="5"/>
  <c r="R52" i="5"/>
  <c r="R60" i="5"/>
  <c r="R68" i="5"/>
  <c r="D74" i="6"/>
  <c r="D82" i="6"/>
  <c r="D90" i="6"/>
  <c r="D98" i="6"/>
  <c r="R61" i="5"/>
  <c r="D75" i="6"/>
  <c r="D83" i="6"/>
  <c r="D91" i="6"/>
  <c r="R54" i="5"/>
  <c r="D76" i="6"/>
  <c r="D100" i="6"/>
  <c r="R4" i="5"/>
  <c r="R8" i="5"/>
  <c r="R2" i="3"/>
  <c r="R5" i="3"/>
  <c r="R13" i="3"/>
  <c r="R21" i="3"/>
  <c r="R29" i="3"/>
  <c r="R37" i="3"/>
  <c r="R45" i="3"/>
  <c r="R53" i="3"/>
  <c r="R61" i="3"/>
  <c r="R32" i="3"/>
  <c r="R56" i="3"/>
  <c r="R17" i="3"/>
  <c r="R65" i="3"/>
  <c r="R18" i="3"/>
  <c r="R50" i="3"/>
  <c r="R27" i="3"/>
  <c r="R67" i="3"/>
  <c r="R6" i="3"/>
  <c r="R14" i="3"/>
  <c r="R22" i="3"/>
  <c r="R30" i="3"/>
  <c r="R38" i="3"/>
  <c r="R46" i="3"/>
  <c r="R54" i="3"/>
  <c r="R62" i="3"/>
  <c r="R24" i="3"/>
  <c r="R64" i="3"/>
  <c r="R25" i="3"/>
  <c r="R57" i="3"/>
  <c r="R26" i="3"/>
  <c r="R58" i="3"/>
  <c r="R19" i="3"/>
  <c r="R51" i="3"/>
  <c r="R7" i="3"/>
  <c r="R15" i="3"/>
  <c r="R23" i="3"/>
  <c r="R31" i="3"/>
  <c r="R39" i="3"/>
  <c r="R47" i="3"/>
  <c r="R55" i="3"/>
  <c r="R63" i="3"/>
  <c r="R16" i="3"/>
  <c r="R40" i="3"/>
  <c r="R33" i="3"/>
  <c r="R42" i="3"/>
  <c r="R66" i="3"/>
  <c r="R35" i="3"/>
  <c r="R59" i="3"/>
  <c r="R8" i="3"/>
  <c r="R41" i="3"/>
  <c r="R10" i="3"/>
  <c r="R11" i="3"/>
  <c r="R12" i="3"/>
  <c r="R20" i="3"/>
  <c r="R28" i="3"/>
  <c r="R36" i="3"/>
  <c r="R44" i="3"/>
  <c r="R52" i="3"/>
  <c r="R60" i="3"/>
  <c r="R68" i="3"/>
  <c r="R48" i="3"/>
  <c r="R9" i="3"/>
  <c r="R49" i="3"/>
  <c r="R4" i="3"/>
  <c r="R34" i="3"/>
  <c r="R43" i="3"/>
  <c r="C46" i="6" l="1"/>
  <c r="S48" i="3"/>
  <c r="C63" i="6"/>
  <c r="S65" i="3"/>
  <c r="D30" i="6"/>
  <c r="M10" i="13" s="1"/>
  <c r="S32" i="5"/>
  <c r="D61" i="6"/>
  <c r="S63" i="5"/>
  <c r="D57" i="6"/>
  <c r="S59" i="5"/>
  <c r="D43" i="6"/>
  <c r="S45" i="5"/>
  <c r="C66" i="6"/>
  <c r="S68" i="3"/>
  <c r="C31" i="6"/>
  <c r="S33" i="3"/>
  <c r="C21" i="6"/>
  <c r="S23" i="3"/>
  <c r="C23" i="6"/>
  <c r="S25" i="3"/>
  <c r="C20" i="6"/>
  <c r="S22" i="3"/>
  <c r="C19" i="6"/>
  <c r="S21" i="3"/>
  <c r="D52" i="6"/>
  <c r="S54" i="5"/>
  <c r="D22" i="6"/>
  <c r="S24" i="5"/>
  <c r="D53" i="6"/>
  <c r="F33" i="13" s="1"/>
  <c r="S55" i="5"/>
  <c r="D34" i="6"/>
  <c r="N14" i="13" s="1"/>
  <c r="S36" i="5"/>
  <c r="D49" i="6"/>
  <c r="S51" i="5"/>
  <c r="D64" i="6"/>
  <c r="S66" i="5"/>
  <c r="D35" i="6"/>
  <c r="J15" i="13" s="1"/>
  <c r="S37" i="5"/>
  <c r="C29" i="6"/>
  <c r="M9" i="13" s="1"/>
  <c r="S31" i="3"/>
  <c r="C27" i="6"/>
  <c r="S29" i="3"/>
  <c r="C62" i="6"/>
  <c r="S64" i="3"/>
  <c r="D45" i="6"/>
  <c r="H25" i="13" s="1"/>
  <c r="S47" i="5"/>
  <c r="D27" i="6"/>
  <c r="D7" i="13" s="1"/>
  <c r="S29" i="5"/>
  <c r="C50" i="6"/>
  <c r="S52" i="3"/>
  <c r="C30" i="6"/>
  <c r="S32" i="3"/>
  <c r="D25" i="6"/>
  <c r="S27" i="5"/>
  <c r="D19" i="6"/>
  <c r="S21" i="5"/>
  <c r="C42" i="6"/>
  <c r="S44" i="3"/>
  <c r="C60" i="6"/>
  <c r="S62" i="3"/>
  <c r="D50" i="6"/>
  <c r="E30" i="13" s="1"/>
  <c r="S52" i="5"/>
  <c r="D40" i="6"/>
  <c r="P20" i="13" s="1"/>
  <c r="S42" i="5"/>
  <c r="C34" i="6"/>
  <c r="S36" i="3"/>
  <c r="D59" i="6"/>
  <c r="S61" i="5"/>
  <c r="C40" i="6"/>
  <c r="S42" i="3"/>
  <c r="C28" i="6"/>
  <c r="S8" i="13" s="1"/>
  <c r="S30" i="3"/>
  <c r="C38" i="6"/>
  <c r="S40" i="3"/>
  <c r="D66" i="6"/>
  <c r="L46" i="13" s="1"/>
  <c r="S68" i="5"/>
  <c r="D56" i="6"/>
  <c r="N36" i="13" s="1"/>
  <c r="S58" i="5"/>
  <c r="C39" i="6"/>
  <c r="R19" i="13" s="1"/>
  <c r="S41" i="3"/>
  <c r="D58" i="6"/>
  <c r="S60" i="5"/>
  <c r="D44" i="6"/>
  <c r="S46" i="5"/>
  <c r="C61" i="6"/>
  <c r="S63" i="3"/>
  <c r="C65" i="6"/>
  <c r="P45" i="13" s="1"/>
  <c r="S67" i="3"/>
  <c r="D62" i="6"/>
  <c r="S64" i="5"/>
  <c r="D47" i="6"/>
  <c r="S49" i="5"/>
  <c r="C25" i="6"/>
  <c r="S27" i="3"/>
  <c r="C55" i="6"/>
  <c r="P35" i="13" s="1"/>
  <c r="S57" i="3"/>
  <c r="C58" i="6"/>
  <c r="S60" i="3"/>
  <c r="C54" i="6"/>
  <c r="S56" i="3"/>
  <c r="D33" i="6"/>
  <c r="Q13" i="13" s="1"/>
  <c r="S35" i="5"/>
  <c r="D63" i="6"/>
  <c r="Q43" i="13" s="1"/>
  <c r="S65" i="5"/>
  <c r="C41" i="6"/>
  <c r="S43" i="3"/>
  <c r="C22" i="6"/>
  <c r="S24" i="3"/>
  <c r="D37" i="6"/>
  <c r="E17" i="13" s="1"/>
  <c r="S39" i="5"/>
  <c r="D48" i="6"/>
  <c r="S50" i="5"/>
  <c r="D55" i="6"/>
  <c r="S57" i="5"/>
  <c r="C32" i="6"/>
  <c r="S34" i="3"/>
  <c r="C49" i="6"/>
  <c r="E29" i="13" s="1"/>
  <c r="S51" i="3"/>
  <c r="C59" i="6"/>
  <c r="I39" i="13" s="1"/>
  <c r="S61" i="3"/>
  <c r="D29" i="6"/>
  <c r="S31" i="5"/>
  <c r="D20" i="6"/>
  <c r="S22" i="5"/>
  <c r="C57" i="6"/>
  <c r="O37" i="13" s="1"/>
  <c r="S59" i="3"/>
  <c r="C53" i="6"/>
  <c r="S55" i="3"/>
  <c r="C52" i="6"/>
  <c r="T32" i="13" s="1"/>
  <c r="S54" i="3"/>
  <c r="C51" i="6"/>
  <c r="S53" i="3"/>
  <c r="D42" i="6"/>
  <c r="J22" i="13" s="1"/>
  <c r="S44" i="5"/>
  <c r="D54" i="6"/>
  <c r="R34" i="13" s="1"/>
  <c r="S56" i="5"/>
  <c r="D21" i="6"/>
  <c r="S23" i="5"/>
  <c r="D60" i="6"/>
  <c r="I40" i="13" s="1"/>
  <c r="S62" i="5"/>
  <c r="D32" i="6"/>
  <c r="R12" i="13" s="1"/>
  <c r="S34" i="5"/>
  <c r="D41" i="6"/>
  <c r="J21" i="13" s="1"/>
  <c r="S43" i="5"/>
  <c r="D39" i="6"/>
  <c r="S41" i="5"/>
  <c r="C47" i="6"/>
  <c r="T27" i="13" s="1"/>
  <c r="S49" i="3"/>
  <c r="C26" i="6"/>
  <c r="M6" i="13" s="1"/>
  <c r="S28" i="3"/>
  <c r="C33" i="6"/>
  <c r="S35" i="3"/>
  <c r="C45" i="6"/>
  <c r="S47" i="3"/>
  <c r="C56" i="6"/>
  <c r="S58" i="3"/>
  <c r="C44" i="6"/>
  <c r="S24" i="13" s="1"/>
  <c r="S46" i="3"/>
  <c r="C48" i="6"/>
  <c r="P28" i="13" s="1"/>
  <c r="S50" i="3"/>
  <c r="C43" i="6"/>
  <c r="E23" i="13" s="1"/>
  <c r="S45" i="3"/>
  <c r="D26" i="6"/>
  <c r="S28" i="5"/>
  <c r="D46" i="6"/>
  <c r="E26" i="13" s="1"/>
  <c r="S48" i="5"/>
  <c r="D36" i="6"/>
  <c r="C16" i="13" s="1"/>
  <c r="S38" i="5"/>
  <c r="D24" i="6"/>
  <c r="S26" i="5"/>
  <c r="D31" i="6"/>
  <c r="S11" i="13" s="1"/>
  <c r="S33" i="5"/>
  <c r="C64" i="6"/>
  <c r="D44" i="13" s="1"/>
  <c r="S66" i="3"/>
  <c r="C37" i="6"/>
  <c r="S39" i="3"/>
  <c r="C24" i="6"/>
  <c r="S26" i="3"/>
  <c r="C36" i="6"/>
  <c r="S38" i="3"/>
  <c r="C35" i="6"/>
  <c r="S37" i="3"/>
  <c r="D38" i="6"/>
  <c r="P18" i="13" s="1"/>
  <c r="S40" i="5"/>
  <c r="D28" i="6"/>
  <c r="F8" i="13" s="1"/>
  <c r="S30" i="5"/>
  <c r="D65" i="6"/>
  <c r="O45" i="13" s="1"/>
  <c r="S67" i="5"/>
  <c r="D51" i="6"/>
  <c r="N31" i="13" s="1"/>
  <c r="S53" i="5"/>
  <c r="D23" i="6"/>
  <c r="S25" i="5"/>
  <c r="D38" i="13"/>
  <c r="I42" i="13"/>
  <c r="N32" i="13"/>
  <c r="J46" i="13"/>
  <c r="F46" i="13"/>
  <c r="D46" i="13"/>
  <c r="E46" i="13"/>
  <c r="U46" i="13"/>
  <c r="R46" i="13"/>
  <c r="E32" i="13"/>
  <c r="G23" i="13"/>
  <c r="F42" i="13"/>
  <c r="U38" i="13"/>
  <c r="L23" i="13"/>
  <c r="P46" i="13"/>
  <c r="B42" i="13"/>
  <c r="S38" i="13"/>
  <c r="G30" i="13"/>
  <c r="H30" i="13"/>
  <c r="C40" i="13"/>
  <c r="B32" i="13"/>
  <c r="C32" i="13"/>
  <c r="R23" i="13"/>
  <c r="R30" i="13"/>
  <c r="T46" i="13"/>
  <c r="L42" i="13"/>
  <c r="E38" i="13"/>
  <c r="G45" i="13"/>
  <c r="K11" i="13"/>
  <c r="L39" i="13"/>
  <c r="K39" i="13"/>
  <c r="U39" i="13"/>
  <c r="H39" i="13"/>
  <c r="K40" i="13"/>
  <c r="D40" i="13"/>
  <c r="J32" i="13"/>
  <c r="O32" i="13"/>
  <c r="T23" i="13"/>
  <c r="B35" i="13"/>
  <c r="O35" i="13"/>
  <c r="Q46" i="13"/>
  <c r="I25" i="13"/>
  <c r="L13" i="13"/>
  <c r="I38" i="13"/>
  <c r="G42" i="13"/>
  <c r="R42" i="13"/>
  <c r="M42" i="13"/>
  <c r="D42" i="13"/>
  <c r="C42" i="13"/>
  <c r="P42" i="13"/>
  <c r="N42" i="13"/>
  <c r="T42" i="13"/>
  <c r="Q29" i="13"/>
  <c r="R45" i="13"/>
  <c r="J45" i="13"/>
  <c r="B37" i="13"/>
  <c r="O40" i="13"/>
  <c r="P40" i="13"/>
  <c r="I32" i="13"/>
  <c r="L32" i="13"/>
  <c r="D23" i="13"/>
  <c r="G19" i="13"/>
  <c r="Q19" i="13"/>
  <c r="C46" i="13"/>
  <c r="K22" i="13"/>
  <c r="Q39" i="13"/>
  <c r="H42" i="13"/>
  <c r="K42" i="13"/>
  <c r="F38" i="13"/>
  <c r="K45" i="13"/>
  <c r="P38" i="13"/>
  <c r="C38" i="13"/>
  <c r="G38" i="13"/>
  <c r="H38" i="13"/>
  <c r="R38" i="13"/>
  <c r="K38" i="13"/>
  <c r="T38" i="13"/>
  <c r="Q38" i="13"/>
  <c r="O27" i="13"/>
  <c r="B27" i="13"/>
  <c r="P27" i="13"/>
  <c r="L27" i="13"/>
  <c r="S27" i="13"/>
  <c r="E27" i="13"/>
  <c r="G27" i="13"/>
  <c r="F27" i="13"/>
  <c r="D27" i="13"/>
  <c r="K6" i="13"/>
  <c r="O6" i="13"/>
  <c r="M25" i="13"/>
  <c r="B24" i="13"/>
  <c r="R24" i="13"/>
  <c r="O10" i="13"/>
  <c r="Q40" i="13"/>
  <c r="M40" i="13"/>
  <c r="L40" i="13"/>
  <c r="U32" i="13"/>
  <c r="R32" i="13"/>
  <c r="K32" i="13"/>
  <c r="F23" i="13"/>
  <c r="K46" i="13"/>
  <c r="F11" i="13"/>
  <c r="N27" i="13"/>
  <c r="S39" i="13"/>
  <c r="T9" i="13"/>
  <c r="E42" i="13"/>
  <c r="Q42" i="13"/>
  <c r="N29" i="13"/>
  <c r="O38" i="13"/>
  <c r="B38" i="13"/>
  <c r="L8" i="13"/>
  <c r="S40" i="13"/>
  <c r="N40" i="13"/>
  <c r="B40" i="13"/>
  <c r="G32" i="13"/>
  <c r="Q32" i="13"/>
  <c r="P32" i="13"/>
  <c r="I46" i="13"/>
  <c r="L11" i="13"/>
  <c r="B39" i="13"/>
  <c r="O9" i="13"/>
  <c r="U42" i="13"/>
  <c r="O42" i="13"/>
  <c r="P25" i="13"/>
  <c r="I29" i="13"/>
  <c r="M38" i="13"/>
  <c r="L38" i="13"/>
  <c r="M23" i="13"/>
  <c r="N23" i="13"/>
  <c r="P23" i="13"/>
  <c r="S23" i="13"/>
  <c r="B23" i="13"/>
  <c r="U23" i="13"/>
  <c r="C23" i="13"/>
  <c r="O23" i="13"/>
  <c r="K23" i="13"/>
  <c r="I23" i="13"/>
  <c r="H23" i="13"/>
  <c r="Q23" i="13"/>
  <c r="J44" i="13"/>
  <c r="O44" i="13"/>
  <c r="L44" i="13"/>
  <c r="E9" i="13"/>
  <c r="P9" i="13"/>
  <c r="H9" i="13"/>
  <c r="R35" i="13"/>
  <c r="N35" i="13"/>
  <c r="K35" i="13"/>
  <c r="I8" i="13"/>
  <c r="U8" i="13"/>
  <c r="Q8" i="13"/>
  <c r="E8" i="13"/>
  <c r="U40" i="13"/>
  <c r="H40" i="13"/>
  <c r="H32" i="13"/>
  <c r="F32" i="13"/>
  <c r="J23" i="13"/>
  <c r="P31" i="13"/>
  <c r="K37" i="13"/>
  <c r="U19" i="13"/>
  <c r="N46" i="13"/>
  <c r="C6" i="13"/>
  <c r="T39" i="13"/>
  <c r="I9" i="13"/>
  <c r="J42" i="13"/>
  <c r="S42" i="13"/>
  <c r="N38" i="13"/>
  <c r="J38" i="13"/>
  <c r="K8" i="13"/>
  <c r="G26" i="13" l="1"/>
  <c r="M30" i="13"/>
  <c r="Q26" i="13"/>
  <c r="D12" i="13"/>
  <c r="K25" i="13"/>
  <c r="M26" i="13"/>
  <c r="E10" i="13"/>
  <c r="P12" i="13"/>
  <c r="O25" i="13"/>
  <c r="T31" i="13"/>
  <c r="U10" i="13"/>
  <c r="S22" i="13"/>
  <c r="I30" i="13"/>
  <c r="T10" i="13"/>
  <c r="H10" i="13"/>
  <c r="U15" i="13"/>
  <c r="F10" i="13"/>
  <c r="D33" i="13"/>
  <c r="D10" i="13"/>
  <c r="C10" i="13"/>
  <c r="B25" i="13"/>
  <c r="S33" i="13"/>
  <c r="N10" i="13"/>
  <c r="L17" i="13"/>
  <c r="C13" i="13"/>
  <c r="K33" i="13"/>
  <c r="Q11" i="13"/>
  <c r="P22" i="13"/>
  <c r="O30" i="13"/>
  <c r="C26" i="13"/>
  <c r="U36" i="13"/>
  <c r="D21" i="13"/>
  <c r="T26" i="13"/>
  <c r="S13" i="13"/>
  <c r="L26" i="13"/>
  <c r="O36" i="13"/>
  <c r="Q22" i="13"/>
  <c r="S12" i="13"/>
  <c r="H26" i="13"/>
  <c r="C25" i="13"/>
  <c r="B26" i="13"/>
  <c r="N25" i="13"/>
  <c r="D30" i="13"/>
  <c r="M12" i="13"/>
  <c r="B22" i="13"/>
  <c r="S10" i="13"/>
  <c r="E12" i="13"/>
  <c r="H34" i="13"/>
  <c r="L25" i="13"/>
  <c r="J25" i="13"/>
  <c r="B36" i="13"/>
  <c r="P10" i="13"/>
  <c r="U25" i="13"/>
  <c r="F30" i="13"/>
  <c r="L30" i="13"/>
  <c r="I12" i="13"/>
  <c r="R36" i="13"/>
  <c r="O31" i="13"/>
  <c r="O12" i="13"/>
  <c r="P26" i="13"/>
  <c r="T22" i="13"/>
  <c r="U12" i="13"/>
  <c r="S15" i="13"/>
  <c r="F12" i="13"/>
  <c r="C36" i="13"/>
  <c r="R25" i="13"/>
  <c r="G13" i="13"/>
  <c r="M33" i="13"/>
  <c r="I22" i="13"/>
  <c r="N13" i="13"/>
  <c r="F18" i="13"/>
  <c r="N12" i="13"/>
  <c r="D22" i="13"/>
  <c r="J12" i="13"/>
  <c r="Q30" i="13"/>
  <c r="S30" i="13"/>
  <c r="M22" i="13"/>
  <c r="J18" i="13"/>
  <c r="N43" i="13"/>
  <c r="D26" i="13"/>
  <c r="J34" i="13"/>
  <c r="S25" i="13"/>
  <c r="O26" i="13"/>
  <c r="C30" i="13"/>
  <c r="Q25" i="13"/>
  <c r="D25" i="13"/>
  <c r="N26" i="13"/>
  <c r="Q10" i="13"/>
  <c r="F22" i="13"/>
  <c r="I20" i="13"/>
  <c r="J30" i="13"/>
  <c r="T30" i="13"/>
  <c r="I10" i="13"/>
  <c r="K36" i="13"/>
  <c r="G10" i="13"/>
  <c r="K43" i="13"/>
  <c r="O14" i="13"/>
  <c r="U18" i="13"/>
  <c r="K10" i="13"/>
  <c r="S17" i="13"/>
  <c r="D31" i="13"/>
  <c r="O22" i="13"/>
  <c r="K26" i="13"/>
  <c r="U17" i="13"/>
  <c r="H15" i="13"/>
  <c r="L12" i="13"/>
  <c r="E31" i="13"/>
  <c r="D36" i="13"/>
  <c r="T25" i="13"/>
  <c r="F25" i="13"/>
  <c r="I26" i="13"/>
  <c r="B31" i="13"/>
  <c r="U22" i="13"/>
  <c r="P34" i="13"/>
  <c r="P30" i="13"/>
  <c r="B30" i="13"/>
  <c r="N22" i="13"/>
  <c r="K17" i="13"/>
  <c r="E34" i="13"/>
  <c r="U30" i="13"/>
  <c r="C22" i="13"/>
  <c r="U26" i="13"/>
  <c r="R10" i="13"/>
  <c r="C7" i="13"/>
  <c r="B10" i="13"/>
  <c r="S36" i="13"/>
  <c r="S26" i="13"/>
  <c r="C12" i="13"/>
  <c r="L22" i="13"/>
  <c r="Q12" i="13"/>
  <c r="L31" i="13"/>
  <c r="G22" i="13"/>
  <c r="H22" i="13"/>
  <c r="K30" i="13"/>
  <c r="E22" i="13"/>
  <c r="I43" i="13"/>
  <c r="N18" i="13"/>
  <c r="E43" i="13"/>
  <c r="D34" i="13"/>
  <c r="U34" i="13"/>
  <c r="Q20" i="13"/>
  <c r="U14" i="13"/>
  <c r="S14" i="13"/>
  <c r="K21" i="13"/>
  <c r="K20" i="13"/>
  <c r="F43" i="13"/>
  <c r="T7" i="13"/>
  <c r="M34" i="13"/>
  <c r="S34" i="13"/>
  <c r="J20" i="13"/>
  <c r="H14" i="13"/>
  <c r="M14" i="13"/>
  <c r="B14" i="13"/>
  <c r="H7" i="13"/>
  <c r="E16" i="13"/>
  <c r="C21" i="13"/>
  <c r="L43" i="13"/>
  <c r="I18" i="13"/>
  <c r="S18" i="13"/>
  <c r="C14" i="13"/>
  <c r="O21" i="13"/>
  <c r="N7" i="13"/>
  <c r="T21" i="13"/>
  <c r="I21" i="13"/>
  <c r="B18" i="13"/>
  <c r="Q18" i="13"/>
  <c r="R18" i="13"/>
  <c r="Q14" i="13"/>
  <c r="R7" i="13"/>
  <c r="T43" i="13"/>
  <c r="E7" i="13"/>
  <c r="O43" i="13"/>
  <c r="Q34" i="13"/>
  <c r="S7" i="13"/>
  <c r="L20" i="13"/>
  <c r="I14" i="13"/>
  <c r="E14" i="13"/>
  <c r="H43" i="13"/>
  <c r="I34" i="13"/>
  <c r="B34" i="13"/>
  <c r="L7" i="13"/>
  <c r="B21" i="13"/>
  <c r="M20" i="13"/>
  <c r="G14" i="13"/>
  <c r="L34" i="13"/>
  <c r="B43" i="13"/>
  <c r="N21" i="13"/>
  <c r="P21" i="13"/>
  <c r="L18" i="13"/>
  <c r="P14" i="13"/>
  <c r="F34" i="13"/>
  <c r="B41" i="13"/>
  <c r="N20" i="13"/>
  <c r="B46" i="13"/>
  <c r="R43" i="13"/>
  <c r="H20" i="13"/>
  <c r="B7" i="13"/>
  <c r="H18" i="13"/>
  <c r="U20" i="13"/>
  <c r="D18" i="13"/>
  <c r="M18" i="13"/>
  <c r="N34" i="13"/>
  <c r="T20" i="13"/>
  <c r="J14" i="13"/>
  <c r="M43" i="13"/>
  <c r="T14" i="13"/>
  <c r="D14" i="13"/>
  <c r="F21" i="13"/>
  <c r="T18" i="13"/>
  <c r="F14" i="13"/>
  <c r="R21" i="13"/>
  <c r="G7" i="13"/>
  <c r="K18" i="13"/>
  <c r="B20" i="13"/>
  <c r="Q21" i="13"/>
  <c r="U21" i="13"/>
  <c r="R14" i="13"/>
  <c r="U7" i="13"/>
  <c r="G18" i="13"/>
  <c r="S21" i="13"/>
  <c r="C20" i="13"/>
  <c r="B16" i="13"/>
  <c r="F31" i="13"/>
  <c r="K12" i="13"/>
  <c r="G34" i="13"/>
  <c r="G40" i="13"/>
  <c r="C43" i="13"/>
  <c r="K14" i="13"/>
  <c r="E21" i="13"/>
  <c r="K34" i="13"/>
  <c r="J7" i="13"/>
  <c r="U43" i="13"/>
  <c r="G21" i="13"/>
  <c r="M21" i="13"/>
  <c r="K7" i="13"/>
  <c r="D43" i="13"/>
  <c r="S20" i="13"/>
  <c r="T34" i="13"/>
  <c r="L21" i="13"/>
  <c r="G43" i="13"/>
  <c r="C34" i="13"/>
  <c r="O34" i="13"/>
  <c r="J43" i="13"/>
  <c r="Q7" i="13"/>
  <c r="S43" i="13"/>
  <c r="I7" i="13"/>
  <c r="R40" i="13"/>
  <c r="F7" i="13"/>
  <c r="E18" i="13"/>
  <c r="P43" i="13"/>
  <c r="P7" i="13"/>
  <c r="O7" i="13"/>
  <c r="M7" i="13"/>
  <c r="O18" i="13"/>
  <c r="G25" i="13"/>
  <c r="M41" i="13"/>
  <c r="J24" i="13"/>
  <c r="F44" i="13"/>
  <c r="T41" i="13"/>
  <c r="H37" i="13"/>
  <c r="S29" i="13"/>
  <c r="T24" i="13"/>
  <c r="H24" i="13"/>
  <c r="P44" i="13"/>
  <c r="R16" i="13"/>
  <c r="C41" i="13"/>
  <c r="K27" i="13"/>
  <c r="T15" i="13"/>
  <c r="G44" i="13"/>
  <c r="E44" i="13"/>
  <c r="I36" i="13"/>
  <c r="H31" i="13"/>
  <c r="B15" i="13"/>
  <c r="S6" i="13"/>
  <c r="S31" i="13"/>
  <c r="M24" i="13"/>
  <c r="E36" i="13"/>
  <c r="N6" i="13"/>
  <c r="I6" i="13"/>
  <c r="H27" i="13"/>
  <c r="C31" i="13"/>
  <c r="T37" i="13"/>
  <c r="M29" i="13"/>
  <c r="U41" i="13"/>
  <c r="L41" i="13"/>
  <c r="M27" i="13"/>
  <c r="D37" i="13"/>
  <c r="B45" i="13"/>
  <c r="F36" i="13"/>
  <c r="J40" i="13"/>
  <c r="F40" i="13"/>
  <c r="D41" i="13"/>
  <c r="H44" i="13"/>
  <c r="Q44" i="13"/>
  <c r="P6" i="13"/>
  <c r="U24" i="13"/>
  <c r="H6" i="13"/>
  <c r="R31" i="13"/>
  <c r="M37" i="13"/>
  <c r="L29" i="13"/>
  <c r="F41" i="13"/>
  <c r="R41" i="13"/>
  <c r="K24" i="13"/>
  <c r="M36" i="13"/>
  <c r="Q16" i="13"/>
  <c r="M31" i="13"/>
  <c r="I37" i="13"/>
  <c r="K29" i="13"/>
  <c r="H41" i="13"/>
  <c r="N41" i="13"/>
  <c r="S44" i="13"/>
  <c r="S16" i="13"/>
  <c r="P16" i="13"/>
  <c r="I31" i="13"/>
  <c r="F24" i="13"/>
  <c r="Q15" i="13"/>
  <c r="P29" i="13"/>
  <c r="Q41" i="13"/>
  <c r="G41" i="13"/>
  <c r="H16" i="13"/>
  <c r="J37" i="13"/>
  <c r="C44" i="13"/>
  <c r="J6" i="13"/>
  <c r="K41" i="13"/>
  <c r="P41" i="13"/>
  <c r="U44" i="13"/>
  <c r="Q27" i="13"/>
  <c r="R37" i="13"/>
  <c r="G16" i="13"/>
  <c r="P15" i="13"/>
  <c r="P36" i="13"/>
  <c r="S37" i="13"/>
  <c r="D16" i="13"/>
  <c r="E24" i="13"/>
  <c r="P24" i="13"/>
  <c r="G36" i="13"/>
  <c r="G6" i="13"/>
  <c r="E6" i="13"/>
  <c r="C27" i="13"/>
  <c r="J16" i="13"/>
  <c r="K31" i="13"/>
  <c r="P37" i="13"/>
  <c r="F29" i="13"/>
  <c r="U29" i="13"/>
  <c r="O41" i="13"/>
  <c r="N44" i="13"/>
  <c r="R29" i="13"/>
  <c r="K13" i="13"/>
  <c r="R27" i="13"/>
  <c r="J27" i="13"/>
  <c r="I27" i="13"/>
  <c r="I24" i="13"/>
  <c r="B44" i="13"/>
  <c r="N24" i="13"/>
  <c r="O15" i="13"/>
  <c r="E41" i="13"/>
  <c r="G24" i="13"/>
  <c r="B6" i="13"/>
  <c r="L37" i="13"/>
  <c r="B29" i="13"/>
  <c r="T29" i="13"/>
  <c r="E15" i="13"/>
  <c r="T44" i="13"/>
  <c r="I41" i="13"/>
  <c r="T36" i="13"/>
  <c r="I16" i="13"/>
  <c r="G15" i="13"/>
  <c r="J36" i="13"/>
  <c r="N16" i="13"/>
  <c r="C24" i="13"/>
  <c r="D24" i="13"/>
  <c r="L36" i="13"/>
  <c r="R6" i="13"/>
  <c r="U6" i="13"/>
  <c r="U27" i="13"/>
  <c r="T16" i="13"/>
  <c r="U31" i="13"/>
  <c r="N37" i="13"/>
  <c r="G29" i="13"/>
  <c r="O29" i="13"/>
  <c r="S41" i="13"/>
  <c r="T13" i="13"/>
  <c r="Q36" i="13"/>
  <c r="J29" i="13"/>
  <c r="F6" i="13"/>
  <c r="R20" i="13"/>
  <c r="O24" i="13"/>
  <c r="M46" i="13"/>
  <c r="O17" i="13"/>
  <c r="M44" i="13"/>
  <c r="R15" i="13"/>
  <c r="R44" i="13"/>
  <c r="Q24" i="13"/>
  <c r="T6" i="13"/>
  <c r="D29" i="13"/>
  <c r="F37" i="13"/>
  <c r="O16" i="13"/>
  <c r="C37" i="13"/>
  <c r="C29" i="13"/>
  <c r="H29" i="13"/>
  <c r="J41" i="13"/>
  <c r="L6" i="13"/>
  <c r="E20" i="13"/>
  <c r="B13" i="13"/>
  <c r="D20" i="13"/>
  <c r="H12" i="13"/>
  <c r="S46" i="13"/>
  <c r="G20" i="13"/>
  <c r="B28" i="13"/>
  <c r="D28" i="13"/>
  <c r="K28" i="13"/>
  <c r="P8" i="13"/>
  <c r="D9" i="13"/>
  <c r="S45" i="13"/>
  <c r="E39" i="13"/>
  <c r="C19" i="13"/>
  <c r="M8" i="13"/>
  <c r="N8" i="13"/>
  <c r="T35" i="13"/>
  <c r="C9" i="13"/>
  <c r="D17" i="13"/>
  <c r="L19" i="13"/>
  <c r="C28" i="13"/>
  <c r="P13" i="13"/>
  <c r="Q17" i="13"/>
  <c r="R11" i="13"/>
  <c r="I33" i="13"/>
  <c r="M45" i="13"/>
  <c r="U45" i="13"/>
  <c r="M17" i="13"/>
  <c r="S28" i="13"/>
  <c r="K19" i="13"/>
  <c r="P39" i="13"/>
  <c r="O39" i="13"/>
  <c r="O11" i="13"/>
  <c r="O19" i="13"/>
  <c r="J28" i="13"/>
  <c r="J9" i="13"/>
  <c r="U35" i="13"/>
  <c r="J8" i="13"/>
  <c r="O8" i="13"/>
  <c r="I28" i="13"/>
  <c r="E13" i="13"/>
  <c r="B33" i="13"/>
  <c r="G39" i="13"/>
  <c r="U11" i="13"/>
  <c r="J33" i="13"/>
  <c r="H8" i="13"/>
  <c r="D8" i="13"/>
  <c r="L35" i="13"/>
  <c r="R9" i="13"/>
  <c r="F17" i="13"/>
  <c r="M19" i="13"/>
  <c r="F35" i="13"/>
  <c r="E28" i="13"/>
  <c r="I13" i="13"/>
  <c r="C33" i="13"/>
  <c r="H45" i="13"/>
  <c r="U28" i="13"/>
  <c r="J39" i="13"/>
  <c r="P11" i="13"/>
  <c r="G11" i="13"/>
  <c r="H19" i="13"/>
  <c r="M11" i="13"/>
  <c r="E37" i="13"/>
  <c r="N28" i="13"/>
  <c r="C35" i="13"/>
  <c r="T17" i="13"/>
  <c r="H13" i="13"/>
  <c r="R8" i="13"/>
  <c r="F45" i="13"/>
  <c r="G17" i="13"/>
  <c r="Q35" i="13"/>
  <c r="E45" i="13"/>
  <c r="N33" i="13"/>
  <c r="S19" i="13"/>
  <c r="G8" i="13"/>
  <c r="J35" i="13"/>
  <c r="B9" i="13"/>
  <c r="J17" i="13"/>
  <c r="B17" i="13"/>
  <c r="H17" i="13"/>
  <c r="O28" i="13"/>
  <c r="M13" i="13"/>
  <c r="H33" i="13"/>
  <c r="C45" i="13"/>
  <c r="N11" i="13"/>
  <c r="M39" i="13"/>
  <c r="J11" i="13"/>
  <c r="T11" i="13"/>
  <c r="J19" i="13"/>
  <c r="P33" i="13"/>
  <c r="B11" i="13"/>
  <c r="S35" i="13"/>
  <c r="Q45" i="13"/>
  <c r="H11" i="13"/>
  <c r="M28" i="13"/>
  <c r="R17" i="13"/>
  <c r="P17" i="13"/>
  <c r="O33" i="13"/>
  <c r="I19" i="13"/>
  <c r="G28" i="13"/>
  <c r="U13" i="13"/>
  <c r="F9" i="13"/>
  <c r="E33" i="13"/>
  <c r="D45" i="13"/>
  <c r="C39" i="13"/>
  <c r="D39" i="13"/>
  <c r="I11" i="13"/>
  <c r="C11" i="13"/>
  <c r="H35" i="13"/>
  <c r="D19" i="13"/>
  <c r="N39" i="13"/>
  <c r="F13" i="13"/>
  <c r="D13" i="13"/>
  <c r="S9" i="13"/>
  <c r="E11" i="13"/>
  <c r="M35" i="13"/>
  <c r="L9" i="13"/>
  <c r="I17" i="13"/>
  <c r="N17" i="13"/>
  <c r="Q33" i="13"/>
  <c r="F28" i="13"/>
  <c r="I45" i="13"/>
  <c r="U33" i="13"/>
  <c r="K9" i="13"/>
  <c r="Q28" i="13"/>
  <c r="L28" i="13"/>
  <c r="J13" i="13"/>
  <c r="T33" i="13"/>
  <c r="N9" i="13"/>
  <c r="R33" i="13"/>
  <c r="N45" i="13"/>
  <c r="F39" i="13"/>
  <c r="D11" i="13"/>
  <c r="G33" i="13"/>
  <c r="Q9" i="13"/>
  <c r="I35" i="13"/>
  <c r="L15" i="13"/>
  <c r="L45" i="13"/>
  <c r="O13" i="13"/>
  <c r="H36" i="13"/>
  <c r="T12" i="13"/>
  <c r="G46" i="13"/>
  <c r="J10" i="13"/>
  <c r="F15" i="13"/>
  <c r="H28" i="13"/>
  <c r="C17" i="13"/>
  <c r="L33" i="13"/>
  <c r="R39" i="13"/>
  <c r="G35" i="13"/>
  <c r="G12" i="13"/>
  <c r="F20" i="13"/>
  <c r="D35" i="13"/>
  <c r="I44" i="13"/>
  <c r="D15" i="13"/>
  <c r="Q37" i="13"/>
  <c r="O46" i="13"/>
  <c r="T28" i="13"/>
  <c r="R13" i="13"/>
  <c r="G37" i="13"/>
  <c r="M16" i="13"/>
  <c r="E35" i="13"/>
  <c r="L24" i="13"/>
  <c r="R28" i="13"/>
  <c r="B8" i="13"/>
  <c r="P19" i="13"/>
  <c r="G9" i="13"/>
  <c r="J31" i="13"/>
  <c r="N15" i="13"/>
  <c r="B19" i="13"/>
  <c r="K15" i="13"/>
  <c r="E19" i="13"/>
  <c r="D6" i="13"/>
  <c r="I15" i="13"/>
  <c r="Q6" i="13"/>
  <c r="K44" i="13"/>
  <c r="C15" i="13"/>
  <c r="L16" i="13"/>
  <c r="F16" i="13"/>
  <c r="U16" i="13"/>
  <c r="T45" i="13"/>
  <c r="N19" i="13"/>
  <c r="T8" i="13"/>
  <c r="U9" i="13"/>
  <c r="G31" i="13"/>
  <c r="M15" i="13"/>
  <c r="F19" i="13"/>
  <c r="T19" i="13"/>
  <c r="E40" i="13"/>
  <c r="L10" i="13"/>
  <c r="H46" i="13"/>
  <c r="D32" i="13"/>
  <c r="K16" i="13"/>
  <c r="R26" i="13"/>
  <c r="O20" i="13"/>
  <c r="C8" i="13"/>
  <c r="F26" i="13"/>
  <c r="U37" i="13"/>
  <c r="S32" i="13"/>
  <c r="E25" i="13"/>
  <c r="J26" i="13"/>
  <c r="M32" i="13"/>
  <c r="Q31" i="13"/>
  <c r="B12" i="13"/>
  <c r="T40" i="13"/>
  <c r="H21" i="13"/>
  <c r="C18" i="13"/>
  <c r="L14" i="13"/>
  <c r="R22" i="13"/>
  <c r="N30" i="13"/>
  <c r="U47" i="13" l="1"/>
  <c r="N47" i="13"/>
  <c r="O47" i="13"/>
  <c r="J47" i="13"/>
  <c r="P47" i="13"/>
  <c r="D47" i="13"/>
  <c r="K47" i="13"/>
  <c r="L47" i="13"/>
  <c r="M47" i="13"/>
  <c r="I47" i="13"/>
  <c r="B47" i="13"/>
  <c r="C47" i="13"/>
  <c r="S47" i="13"/>
  <c r="T47" i="13"/>
  <c r="Q47" i="13"/>
  <c r="G47" i="13"/>
  <c r="R47" i="13"/>
  <c r="F47" i="13"/>
  <c r="E47" i="13"/>
  <c r="H47" i="13"/>
  <c r="F1" i="13" l="1"/>
  <c r="B19" i="12"/>
  <c r="R4" i="9"/>
  <c r="G1" i="13" l="1"/>
  <c r="D19" i="12"/>
  <c r="S4" i="9"/>
  <c r="H1" i="13" l="1"/>
</calcChain>
</file>

<file path=xl/sharedStrings.xml><?xml version="1.0" encoding="utf-8"?>
<sst xmlns="http://schemas.openxmlformats.org/spreadsheetml/2006/main" count="179" uniqueCount="34">
  <si>
    <t>Interest Rate</t>
  </si>
  <si>
    <t>Term</t>
  </si>
  <si>
    <t>Whole Life</t>
  </si>
  <si>
    <t>With Intervention</t>
  </si>
  <si>
    <t>Total</t>
  </si>
  <si>
    <t>Without Intervention</t>
  </si>
  <si>
    <t>Age</t>
  </si>
  <si>
    <t>Very Low Risk</t>
  </si>
  <si>
    <t xml:space="preserve">Low Risk </t>
  </si>
  <si>
    <t xml:space="preserve">Medium Risk </t>
  </si>
  <si>
    <t>High Risk</t>
  </si>
  <si>
    <t>Total %</t>
  </si>
  <si>
    <t>Participation</t>
  </si>
  <si>
    <t>No Interventions</t>
  </si>
  <si>
    <t>Smoking Cessation</t>
  </si>
  <si>
    <t>Wellness Program</t>
  </si>
  <si>
    <t>Chronic Disease Management</t>
  </si>
  <si>
    <t xml:space="preserve">Cancer Prevention Strategies </t>
  </si>
  <si>
    <t xml:space="preserve">1 + 2 Smoking + Wellness </t>
  </si>
  <si>
    <t xml:space="preserve">1 + 3 Smoking + Chronic </t>
  </si>
  <si>
    <t>1 + 4 Smoking + Cancer</t>
  </si>
  <si>
    <t xml:space="preserve">2 + 3 Wellness  + Chronic </t>
  </si>
  <si>
    <t>2 + 4 Wellness  + Cancer</t>
  </si>
  <si>
    <t xml:space="preserve">3 + 4 Chronic  + Cancer </t>
  </si>
  <si>
    <t xml:space="preserve">1 + 2 + 3 Smoking  + Wellness + Chronic </t>
  </si>
  <si>
    <t>1 + 2 + 4 Smoking + Wellness + Cancer</t>
  </si>
  <si>
    <t>1 + 3 + 4 Smoking + Chronic + Cancer</t>
  </si>
  <si>
    <t xml:space="preserve"> 2 + 3 + 4 Wellness + Chronic + Cancer</t>
  </si>
  <si>
    <t>1 + 2 + 3 + 4 Smoking + Wellness + Chronic + Cancer</t>
  </si>
  <si>
    <t>Aggregate Premium</t>
  </si>
  <si>
    <t>No Intervention</t>
  </si>
  <si>
    <t>Aggregate Premium w/ interventions</t>
  </si>
  <si>
    <t>Aggregate Premium w/o interventions</t>
  </si>
  <si>
    <t xml:space="preserve">Moderate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</si>
</sst>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#,##0.000000"/>
    <numFmt numFmtId="166" formatCode="0.0%"/>
    <numFmt numFmtId="167" formatCode="0.000%"/>
    <numFmt numFmtId="168" formatCode="0.000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65" fontId="1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2" applyFont="1"/>
    <xf numFmtId="0" fontId="3" fillId="0" borderId="0" xfId="0" applyFont="1" applyAlignment="1">
      <alignment horizontal="right"/>
    </xf>
    <xf numFmtId="8" fontId="0" fillId="0" borderId="0" xfId="0" applyNumberFormat="1"/>
    <xf numFmtId="43" fontId="3" fillId="0" borderId="0" xfId="2" applyFont="1"/>
    <xf numFmtId="165" fontId="1" fillId="0" borderId="0" xfId="3" applyNumberFormat="1" applyFont="1" applyAlignment="1">
      <alignment horizontal="center" wrapText="1"/>
    </xf>
    <xf numFmtId="168" fontId="0" fillId="0" borderId="0" xfId="0" applyNumberFormat="1"/>
  </cellXfs>
  <cellStyles count="4">
    <cellStyle name="Comma" xfId="2" builtinId="3"/>
    <cellStyle name="Normal" xfId="0" builtinId="0"/>
    <cellStyle name="Per cent" xfId="3" builtinId="5"/>
    <cellStyle name="Per cent 2" xfId="1" xr:uid="{85A9F50D-3241-2B41-B739-AC535CA5E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Intervention%20Modelling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Intervention%20Modelling.xlsx?2B7845B8" TargetMode="External"/><Relationship Id="rId1" Type="http://schemas.openxmlformats.org/officeDocument/2006/relationships/externalLinkPath" Target="file:///2B7845B8/Intervention%20Mode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Sensitivity%20Testing/Benefits%20Final%20High%20Mortality.xlsx" TargetMode="External"/><Relationship Id="rId2" Type="http://schemas.microsoft.com/office/2019/04/relationships/externalLinkLongPath" Target="Benefits%20Final%20High%20Mortality.xlsx?B03EF91F" TargetMode="External"/><Relationship Id="rId1" Type="http://schemas.openxmlformats.org/officeDocument/2006/relationships/externalLinkPath" Target="file:///B03EF91F/Benefits%20Final%20High%20Morta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terventions"/>
      <sheetName val="Intervention Costs"/>
      <sheetName val="cost_sensitivities"/>
      <sheetName val="Premium Calc (Base)"/>
      <sheetName val="Premium Calc Exp. Loaded (Base)"/>
      <sheetName val="Mortality (No Interventions)"/>
      <sheetName val="Mortality (No Interventions) L"/>
      <sheetName val="Mortality (No Interventions) H"/>
      <sheetName val="Mortality (Interventions)"/>
      <sheetName val="Mortality (Interventions) L"/>
      <sheetName val="Mortality (Interventions) H"/>
      <sheetName val="Premium Calc (Interventions)"/>
      <sheetName val="Mortality"/>
      <sheetName val="inflation"/>
      <sheetName val="Inforce projections"/>
      <sheetName val="Age distribution"/>
      <sheetName val="Interest rate"/>
      <sheetName val="Amelia Interest Rate Forecast"/>
      <sheetName val="Lapse Rates"/>
      <sheetName val="underwriting nala"/>
      <sheetName val="Age by Underwriting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AA37">
            <v>16392.606501890034</v>
          </cell>
          <cell r="AB37">
            <v>16210.22671089687</v>
          </cell>
          <cell r="AC37">
            <v>16107.331107214135</v>
          </cell>
          <cell r="AD37">
            <v>16057.705487751926</v>
          </cell>
          <cell r="AE37">
            <v>16044.912302839803</v>
          </cell>
          <cell r="AF37">
            <v>16058.024017516724</v>
          </cell>
          <cell r="AG37">
            <v>16089.439567118499</v>
          </cell>
          <cell r="AH37">
            <v>16133.676120185204</v>
          </cell>
          <cell r="AI37">
            <v>16186.658480925866</v>
          </cell>
          <cell r="AJ37">
            <v>16245.280159225576</v>
          </cell>
          <cell r="AK37">
            <v>16307.121079010474</v>
          </cell>
          <cell r="AL37">
            <v>16370.259776895453</v>
          </cell>
          <cell r="AM37">
            <v>16433.144811197635</v>
          </cell>
          <cell r="AN37">
            <v>16494.504499185659</v>
          </cell>
          <cell r="AO37">
            <v>16553.282171899897</v>
          </cell>
          <cell r="AP37">
            <v>16608.588839717919</v>
          </cell>
          <cell r="AQ37">
            <v>16659.667997117907</v>
          </cell>
          <cell r="AR37">
            <v>16705.869055423482</v>
          </cell>
          <cell r="AS37">
            <v>16746.627014268332</v>
          </cell>
          <cell r="AT37">
            <v>16781.446714513389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AA38">
            <v>16392.606501890034</v>
          </cell>
          <cell r="AB38">
            <v>16210.22671089687</v>
          </cell>
          <cell r="AC38">
            <v>16107.331107214135</v>
          </cell>
          <cell r="AD38">
            <v>16057.705487751926</v>
          </cell>
          <cell r="AE38">
            <v>16044.912302839803</v>
          </cell>
          <cell r="AF38">
            <v>16058.024017516724</v>
          </cell>
          <cell r="AG38">
            <v>16089.439567118499</v>
          </cell>
          <cell r="AH38">
            <v>16133.676120185204</v>
          </cell>
          <cell r="AI38">
            <v>16186.658480925866</v>
          </cell>
          <cell r="AJ38">
            <v>16245.280159225576</v>
          </cell>
          <cell r="AK38">
            <v>16307.121079010474</v>
          </cell>
          <cell r="AL38">
            <v>16370.259776895453</v>
          </cell>
          <cell r="AM38">
            <v>16433.144811197635</v>
          </cell>
          <cell r="AN38">
            <v>16494.504499185659</v>
          </cell>
          <cell r="AO38">
            <v>16553.282171899897</v>
          </cell>
          <cell r="AP38">
            <v>16608.588839717919</v>
          </cell>
          <cell r="AQ38">
            <v>16659.667997117907</v>
          </cell>
          <cell r="AR38">
            <v>16705.869055423482</v>
          </cell>
          <cell r="AS38">
            <v>16746.627014268332</v>
          </cell>
          <cell r="AT38">
            <v>16781.446714513389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AA39">
            <v>16392.606501890034</v>
          </cell>
          <cell r="AB39">
            <v>16210.22671089687</v>
          </cell>
          <cell r="AC39">
            <v>16107.331107214135</v>
          </cell>
          <cell r="AD39">
            <v>16057.705487751926</v>
          </cell>
          <cell r="AE39">
            <v>16044.912302839803</v>
          </cell>
          <cell r="AF39">
            <v>16058.024017516724</v>
          </cell>
          <cell r="AG39">
            <v>16089.439567118499</v>
          </cell>
          <cell r="AH39">
            <v>16133.676120185204</v>
          </cell>
          <cell r="AI39">
            <v>16186.658480925866</v>
          </cell>
          <cell r="AJ39">
            <v>16245.280159225576</v>
          </cell>
          <cell r="AK39">
            <v>16307.121079010474</v>
          </cell>
          <cell r="AL39">
            <v>16370.259776895453</v>
          </cell>
          <cell r="AM39">
            <v>16433.144811197635</v>
          </cell>
          <cell r="AN39">
            <v>16494.504499185659</v>
          </cell>
          <cell r="AO39">
            <v>16553.282171899897</v>
          </cell>
          <cell r="AP39">
            <v>16608.588839717919</v>
          </cell>
          <cell r="AQ39">
            <v>16659.667997117907</v>
          </cell>
          <cell r="AR39">
            <v>16705.869055423482</v>
          </cell>
          <cell r="AS39">
            <v>16746.627014268332</v>
          </cell>
          <cell r="AT39">
            <v>16781.446714513389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AA40">
            <v>16392.606501890034</v>
          </cell>
          <cell r="AB40">
            <v>16210.22671089687</v>
          </cell>
          <cell r="AC40">
            <v>16107.331107214135</v>
          </cell>
          <cell r="AD40">
            <v>16057.705487751926</v>
          </cell>
          <cell r="AE40">
            <v>16044.912302839803</v>
          </cell>
          <cell r="AF40">
            <v>16058.024017516724</v>
          </cell>
          <cell r="AG40">
            <v>16089.439567118499</v>
          </cell>
          <cell r="AH40">
            <v>16133.676120185204</v>
          </cell>
          <cell r="AI40">
            <v>16186.658480925866</v>
          </cell>
          <cell r="AJ40">
            <v>16245.280159225576</v>
          </cell>
          <cell r="AK40">
            <v>16307.121079010474</v>
          </cell>
          <cell r="AL40">
            <v>16370.259776895453</v>
          </cell>
          <cell r="AM40">
            <v>16433.144811197635</v>
          </cell>
          <cell r="AN40">
            <v>16494.504499185659</v>
          </cell>
          <cell r="AO40">
            <v>16553.282171899897</v>
          </cell>
          <cell r="AP40">
            <v>16608.588839717919</v>
          </cell>
          <cell r="AQ40">
            <v>16659.667997117907</v>
          </cell>
          <cell r="AR40">
            <v>16705.869055423482</v>
          </cell>
          <cell r="AS40">
            <v>16746.627014268332</v>
          </cell>
          <cell r="AT40">
            <v>16781.446714513389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AA41">
            <v>16392.606501890034</v>
          </cell>
          <cell r="AB41">
            <v>16210.22671089687</v>
          </cell>
          <cell r="AC41">
            <v>16107.331107214135</v>
          </cell>
          <cell r="AD41">
            <v>16057.705487751926</v>
          </cell>
          <cell r="AE41">
            <v>16044.912302839803</v>
          </cell>
          <cell r="AF41">
            <v>16058.024017516724</v>
          </cell>
          <cell r="AG41">
            <v>16089.439567118499</v>
          </cell>
          <cell r="AH41">
            <v>16133.676120185204</v>
          </cell>
          <cell r="AI41">
            <v>16186.658480925866</v>
          </cell>
          <cell r="AJ41">
            <v>16245.280159225576</v>
          </cell>
          <cell r="AK41">
            <v>16307.121079010474</v>
          </cell>
          <cell r="AL41">
            <v>16370.259776895453</v>
          </cell>
          <cell r="AM41">
            <v>16433.144811197635</v>
          </cell>
          <cell r="AN41">
            <v>16494.504499185659</v>
          </cell>
          <cell r="AO41">
            <v>16553.282171899897</v>
          </cell>
          <cell r="AP41">
            <v>16608.588839717919</v>
          </cell>
          <cell r="AQ41">
            <v>16659.667997117907</v>
          </cell>
          <cell r="AR41">
            <v>16705.869055423482</v>
          </cell>
          <cell r="AS41">
            <v>16746.627014268332</v>
          </cell>
          <cell r="AT41">
            <v>16781.446714513389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AA42">
            <v>16392.606501890034</v>
          </cell>
          <cell r="AB42">
            <v>16210.22671089687</v>
          </cell>
          <cell r="AC42">
            <v>16107.331107214135</v>
          </cell>
          <cell r="AD42">
            <v>16057.705487751926</v>
          </cell>
          <cell r="AE42">
            <v>16044.912302839803</v>
          </cell>
          <cell r="AF42">
            <v>16058.024017516724</v>
          </cell>
          <cell r="AG42">
            <v>16089.439567118499</v>
          </cell>
          <cell r="AH42">
            <v>16133.676120185204</v>
          </cell>
          <cell r="AI42">
            <v>16186.658480925866</v>
          </cell>
          <cell r="AJ42">
            <v>16245.280159225576</v>
          </cell>
          <cell r="AK42">
            <v>16307.121079010474</v>
          </cell>
          <cell r="AL42">
            <v>16370.259776895453</v>
          </cell>
          <cell r="AM42">
            <v>16433.144811197635</v>
          </cell>
          <cell r="AN42">
            <v>16494.504499185659</v>
          </cell>
          <cell r="AO42">
            <v>16553.282171899897</v>
          </cell>
          <cell r="AP42">
            <v>16608.588839717919</v>
          </cell>
          <cell r="AQ42">
            <v>16659.667997117907</v>
          </cell>
          <cell r="AR42">
            <v>16705.869055423482</v>
          </cell>
          <cell r="AS42">
            <v>16746.627014268332</v>
          </cell>
          <cell r="AT42">
            <v>16781.446714513389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AA43">
            <v>16392.606501890034</v>
          </cell>
          <cell r="AB43">
            <v>16210.22671089687</v>
          </cell>
          <cell r="AC43">
            <v>16107.331107214135</v>
          </cell>
          <cell r="AD43">
            <v>16057.705487751926</v>
          </cell>
          <cell r="AE43">
            <v>16044.912302839803</v>
          </cell>
          <cell r="AF43">
            <v>16058.024017516724</v>
          </cell>
          <cell r="AG43">
            <v>16089.439567118499</v>
          </cell>
          <cell r="AH43">
            <v>16133.676120185204</v>
          </cell>
          <cell r="AI43">
            <v>16186.658480925866</v>
          </cell>
          <cell r="AJ43">
            <v>16245.280159225576</v>
          </cell>
          <cell r="AK43">
            <v>16307.121079010474</v>
          </cell>
          <cell r="AL43">
            <v>16370.259776895453</v>
          </cell>
          <cell r="AM43">
            <v>16433.144811197635</v>
          </cell>
          <cell r="AN43">
            <v>16494.504499185659</v>
          </cell>
          <cell r="AO43">
            <v>16553.282171899897</v>
          </cell>
          <cell r="AP43">
            <v>16608.588839717919</v>
          </cell>
          <cell r="AQ43">
            <v>16659.667997117907</v>
          </cell>
          <cell r="AR43">
            <v>16705.869055423482</v>
          </cell>
          <cell r="AS43">
            <v>16746.627014268332</v>
          </cell>
          <cell r="AT43">
            <v>16781.446714513389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AA44">
            <v>16392.606501890034</v>
          </cell>
          <cell r="AB44">
            <v>16210.22671089687</v>
          </cell>
          <cell r="AC44">
            <v>16107.331107214135</v>
          </cell>
          <cell r="AD44">
            <v>16057.705487751926</v>
          </cell>
          <cell r="AE44">
            <v>16044.912302839803</v>
          </cell>
          <cell r="AF44">
            <v>16058.024017516724</v>
          </cell>
          <cell r="AG44">
            <v>16089.439567118499</v>
          </cell>
          <cell r="AH44">
            <v>16133.676120185204</v>
          </cell>
          <cell r="AI44">
            <v>16186.658480925866</v>
          </cell>
          <cell r="AJ44">
            <v>16245.280159225576</v>
          </cell>
          <cell r="AK44">
            <v>16307.121079010474</v>
          </cell>
          <cell r="AL44">
            <v>16370.259776895453</v>
          </cell>
          <cell r="AM44">
            <v>16433.144811197635</v>
          </cell>
          <cell r="AN44">
            <v>16494.504499185659</v>
          </cell>
          <cell r="AO44">
            <v>16553.282171899897</v>
          </cell>
          <cell r="AP44">
            <v>16608.588839717919</v>
          </cell>
          <cell r="AQ44">
            <v>16659.667997117907</v>
          </cell>
          <cell r="AR44">
            <v>16705.869055423482</v>
          </cell>
          <cell r="AS44">
            <v>16746.627014268332</v>
          </cell>
          <cell r="AT44">
            <v>16781.446714513389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AA45">
            <v>16392.606501890034</v>
          </cell>
          <cell r="AB45">
            <v>16210.22671089687</v>
          </cell>
          <cell r="AC45">
            <v>16107.331107214135</v>
          </cell>
          <cell r="AD45">
            <v>16057.705487751926</v>
          </cell>
          <cell r="AE45">
            <v>16044.912302839803</v>
          </cell>
          <cell r="AF45">
            <v>16058.024017516724</v>
          </cell>
          <cell r="AG45">
            <v>16089.439567118499</v>
          </cell>
          <cell r="AH45">
            <v>16133.676120185204</v>
          </cell>
          <cell r="AI45">
            <v>16186.658480925866</v>
          </cell>
          <cell r="AJ45">
            <v>16245.280159225576</v>
          </cell>
          <cell r="AK45">
            <v>16307.121079010474</v>
          </cell>
          <cell r="AL45">
            <v>16370.259776895453</v>
          </cell>
          <cell r="AM45">
            <v>16433.144811197635</v>
          </cell>
          <cell r="AN45">
            <v>16494.504499185659</v>
          </cell>
          <cell r="AO45">
            <v>16553.282171899897</v>
          </cell>
          <cell r="AP45">
            <v>16608.588839717919</v>
          </cell>
          <cell r="AQ45">
            <v>16659.667997117907</v>
          </cell>
          <cell r="AR45">
            <v>16705.869055423482</v>
          </cell>
          <cell r="AS45">
            <v>16746.627014268332</v>
          </cell>
          <cell r="AT45">
            <v>16781.446714513389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AA46">
            <v>16392.606501890034</v>
          </cell>
          <cell r="AB46">
            <v>16210.22671089687</v>
          </cell>
          <cell r="AC46">
            <v>16107.331107214135</v>
          </cell>
          <cell r="AD46">
            <v>16057.705487751926</v>
          </cell>
          <cell r="AE46">
            <v>16044.912302839803</v>
          </cell>
          <cell r="AF46">
            <v>16058.024017516724</v>
          </cell>
          <cell r="AG46">
            <v>16089.439567118499</v>
          </cell>
          <cell r="AH46">
            <v>16133.676120185204</v>
          </cell>
          <cell r="AI46">
            <v>16186.658480925866</v>
          </cell>
          <cell r="AJ46">
            <v>16245.280159225576</v>
          </cell>
          <cell r="AK46">
            <v>16307.121079010474</v>
          </cell>
          <cell r="AL46">
            <v>16370.259776895453</v>
          </cell>
          <cell r="AM46">
            <v>16433.144811197635</v>
          </cell>
          <cell r="AN46">
            <v>16494.504499185659</v>
          </cell>
          <cell r="AO46">
            <v>16553.282171899897</v>
          </cell>
          <cell r="AP46">
            <v>16608.588839717919</v>
          </cell>
          <cell r="AQ46">
            <v>16659.667997117907</v>
          </cell>
          <cell r="AR46">
            <v>16705.869055423482</v>
          </cell>
          <cell r="AS46">
            <v>16746.627014268332</v>
          </cell>
          <cell r="AT46">
            <v>16781.446714513389</v>
          </cell>
        </row>
        <row r="47">
          <cell r="D47">
            <v>14329</v>
          </cell>
          <cell r="E47">
            <v>16259.257160070872</v>
          </cell>
          <cell r="F47">
            <v>18147.83018310845</v>
          </cell>
          <cell r="G47">
            <v>20021.326770312589</v>
          </cell>
          <cell r="H47">
            <v>21896.184471353743</v>
          </cell>
          <cell r="I47">
            <v>23783.330821192951</v>
          </cell>
          <cell r="J47">
            <v>25690.3668844944</v>
          </cell>
          <cell r="K47">
            <v>27622.775492718025</v>
          </cell>
          <cell r="L47">
            <v>29584.631841654777</v>
          </cell>
          <cell r="M47">
            <v>31579.042421419581</v>
          </cell>
          <cell r="N47">
            <v>33608.427308086299</v>
          </cell>
          <cell r="O47">
            <v>35674.707965040034</v>
          </cell>
          <cell r="P47">
            <v>37779.435833963653</v>
          </cell>
          <cell r="Q47">
            <v>39923.882597588527</v>
          </cell>
          <cell r="R47">
            <v>42109.104924874293</v>
          </cell>
          <cell r="S47">
            <v>44335.991805443366</v>
          </cell>
          <cell r="T47">
            <v>46605.299744817581</v>
          </cell>
          <cell r="U47">
            <v>48917.679331673287</v>
          </cell>
          <cell r="V47">
            <v>51273.695566376839</v>
          </cell>
          <cell r="W47">
            <v>53673.843608067247</v>
          </cell>
          <cell r="AA47">
            <v>16392.606501890034</v>
          </cell>
          <cell r="AB47">
            <v>16210.22671089687</v>
          </cell>
          <cell r="AC47">
            <v>16107.331107214135</v>
          </cell>
          <cell r="AD47">
            <v>16057.705487751926</v>
          </cell>
          <cell r="AE47">
            <v>16044.912302839803</v>
          </cell>
          <cell r="AF47">
            <v>16058.024017516724</v>
          </cell>
          <cell r="AG47">
            <v>16089.439567118499</v>
          </cell>
          <cell r="AH47">
            <v>16133.676120185204</v>
          </cell>
          <cell r="AI47">
            <v>16186.658480925866</v>
          </cell>
          <cell r="AJ47">
            <v>16245.280159225576</v>
          </cell>
          <cell r="AK47">
            <v>16307.121079010474</v>
          </cell>
          <cell r="AL47">
            <v>16370.259776895453</v>
          </cell>
          <cell r="AM47">
            <v>16433.144811197635</v>
          </cell>
          <cell r="AN47">
            <v>16494.504499185659</v>
          </cell>
          <cell r="AO47">
            <v>16553.282171899897</v>
          </cell>
          <cell r="AP47">
            <v>16608.588839717919</v>
          </cell>
          <cell r="AQ47">
            <v>16659.667997117907</v>
          </cell>
          <cell r="AR47">
            <v>16705.869055423482</v>
          </cell>
          <cell r="AS47">
            <v>16746.627014268332</v>
          </cell>
          <cell r="AT47">
            <v>16781.446714513389</v>
          </cell>
        </row>
        <row r="48">
          <cell r="D48">
            <v>14329.393498109966</v>
          </cell>
          <cell r="E48">
            <v>16259.257160070872</v>
          </cell>
          <cell r="F48">
            <v>18147.83018310845</v>
          </cell>
          <cell r="G48">
            <v>20021.326770312589</v>
          </cell>
          <cell r="H48">
            <v>21896.184471353743</v>
          </cell>
          <cell r="I48">
            <v>23783.330821192951</v>
          </cell>
          <cell r="J48">
            <v>25690.3668844944</v>
          </cell>
          <cell r="K48">
            <v>27622.775492718025</v>
          </cell>
          <cell r="L48">
            <v>29584.631841654777</v>
          </cell>
          <cell r="M48">
            <v>31579.042421419581</v>
          </cell>
          <cell r="N48">
            <v>33608.427308086299</v>
          </cell>
          <cell r="O48">
            <v>35674.707965040034</v>
          </cell>
          <cell r="P48">
            <v>37779.435833963653</v>
          </cell>
          <cell r="Q48">
            <v>39923.882597588527</v>
          </cell>
          <cell r="R48">
            <v>42109.104924874293</v>
          </cell>
          <cell r="S48">
            <v>44335.991805443366</v>
          </cell>
          <cell r="T48">
            <v>46605.299744817581</v>
          </cell>
          <cell r="U48">
            <v>48917.679331673287</v>
          </cell>
          <cell r="V48">
            <v>51273.695566376839</v>
          </cell>
          <cell r="W48">
            <v>53673.843608067247</v>
          </cell>
          <cell r="AA48">
            <v>16392.606501890034</v>
          </cell>
          <cell r="AB48">
            <v>16210.22671089687</v>
          </cell>
          <cell r="AC48">
            <v>16107.331107214135</v>
          </cell>
          <cell r="AD48">
            <v>16057.705487751926</v>
          </cell>
          <cell r="AE48">
            <v>16044.912302839803</v>
          </cell>
          <cell r="AF48">
            <v>16058.024017516724</v>
          </cell>
          <cell r="AG48">
            <v>16089.439567118499</v>
          </cell>
          <cell r="AH48">
            <v>16133.676120185204</v>
          </cell>
          <cell r="AI48">
            <v>16186.658480925866</v>
          </cell>
          <cell r="AJ48">
            <v>16245.280159225576</v>
          </cell>
          <cell r="AK48">
            <v>16307.121079010474</v>
          </cell>
          <cell r="AL48">
            <v>16370.259776895453</v>
          </cell>
          <cell r="AM48">
            <v>16433.144811197635</v>
          </cell>
          <cell r="AN48">
            <v>16494.504499185659</v>
          </cell>
          <cell r="AO48">
            <v>16553.282171899897</v>
          </cell>
          <cell r="AP48">
            <v>16608.588839717919</v>
          </cell>
          <cell r="AQ48">
            <v>16659.667997117907</v>
          </cell>
          <cell r="AR48">
            <v>16705.869055423482</v>
          </cell>
          <cell r="AS48">
            <v>16746.627014268332</v>
          </cell>
          <cell r="AT48">
            <v>16781.446714513389</v>
          </cell>
        </row>
        <row r="49">
          <cell r="D49">
            <v>14329.393498109966</v>
          </cell>
          <cell r="E49">
            <v>16259.257160070872</v>
          </cell>
          <cell r="F49">
            <v>18147.83018310845</v>
          </cell>
          <cell r="G49">
            <v>20021.326770312589</v>
          </cell>
          <cell r="H49">
            <v>21896.184471353743</v>
          </cell>
          <cell r="I49">
            <v>23783.330821192951</v>
          </cell>
          <cell r="J49">
            <v>25690.3668844944</v>
          </cell>
          <cell r="K49">
            <v>27622.775492718025</v>
          </cell>
          <cell r="L49">
            <v>29584.631841654777</v>
          </cell>
          <cell r="M49">
            <v>31579.042421419581</v>
          </cell>
          <cell r="N49">
            <v>33608.427308086299</v>
          </cell>
          <cell r="O49">
            <v>35674.707965040034</v>
          </cell>
          <cell r="P49">
            <v>37779.435833963653</v>
          </cell>
          <cell r="Q49">
            <v>39923.882597588527</v>
          </cell>
          <cell r="R49">
            <v>42109.104924874293</v>
          </cell>
          <cell r="S49">
            <v>44335.991805443366</v>
          </cell>
          <cell r="T49">
            <v>46605.299744817581</v>
          </cell>
          <cell r="U49">
            <v>48917.679331673287</v>
          </cell>
          <cell r="V49">
            <v>51273.695566376839</v>
          </cell>
          <cell r="W49">
            <v>53673.843608067247</v>
          </cell>
          <cell r="AA49">
            <v>16392.606501890034</v>
          </cell>
          <cell r="AB49">
            <v>16210.22671089687</v>
          </cell>
          <cell r="AC49">
            <v>16107.331107214135</v>
          </cell>
          <cell r="AD49">
            <v>16057.705487751926</v>
          </cell>
          <cell r="AE49">
            <v>16044.912302839803</v>
          </cell>
          <cell r="AF49">
            <v>16058.024017516724</v>
          </cell>
          <cell r="AG49">
            <v>16089.439567118499</v>
          </cell>
          <cell r="AH49">
            <v>16133.676120185204</v>
          </cell>
          <cell r="AI49">
            <v>16186.658480925866</v>
          </cell>
          <cell r="AJ49">
            <v>16245.280159225576</v>
          </cell>
          <cell r="AK49">
            <v>16307.121079010474</v>
          </cell>
          <cell r="AL49">
            <v>16370.259776895453</v>
          </cell>
          <cell r="AM49">
            <v>16433.144811197635</v>
          </cell>
          <cell r="AN49">
            <v>16494.504499185659</v>
          </cell>
          <cell r="AO49">
            <v>16553.282171899897</v>
          </cell>
          <cell r="AP49">
            <v>16608.588839717919</v>
          </cell>
          <cell r="AQ49">
            <v>16659.667997117907</v>
          </cell>
          <cell r="AR49">
            <v>16705.869055423482</v>
          </cell>
          <cell r="AS49">
            <v>16746.627014268332</v>
          </cell>
          <cell r="AT49">
            <v>16781.446714513389</v>
          </cell>
        </row>
        <row r="50">
          <cell r="D50">
            <v>14329.393498109966</v>
          </cell>
          <cell r="E50">
            <v>16259.257160070872</v>
          </cell>
          <cell r="F50">
            <v>18147.83018310845</v>
          </cell>
          <cell r="G50">
            <v>20021.326770312589</v>
          </cell>
          <cell r="H50">
            <v>21896.184471353743</v>
          </cell>
          <cell r="I50">
            <v>23783.330821192951</v>
          </cell>
          <cell r="J50">
            <v>25690.3668844944</v>
          </cell>
          <cell r="K50">
            <v>27622.775492718025</v>
          </cell>
          <cell r="L50">
            <v>29584.631841654777</v>
          </cell>
          <cell r="M50">
            <v>31579.042421419581</v>
          </cell>
          <cell r="N50">
            <v>33608.427308086299</v>
          </cell>
          <cell r="O50">
            <v>35674.707965040034</v>
          </cell>
          <cell r="P50">
            <v>37779.435833963653</v>
          </cell>
          <cell r="Q50">
            <v>39923.882597588527</v>
          </cell>
          <cell r="R50">
            <v>42109.104924874293</v>
          </cell>
          <cell r="S50">
            <v>44335.991805443366</v>
          </cell>
          <cell r="T50">
            <v>46605.299744817581</v>
          </cell>
          <cell r="U50">
            <v>48917.679331673287</v>
          </cell>
          <cell r="V50">
            <v>51273.695566376839</v>
          </cell>
          <cell r="W50">
            <v>53673.843608067247</v>
          </cell>
          <cell r="AA50">
            <v>16392.606501890034</v>
          </cell>
          <cell r="AB50">
            <v>16210.22671089687</v>
          </cell>
          <cell r="AC50">
            <v>16107.331107214135</v>
          </cell>
          <cell r="AD50">
            <v>16057.705487751926</v>
          </cell>
          <cell r="AE50">
            <v>16044.912302839803</v>
          </cell>
          <cell r="AF50">
            <v>16058.024017516724</v>
          </cell>
          <cell r="AG50">
            <v>16089.439567118499</v>
          </cell>
          <cell r="AH50">
            <v>16133.676120185204</v>
          </cell>
          <cell r="AI50">
            <v>16186.658480925866</v>
          </cell>
          <cell r="AJ50">
            <v>16245.280159225576</v>
          </cell>
          <cell r="AK50">
            <v>16307.121079010474</v>
          </cell>
          <cell r="AL50">
            <v>16370.259776895453</v>
          </cell>
          <cell r="AM50">
            <v>16433.144811197635</v>
          </cell>
          <cell r="AN50">
            <v>16494.504499185659</v>
          </cell>
          <cell r="AO50">
            <v>16553.282171899897</v>
          </cell>
          <cell r="AP50">
            <v>16608.588839717919</v>
          </cell>
          <cell r="AQ50">
            <v>16659.667997117907</v>
          </cell>
          <cell r="AR50">
            <v>16705.869055423482</v>
          </cell>
          <cell r="AS50">
            <v>16746.627014268332</v>
          </cell>
          <cell r="AT50">
            <v>16781.446714513389</v>
          </cell>
        </row>
        <row r="51">
          <cell r="D51">
            <v>14329.393498109966</v>
          </cell>
          <cell r="E51">
            <v>16259.257160070872</v>
          </cell>
          <cell r="F51">
            <v>18147.83018310845</v>
          </cell>
          <cell r="G51">
            <v>20021.326770312589</v>
          </cell>
          <cell r="H51">
            <v>21896.184471353743</v>
          </cell>
          <cell r="I51">
            <v>23783.330821192951</v>
          </cell>
          <cell r="J51">
            <v>25690.3668844944</v>
          </cell>
          <cell r="K51">
            <v>27622.775492718025</v>
          </cell>
          <cell r="L51">
            <v>29584.631841654777</v>
          </cell>
          <cell r="M51">
            <v>31579.042421419581</v>
          </cell>
          <cell r="N51">
            <v>33608.427308086299</v>
          </cell>
          <cell r="O51">
            <v>35674.707965040034</v>
          </cell>
          <cell r="P51">
            <v>37779.435833963653</v>
          </cell>
          <cell r="Q51">
            <v>39923.882597588527</v>
          </cell>
          <cell r="R51">
            <v>42109.104924874293</v>
          </cell>
          <cell r="S51">
            <v>44335.991805443366</v>
          </cell>
          <cell r="T51">
            <v>46605.299744817581</v>
          </cell>
          <cell r="U51">
            <v>48917.679331673287</v>
          </cell>
          <cell r="V51">
            <v>51273.695566376839</v>
          </cell>
          <cell r="W51">
            <v>53673.843608067247</v>
          </cell>
          <cell r="AA51">
            <v>16392.606501890034</v>
          </cell>
          <cell r="AB51">
            <v>16210.22671089687</v>
          </cell>
          <cell r="AC51">
            <v>16107.331107214135</v>
          </cell>
          <cell r="AD51">
            <v>16057.705487751926</v>
          </cell>
          <cell r="AE51">
            <v>16044.912302839803</v>
          </cell>
          <cell r="AF51">
            <v>16058.024017516724</v>
          </cell>
          <cell r="AG51">
            <v>16089.439567118499</v>
          </cell>
          <cell r="AH51">
            <v>16133.676120185204</v>
          </cell>
          <cell r="AI51">
            <v>16186.658480925866</v>
          </cell>
          <cell r="AJ51">
            <v>16245.280159225576</v>
          </cell>
          <cell r="AK51">
            <v>16307.121079010474</v>
          </cell>
          <cell r="AL51">
            <v>16370.259776895453</v>
          </cell>
          <cell r="AM51">
            <v>16433.144811197635</v>
          </cell>
          <cell r="AN51">
            <v>16494.504499185659</v>
          </cell>
          <cell r="AO51">
            <v>16553.282171899897</v>
          </cell>
          <cell r="AP51">
            <v>16608.588839717919</v>
          </cell>
          <cell r="AQ51">
            <v>16659.667997117907</v>
          </cell>
          <cell r="AR51">
            <v>16705.869055423482</v>
          </cell>
          <cell r="AS51">
            <v>16746.627014268332</v>
          </cell>
          <cell r="AT51">
            <v>16781.446714513389</v>
          </cell>
        </row>
        <row r="52">
          <cell r="D52">
            <v>14329.393498109966</v>
          </cell>
          <cell r="E52">
            <v>16259.257160070872</v>
          </cell>
          <cell r="F52">
            <v>18147.83018310845</v>
          </cell>
          <cell r="G52">
            <v>20021.326770312589</v>
          </cell>
          <cell r="H52">
            <v>21896.184471353743</v>
          </cell>
          <cell r="I52">
            <v>23783.330821192951</v>
          </cell>
          <cell r="J52">
            <v>25690.3668844944</v>
          </cell>
          <cell r="K52">
            <v>27622.775492718025</v>
          </cell>
          <cell r="L52">
            <v>29584.631841654777</v>
          </cell>
          <cell r="M52">
            <v>31579.042421419581</v>
          </cell>
          <cell r="N52">
            <v>33608.427308086299</v>
          </cell>
          <cell r="O52">
            <v>35674.707965040034</v>
          </cell>
          <cell r="P52">
            <v>37779.435833963653</v>
          </cell>
          <cell r="Q52">
            <v>39923.882597588527</v>
          </cell>
          <cell r="R52">
            <v>42109.104924874293</v>
          </cell>
          <cell r="S52">
            <v>44335.991805443366</v>
          </cell>
          <cell r="T52">
            <v>46605.299744817581</v>
          </cell>
          <cell r="U52">
            <v>48917.679331673287</v>
          </cell>
          <cell r="V52">
            <v>51273.695566376839</v>
          </cell>
          <cell r="W52">
            <v>53673.843608067247</v>
          </cell>
          <cell r="AA52">
            <v>16392.606501890034</v>
          </cell>
          <cell r="AB52">
            <v>16210.22671089687</v>
          </cell>
          <cell r="AC52">
            <v>16107.331107214135</v>
          </cell>
          <cell r="AD52">
            <v>16057.705487751926</v>
          </cell>
          <cell r="AE52">
            <v>16044.912302839803</v>
          </cell>
          <cell r="AF52">
            <v>16058.024017516724</v>
          </cell>
          <cell r="AG52">
            <v>16089.439567118499</v>
          </cell>
          <cell r="AH52">
            <v>16133.676120185204</v>
          </cell>
          <cell r="AI52">
            <v>16186.658480925866</v>
          </cell>
          <cell r="AJ52">
            <v>16245.280159225576</v>
          </cell>
          <cell r="AK52">
            <v>16307.121079010474</v>
          </cell>
          <cell r="AL52">
            <v>16370.259776895453</v>
          </cell>
          <cell r="AM52">
            <v>16433.144811197635</v>
          </cell>
          <cell r="AN52">
            <v>16494.504499185659</v>
          </cell>
          <cell r="AO52">
            <v>16553.282171899897</v>
          </cell>
          <cell r="AP52">
            <v>16608.588839717919</v>
          </cell>
          <cell r="AQ52">
            <v>16659.667997117907</v>
          </cell>
          <cell r="AR52">
            <v>16705.869055423482</v>
          </cell>
          <cell r="AS52">
            <v>16746.627014268332</v>
          </cell>
          <cell r="AT52">
            <v>16781.446714513389</v>
          </cell>
        </row>
        <row r="53">
          <cell r="D53">
            <v>14329.393498109966</v>
          </cell>
          <cell r="E53">
            <v>16259.257160070872</v>
          </cell>
          <cell r="F53">
            <v>18147.83018310845</v>
          </cell>
          <cell r="G53">
            <v>20021.326770312589</v>
          </cell>
          <cell r="H53">
            <v>21896.184471353743</v>
          </cell>
          <cell r="I53">
            <v>23783.330821192951</v>
          </cell>
          <cell r="J53">
            <v>25690.3668844944</v>
          </cell>
          <cell r="K53">
            <v>27622.775492718025</v>
          </cell>
          <cell r="L53">
            <v>29584.631841654777</v>
          </cell>
          <cell r="M53">
            <v>31579.042421419581</v>
          </cell>
          <cell r="N53">
            <v>33608.427308086299</v>
          </cell>
          <cell r="O53">
            <v>35674.707965040034</v>
          </cell>
          <cell r="P53">
            <v>37779.435833963653</v>
          </cell>
          <cell r="Q53">
            <v>39923.882597588527</v>
          </cell>
          <cell r="R53">
            <v>42109.104924874293</v>
          </cell>
          <cell r="S53">
            <v>44335.991805443366</v>
          </cell>
          <cell r="T53">
            <v>46605.299744817581</v>
          </cell>
          <cell r="U53">
            <v>48917.679331673287</v>
          </cell>
          <cell r="V53">
            <v>51273.695566376839</v>
          </cell>
          <cell r="W53">
            <v>53673.843608067247</v>
          </cell>
          <cell r="AA53">
            <v>16392.606501890034</v>
          </cell>
          <cell r="AB53">
            <v>16210.22671089687</v>
          </cell>
          <cell r="AC53">
            <v>16107.331107214135</v>
          </cell>
          <cell r="AD53">
            <v>16057.705487751926</v>
          </cell>
          <cell r="AE53">
            <v>16044.912302839803</v>
          </cell>
          <cell r="AF53">
            <v>16058.024017516724</v>
          </cell>
          <cell r="AG53">
            <v>16089.439567118499</v>
          </cell>
          <cell r="AH53">
            <v>16133.676120185204</v>
          </cell>
          <cell r="AI53">
            <v>16186.658480925866</v>
          </cell>
          <cell r="AJ53">
            <v>16245.280159225576</v>
          </cell>
          <cell r="AK53">
            <v>16307.121079010474</v>
          </cell>
          <cell r="AL53">
            <v>16370.259776895453</v>
          </cell>
          <cell r="AM53">
            <v>16433.144811197635</v>
          </cell>
          <cell r="AN53">
            <v>16494.504499185659</v>
          </cell>
          <cell r="AO53">
            <v>16553.282171899897</v>
          </cell>
          <cell r="AP53">
            <v>16608.588839717919</v>
          </cell>
          <cell r="AQ53">
            <v>16659.667997117907</v>
          </cell>
          <cell r="AR53">
            <v>16705.869055423482</v>
          </cell>
          <cell r="AS53">
            <v>16746.627014268332</v>
          </cell>
          <cell r="AT53">
            <v>16781.446714513389</v>
          </cell>
        </row>
        <row r="54">
          <cell r="D54">
            <v>14329.393498109966</v>
          </cell>
          <cell r="E54">
            <v>16259.257160070872</v>
          </cell>
          <cell r="F54">
            <v>18147.83018310845</v>
          </cell>
          <cell r="G54">
            <v>20021.326770312589</v>
          </cell>
          <cell r="H54">
            <v>21896.184471353743</v>
          </cell>
          <cell r="I54">
            <v>23783.330821192951</v>
          </cell>
          <cell r="J54">
            <v>25690.3668844944</v>
          </cell>
          <cell r="K54">
            <v>27622.775492718025</v>
          </cell>
          <cell r="L54">
            <v>29584.631841654777</v>
          </cell>
          <cell r="M54">
            <v>31579.042421419581</v>
          </cell>
          <cell r="N54">
            <v>33608.427308086299</v>
          </cell>
          <cell r="O54">
            <v>35674.707965040034</v>
          </cell>
          <cell r="P54">
            <v>37779.435833963653</v>
          </cell>
          <cell r="Q54">
            <v>39923.882597588527</v>
          </cell>
          <cell r="R54">
            <v>42109.104924874293</v>
          </cell>
          <cell r="S54">
            <v>44335.991805443366</v>
          </cell>
          <cell r="T54">
            <v>46605.299744817581</v>
          </cell>
          <cell r="U54">
            <v>48917.679331673287</v>
          </cell>
          <cell r="V54">
            <v>51273.695566376839</v>
          </cell>
          <cell r="W54">
            <v>53673.843608067247</v>
          </cell>
          <cell r="AA54">
            <v>16392.606501890034</v>
          </cell>
          <cell r="AB54">
            <v>16210.22671089687</v>
          </cell>
          <cell r="AC54">
            <v>16107.331107214135</v>
          </cell>
          <cell r="AD54">
            <v>16057.705487751926</v>
          </cell>
          <cell r="AE54">
            <v>16044.912302839803</v>
          </cell>
          <cell r="AF54">
            <v>16058.024017516724</v>
          </cell>
          <cell r="AG54">
            <v>16089.439567118499</v>
          </cell>
          <cell r="AH54">
            <v>16133.676120185204</v>
          </cell>
          <cell r="AI54">
            <v>16186.658480925866</v>
          </cell>
          <cell r="AJ54">
            <v>16245.280159225576</v>
          </cell>
          <cell r="AK54">
            <v>16307.121079010474</v>
          </cell>
          <cell r="AL54">
            <v>16370.259776895453</v>
          </cell>
          <cell r="AM54">
            <v>16433.144811197635</v>
          </cell>
          <cell r="AN54">
            <v>16494.504499185659</v>
          </cell>
          <cell r="AO54">
            <v>16553.282171899897</v>
          </cell>
          <cell r="AP54">
            <v>16608.588839717919</v>
          </cell>
          <cell r="AQ54">
            <v>16659.667997117907</v>
          </cell>
          <cell r="AR54">
            <v>16705.869055423482</v>
          </cell>
          <cell r="AS54">
            <v>16746.627014268332</v>
          </cell>
          <cell r="AT54">
            <v>16781.446714513389</v>
          </cell>
        </row>
        <row r="55">
          <cell r="D55">
            <v>14329.393498109966</v>
          </cell>
          <cell r="E55">
            <v>16259.257160070872</v>
          </cell>
          <cell r="F55">
            <v>18147.83018310845</v>
          </cell>
          <cell r="G55">
            <v>20021.326770312589</v>
          </cell>
          <cell r="H55">
            <v>21896.184471353743</v>
          </cell>
          <cell r="I55">
            <v>23783.330821192951</v>
          </cell>
          <cell r="J55">
            <v>25690.3668844944</v>
          </cell>
          <cell r="K55">
            <v>27622.775492718025</v>
          </cell>
          <cell r="L55">
            <v>29584.631841654777</v>
          </cell>
          <cell r="M55">
            <v>31579.042421419581</v>
          </cell>
          <cell r="N55">
            <v>33608.427308086299</v>
          </cell>
          <cell r="O55">
            <v>35674.707965040034</v>
          </cell>
          <cell r="P55">
            <v>37779.435833963653</v>
          </cell>
          <cell r="Q55">
            <v>39923.882597588527</v>
          </cell>
          <cell r="R55">
            <v>42109.104924874293</v>
          </cell>
          <cell r="S55">
            <v>44335.991805443366</v>
          </cell>
          <cell r="T55">
            <v>46605.299744817581</v>
          </cell>
          <cell r="U55">
            <v>48917.679331673287</v>
          </cell>
          <cell r="V55">
            <v>51273.695566376839</v>
          </cell>
          <cell r="W55">
            <v>53673.843608067247</v>
          </cell>
          <cell r="AA55">
            <v>16392.606501890034</v>
          </cell>
          <cell r="AB55">
            <v>16210.22671089687</v>
          </cell>
          <cell r="AC55">
            <v>16107.331107214135</v>
          </cell>
          <cell r="AD55">
            <v>16057.705487751926</v>
          </cell>
          <cell r="AE55">
            <v>16044.912302839803</v>
          </cell>
          <cell r="AF55">
            <v>16058.024017516724</v>
          </cell>
          <cell r="AG55">
            <v>16089.439567118499</v>
          </cell>
          <cell r="AH55">
            <v>16133.676120185204</v>
          </cell>
          <cell r="AI55">
            <v>16186.658480925866</v>
          </cell>
          <cell r="AJ55">
            <v>16245.280159225576</v>
          </cell>
          <cell r="AK55">
            <v>16307.121079010474</v>
          </cell>
          <cell r="AL55">
            <v>16370.259776895453</v>
          </cell>
          <cell r="AM55">
            <v>16433.144811197635</v>
          </cell>
          <cell r="AN55">
            <v>16494.504499185659</v>
          </cell>
          <cell r="AO55">
            <v>16553.282171899897</v>
          </cell>
          <cell r="AP55">
            <v>16608.588839717919</v>
          </cell>
          <cell r="AQ55">
            <v>16659.667997117907</v>
          </cell>
          <cell r="AR55">
            <v>16705.869055423482</v>
          </cell>
          <cell r="AS55">
            <v>16746.627014268332</v>
          </cell>
          <cell r="AT55">
            <v>16781.446714513389</v>
          </cell>
        </row>
        <row r="56">
          <cell r="D56">
            <v>14329.393498109966</v>
          </cell>
          <cell r="E56">
            <v>16259.257160070872</v>
          </cell>
          <cell r="F56">
            <v>18147.83018310845</v>
          </cell>
          <cell r="G56">
            <v>20021.326770312589</v>
          </cell>
          <cell r="H56">
            <v>21896.184471353743</v>
          </cell>
          <cell r="I56">
            <v>23783.330821192951</v>
          </cell>
          <cell r="J56">
            <v>25690.3668844944</v>
          </cell>
          <cell r="K56">
            <v>27622.775492718025</v>
          </cell>
          <cell r="L56">
            <v>29584.631841654777</v>
          </cell>
          <cell r="M56">
            <v>31579.042421419581</v>
          </cell>
          <cell r="N56">
            <v>33608.427308086299</v>
          </cell>
          <cell r="O56">
            <v>35674.707965040034</v>
          </cell>
          <cell r="P56">
            <v>37779.435833963653</v>
          </cell>
          <cell r="Q56">
            <v>39923.882597588527</v>
          </cell>
          <cell r="R56">
            <v>42109.104924874293</v>
          </cell>
          <cell r="S56">
            <v>44335.991805443366</v>
          </cell>
          <cell r="T56">
            <v>46605.299744817581</v>
          </cell>
          <cell r="U56">
            <v>48917.679331673287</v>
          </cell>
          <cell r="V56">
            <v>51273.695566376839</v>
          </cell>
          <cell r="W56">
            <v>53673.843608067247</v>
          </cell>
          <cell r="AA56">
            <v>16392.606501890034</v>
          </cell>
          <cell r="AB56">
            <v>16210.22671089687</v>
          </cell>
          <cell r="AC56">
            <v>16107.331107214135</v>
          </cell>
          <cell r="AD56">
            <v>16057.705487751926</v>
          </cell>
          <cell r="AE56">
            <v>16044.912302839803</v>
          </cell>
          <cell r="AF56">
            <v>16058.024017516724</v>
          </cell>
          <cell r="AG56">
            <v>16089.439567118499</v>
          </cell>
          <cell r="AH56">
            <v>16133.676120185204</v>
          </cell>
          <cell r="AI56">
            <v>16186.658480925866</v>
          </cell>
          <cell r="AJ56">
            <v>16245.280159225576</v>
          </cell>
          <cell r="AK56">
            <v>16307.121079010474</v>
          </cell>
          <cell r="AL56">
            <v>16370.259776895453</v>
          </cell>
          <cell r="AM56">
            <v>16433.144811197635</v>
          </cell>
          <cell r="AN56">
            <v>16494.504499185659</v>
          </cell>
          <cell r="AO56">
            <v>16553.282171899897</v>
          </cell>
          <cell r="AP56">
            <v>16608.588839717919</v>
          </cell>
          <cell r="AQ56">
            <v>16659.667997117907</v>
          </cell>
          <cell r="AR56">
            <v>16705.869055423482</v>
          </cell>
          <cell r="AS56">
            <v>16746.627014268332</v>
          </cell>
          <cell r="AT56">
            <v>16781.446714513389</v>
          </cell>
        </row>
        <row r="57">
          <cell r="D57">
            <v>14329.393498109966</v>
          </cell>
          <cell r="E57">
            <v>16259.257160070872</v>
          </cell>
          <cell r="F57">
            <v>18147.83018310845</v>
          </cell>
          <cell r="G57">
            <v>20021.326770312589</v>
          </cell>
          <cell r="H57">
            <v>21896.184471353743</v>
          </cell>
          <cell r="I57">
            <v>23783.330821192951</v>
          </cell>
          <cell r="J57">
            <v>25690.3668844944</v>
          </cell>
          <cell r="K57">
            <v>27622.775492718025</v>
          </cell>
          <cell r="L57">
            <v>29584.631841654777</v>
          </cell>
          <cell r="M57">
            <v>31579.042421419581</v>
          </cell>
          <cell r="N57">
            <v>33608.427308086299</v>
          </cell>
          <cell r="O57">
            <v>35674.707965040034</v>
          </cell>
          <cell r="P57">
            <v>37779.435833963653</v>
          </cell>
          <cell r="Q57">
            <v>39923.882597588527</v>
          </cell>
          <cell r="R57">
            <v>42109.104924874293</v>
          </cell>
          <cell r="S57">
            <v>44335.991805443366</v>
          </cell>
          <cell r="T57">
            <v>46605.299744817581</v>
          </cell>
          <cell r="U57">
            <v>48917.679331673287</v>
          </cell>
          <cell r="V57">
            <v>51273.695566376839</v>
          </cell>
          <cell r="W57">
            <v>53673.843608067247</v>
          </cell>
          <cell r="AA57">
            <v>16392.606501890034</v>
          </cell>
          <cell r="AB57">
            <v>16210.22671089687</v>
          </cell>
          <cell r="AC57">
            <v>16107.331107214135</v>
          </cell>
          <cell r="AD57">
            <v>16057.705487751926</v>
          </cell>
          <cell r="AE57">
            <v>16044.912302839803</v>
          </cell>
          <cell r="AF57">
            <v>16058.024017516724</v>
          </cell>
          <cell r="AG57">
            <v>16089.439567118499</v>
          </cell>
          <cell r="AH57">
            <v>16133.676120185204</v>
          </cell>
          <cell r="AI57">
            <v>16186.658480925866</v>
          </cell>
          <cell r="AJ57">
            <v>16245.280159225576</v>
          </cell>
          <cell r="AK57">
            <v>16307.121079010474</v>
          </cell>
          <cell r="AL57">
            <v>16370.259776895453</v>
          </cell>
          <cell r="AM57">
            <v>16433.144811197635</v>
          </cell>
          <cell r="AN57">
            <v>16494.504499185659</v>
          </cell>
          <cell r="AO57">
            <v>16553.282171899897</v>
          </cell>
          <cell r="AP57">
            <v>16608.588839717919</v>
          </cell>
          <cell r="AQ57">
            <v>16659.667997117907</v>
          </cell>
          <cell r="AR57">
            <v>16705.869055423482</v>
          </cell>
          <cell r="AS57">
            <v>16746.627014268332</v>
          </cell>
          <cell r="AT57">
            <v>16781.446714513389</v>
          </cell>
        </row>
        <row r="58">
          <cell r="D58">
            <v>14329.393498109966</v>
          </cell>
          <cell r="E58">
            <v>16259.257160070872</v>
          </cell>
          <cell r="F58">
            <v>18147.83018310845</v>
          </cell>
          <cell r="G58">
            <v>20021.326770312589</v>
          </cell>
          <cell r="H58">
            <v>21896.184471353743</v>
          </cell>
          <cell r="I58">
            <v>23783.330821192951</v>
          </cell>
          <cell r="J58">
            <v>25690.3668844944</v>
          </cell>
          <cell r="K58">
            <v>27622.775492718025</v>
          </cell>
          <cell r="L58">
            <v>29584.631841654777</v>
          </cell>
          <cell r="M58">
            <v>31579.042421419581</v>
          </cell>
          <cell r="N58">
            <v>33608.427308086299</v>
          </cell>
          <cell r="O58">
            <v>35674.707965040034</v>
          </cell>
          <cell r="P58">
            <v>37779.435833963653</v>
          </cell>
          <cell r="Q58">
            <v>39923.882597588527</v>
          </cell>
          <cell r="R58">
            <v>42109.104924874293</v>
          </cell>
          <cell r="S58">
            <v>44335.991805443366</v>
          </cell>
          <cell r="T58">
            <v>46605.299744817581</v>
          </cell>
          <cell r="U58">
            <v>48917.679331673287</v>
          </cell>
          <cell r="V58">
            <v>51273.695566376839</v>
          </cell>
          <cell r="W58">
            <v>53673.843608067247</v>
          </cell>
          <cell r="AA58">
            <v>16392.606501890034</v>
          </cell>
          <cell r="AB58">
            <v>16210.22671089687</v>
          </cell>
          <cell r="AC58">
            <v>16107.331107214135</v>
          </cell>
          <cell r="AD58">
            <v>16057.705487751926</v>
          </cell>
          <cell r="AE58">
            <v>16044.912302839803</v>
          </cell>
          <cell r="AF58">
            <v>16058.024017516724</v>
          </cell>
          <cell r="AG58">
            <v>16089.439567118499</v>
          </cell>
          <cell r="AH58">
            <v>16133.676120185204</v>
          </cell>
          <cell r="AI58">
            <v>16186.658480925866</v>
          </cell>
          <cell r="AJ58">
            <v>16245.280159225576</v>
          </cell>
          <cell r="AK58">
            <v>16307.121079010474</v>
          </cell>
          <cell r="AL58">
            <v>16370.259776895453</v>
          </cell>
          <cell r="AM58">
            <v>16433.144811197635</v>
          </cell>
          <cell r="AN58">
            <v>16494.504499185659</v>
          </cell>
          <cell r="AO58">
            <v>16553.282171899897</v>
          </cell>
          <cell r="AP58">
            <v>16608.588839717919</v>
          </cell>
          <cell r="AQ58">
            <v>16659.667997117907</v>
          </cell>
          <cell r="AR58">
            <v>16705.869055423482</v>
          </cell>
          <cell r="AS58">
            <v>16746.627014268332</v>
          </cell>
          <cell r="AT58">
            <v>16781.446714513389</v>
          </cell>
        </row>
        <row r="59">
          <cell r="D59">
            <v>14329.393498109966</v>
          </cell>
          <cell r="E59">
            <v>16259.257160070872</v>
          </cell>
          <cell r="F59">
            <v>18147.83018310845</v>
          </cell>
          <cell r="G59">
            <v>20021.326770312589</v>
          </cell>
          <cell r="H59">
            <v>21896.184471353743</v>
          </cell>
          <cell r="I59">
            <v>23783.330821192951</v>
          </cell>
          <cell r="J59">
            <v>25690.3668844944</v>
          </cell>
          <cell r="K59">
            <v>27622.775492718025</v>
          </cell>
          <cell r="L59">
            <v>29584.631841654777</v>
          </cell>
          <cell r="M59">
            <v>31579.042421419581</v>
          </cell>
          <cell r="N59">
            <v>33608.427308086299</v>
          </cell>
          <cell r="O59">
            <v>35674.707965040034</v>
          </cell>
          <cell r="P59">
            <v>37779.435833963653</v>
          </cell>
          <cell r="Q59">
            <v>39923.882597588527</v>
          </cell>
          <cell r="R59">
            <v>42109.104924874293</v>
          </cell>
          <cell r="S59">
            <v>44335.991805443366</v>
          </cell>
          <cell r="T59">
            <v>46605.299744817581</v>
          </cell>
          <cell r="U59">
            <v>48917.679331673287</v>
          </cell>
          <cell r="V59">
            <v>51273.695566376839</v>
          </cell>
          <cell r="W59">
            <v>53673.843608067247</v>
          </cell>
          <cell r="AA59">
            <v>16392.606501890034</v>
          </cell>
          <cell r="AB59">
            <v>16210.22671089687</v>
          </cell>
          <cell r="AC59">
            <v>16107.331107214135</v>
          </cell>
          <cell r="AD59">
            <v>16057.705487751926</v>
          </cell>
          <cell r="AE59">
            <v>16044.912302839803</v>
          </cell>
          <cell r="AF59">
            <v>16058.024017516724</v>
          </cell>
          <cell r="AG59">
            <v>16089.439567118499</v>
          </cell>
          <cell r="AH59">
            <v>16133.676120185204</v>
          </cell>
          <cell r="AI59">
            <v>16186.658480925866</v>
          </cell>
          <cell r="AJ59">
            <v>16245.280159225576</v>
          </cell>
          <cell r="AK59">
            <v>16307.121079010474</v>
          </cell>
          <cell r="AL59">
            <v>16370.259776895453</v>
          </cell>
          <cell r="AM59">
            <v>16433.144811197635</v>
          </cell>
          <cell r="AN59">
            <v>16494.504499185659</v>
          </cell>
          <cell r="AO59">
            <v>16553.282171899897</v>
          </cell>
          <cell r="AP59">
            <v>16608.588839717919</v>
          </cell>
          <cell r="AQ59">
            <v>16659.667997117907</v>
          </cell>
          <cell r="AR59">
            <v>16705.869055423482</v>
          </cell>
          <cell r="AS59">
            <v>16746.627014268332</v>
          </cell>
          <cell r="AT59">
            <v>16781.446714513389</v>
          </cell>
        </row>
        <row r="60">
          <cell r="D60">
            <v>14329.393498109966</v>
          </cell>
          <cell r="E60">
            <v>16259.257160070872</v>
          </cell>
          <cell r="F60">
            <v>18147.83018310845</v>
          </cell>
          <cell r="G60">
            <v>20021.326770312589</v>
          </cell>
          <cell r="H60">
            <v>21896.184471353743</v>
          </cell>
          <cell r="I60">
            <v>23783.330821192951</v>
          </cell>
          <cell r="J60">
            <v>25690.3668844944</v>
          </cell>
          <cell r="K60">
            <v>27622.775492718025</v>
          </cell>
          <cell r="L60">
            <v>29584.631841654777</v>
          </cell>
          <cell r="M60">
            <v>31579.042421419581</v>
          </cell>
          <cell r="N60">
            <v>33608.427308086299</v>
          </cell>
          <cell r="O60">
            <v>35674.707965040034</v>
          </cell>
          <cell r="P60">
            <v>37779.435833963653</v>
          </cell>
          <cell r="Q60">
            <v>39923.882597588527</v>
          </cell>
          <cell r="R60">
            <v>42109.104924874293</v>
          </cell>
          <cell r="S60">
            <v>44335.991805443366</v>
          </cell>
          <cell r="T60">
            <v>46605.299744817581</v>
          </cell>
          <cell r="U60">
            <v>48917.679331673287</v>
          </cell>
          <cell r="V60">
            <v>51273.695566376839</v>
          </cell>
          <cell r="W60">
            <v>53673.843608067247</v>
          </cell>
          <cell r="AA60">
            <v>16392.606501890034</v>
          </cell>
          <cell r="AB60">
            <v>16210.22671089687</v>
          </cell>
          <cell r="AC60">
            <v>16107.331107214135</v>
          </cell>
          <cell r="AD60">
            <v>16057.705487751926</v>
          </cell>
          <cell r="AE60">
            <v>16044.912302839803</v>
          </cell>
          <cell r="AF60">
            <v>16058.024017516724</v>
          </cell>
          <cell r="AG60">
            <v>16089.439567118499</v>
          </cell>
          <cell r="AH60">
            <v>16133.676120185204</v>
          </cell>
          <cell r="AI60">
            <v>16186.658480925866</v>
          </cell>
          <cell r="AJ60">
            <v>16245.280159225576</v>
          </cell>
          <cell r="AK60">
            <v>16307.121079010474</v>
          </cell>
          <cell r="AL60">
            <v>16370.259776895453</v>
          </cell>
          <cell r="AM60">
            <v>16433.144811197635</v>
          </cell>
          <cell r="AN60">
            <v>16494.504499185659</v>
          </cell>
          <cell r="AO60">
            <v>16553.282171899897</v>
          </cell>
          <cell r="AP60">
            <v>16608.588839717919</v>
          </cell>
          <cell r="AQ60">
            <v>16659.667997117907</v>
          </cell>
          <cell r="AR60">
            <v>16705.869055423482</v>
          </cell>
          <cell r="AS60">
            <v>16746.627014268332</v>
          </cell>
          <cell r="AT60">
            <v>16781.446714513389</v>
          </cell>
        </row>
        <row r="61">
          <cell r="D61">
            <v>14329.393498109966</v>
          </cell>
          <cell r="E61">
            <v>16259.257160070872</v>
          </cell>
          <cell r="F61">
            <v>18147.83018310845</v>
          </cell>
          <cell r="G61">
            <v>20021.326770312589</v>
          </cell>
          <cell r="H61">
            <v>21896.184471353743</v>
          </cell>
          <cell r="I61">
            <v>23783.330821192951</v>
          </cell>
          <cell r="J61">
            <v>25690.3668844944</v>
          </cell>
          <cell r="K61">
            <v>27622.775492718025</v>
          </cell>
          <cell r="L61">
            <v>29584.631841654777</v>
          </cell>
          <cell r="M61">
            <v>31579.042421419581</v>
          </cell>
          <cell r="N61">
            <v>33608.427308086299</v>
          </cell>
          <cell r="O61">
            <v>35674.707965040034</v>
          </cell>
          <cell r="P61">
            <v>37779.435833963653</v>
          </cell>
          <cell r="Q61">
            <v>39923.882597588527</v>
          </cell>
          <cell r="R61">
            <v>42109.104924874293</v>
          </cell>
          <cell r="S61">
            <v>44335.991805443366</v>
          </cell>
          <cell r="T61">
            <v>46605.299744817581</v>
          </cell>
          <cell r="U61">
            <v>48917.679331673287</v>
          </cell>
          <cell r="V61">
            <v>51273.695566376839</v>
          </cell>
          <cell r="W61">
            <v>53673.843608067247</v>
          </cell>
          <cell r="AA61">
            <v>16392.606501890034</v>
          </cell>
          <cell r="AB61">
            <v>16210.22671089687</v>
          </cell>
          <cell r="AC61">
            <v>16107.331107214135</v>
          </cell>
          <cell r="AD61">
            <v>16057.705487751926</v>
          </cell>
          <cell r="AE61">
            <v>16044.912302839803</v>
          </cell>
          <cell r="AF61">
            <v>16058.024017516724</v>
          </cell>
          <cell r="AG61">
            <v>16089.439567118499</v>
          </cell>
          <cell r="AH61">
            <v>16133.676120185204</v>
          </cell>
          <cell r="AI61">
            <v>16186.658480925866</v>
          </cell>
          <cell r="AJ61">
            <v>16245.280159225576</v>
          </cell>
          <cell r="AK61">
            <v>16307.121079010474</v>
          </cell>
          <cell r="AL61">
            <v>16370.259776895453</v>
          </cell>
          <cell r="AM61">
            <v>16433.144811197635</v>
          </cell>
          <cell r="AN61">
            <v>16494.504499185659</v>
          </cell>
          <cell r="AO61">
            <v>16553.282171899897</v>
          </cell>
          <cell r="AP61">
            <v>16608.588839717919</v>
          </cell>
          <cell r="AQ61">
            <v>16659.667997117907</v>
          </cell>
          <cell r="AR61">
            <v>16705.869055423482</v>
          </cell>
          <cell r="AS61">
            <v>16746.627014268332</v>
          </cell>
          <cell r="AT61">
            <v>16781.446714513389</v>
          </cell>
        </row>
        <row r="62">
          <cell r="D62">
            <v>14329.393498109966</v>
          </cell>
          <cell r="E62">
            <v>16259.257160070872</v>
          </cell>
          <cell r="F62">
            <v>18147.83018310845</v>
          </cell>
          <cell r="G62">
            <v>20021.326770312589</v>
          </cell>
          <cell r="H62">
            <v>21896.184471353743</v>
          </cell>
          <cell r="I62">
            <v>23783.330821192951</v>
          </cell>
          <cell r="J62">
            <v>25690.3668844944</v>
          </cell>
          <cell r="K62">
            <v>27622.775492718025</v>
          </cell>
          <cell r="L62">
            <v>29584.631841654777</v>
          </cell>
          <cell r="M62">
            <v>31579.042421419581</v>
          </cell>
          <cell r="N62">
            <v>33608.427308086299</v>
          </cell>
          <cell r="O62">
            <v>35674.707965040034</v>
          </cell>
          <cell r="P62">
            <v>37779.435833963653</v>
          </cell>
          <cell r="Q62">
            <v>39923.882597588527</v>
          </cell>
          <cell r="R62">
            <v>42109.104924874293</v>
          </cell>
          <cell r="S62">
            <v>44335.991805443366</v>
          </cell>
          <cell r="T62">
            <v>46605.299744817581</v>
          </cell>
          <cell r="U62">
            <v>48917.679331673287</v>
          </cell>
          <cell r="V62">
            <v>51273.695566376839</v>
          </cell>
          <cell r="W62">
            <v>53673.843608067247</v>
          </cell>
          <cell r="AA62">
            <v>16392.606501890034</v>
          </cell>
          <cell r="AB62">
            <v>16210.22671089687</v>
          </cell>
          <cell r="AC62">
            <v>16107.331107214135</v>
          </cell>
          <cell r="AD62">
            <v>16057.705487751926</v>
          </cell>
          <cell r="AE62">
            <v>16044.912302839803</v>
          </cell>
          <cell r="AF62">
            <v>16058.024017516724</v>
          </cell>
          <cell r="AG62">
            <v>16089.439567118499</v>
          </cell>
          <cell r="AH62">
            <v>16133.676120185204</v>
          </cell>
          <cell r="AI62">
            <v>16186.658480925866</v>
          </cell>
          <cell r="AJ62">
            <v>16245.280159225576</v>
          </cell>
          <cell r="AK62">
            <v>16307.121079010474</v>
          </cell>
          <cell r="AL62">
            <v>16370.259776895453</v>
          </cell>
          <cell r="AM62">
            <v>16433.144811197635</v>
          </cell>
          <cell r="AN62">
            <v>16494.504499185659</v>
          </cell>
          <cell r="AO62">
            <v>16553.282171899897</v>
          </cell>
          <cell r="AP62">
            <v>16608.588839717919</v>
          </cell>
          <cell r="AQ62">
            <v>16659.667997117907</v>
          </cell>
          <cell r="AR62">
            <v>16705.869055423482</v>
          </cell>
          <cell r="AS62">
            <v>16746.627014268332</v>
          </cell>
          <cell r="AT62">
            <v>16781.446714513389</v>
          </cell>
        </row>
        <row r="63">
          <cell r="D63">
            <v>14329.393498109966</v>
          </cell>
          <cell r="E63">
            <v>16259.257160070872</v>
          </cell>
          <cell r="F63">
            <v>18147.83018310845</v>
          </cell>
          <cell r="G63">
            <v>20021.326770312589</v>
          </cell>
          <cell r="H63">
            <v>21896.184471353743</v>
          </cell>
          <cell r="I63">
            <v>23783.330821192951</v>
          </cell>
          <cell r="J63">
            <v>25690.3668844944</v>
          </cell>
          <cell r="K63">
            <v>27622.775492718025</v>
          </cell>
          <cell r="L63">
            <v>29584.631841654777</v>
          </cell>
          <cell r="M63">
            <v>31579.042421419581</v>
          </cell>
          <cell r="N63">
            <v>33608.427308086299</v>
          </cell>
          <cell r="O63">
            <v>35674.707965040034</v>
          </cell>
          <cell r="P63">
            <v>37779.435833963653</v>
          </cell>
          <cell r="Q63">
            <v>39923.882597588527</v>
          </cell>
          <cell r="R63">
            <v>42109.104924874293</v>
          </cell>
          <cell r="S63">
            <v>44335.991805443366</v>
          </cell>
          <cell r="T63">
            <v>46605.299744817581</v>
          </cell>
          <cell r="U63">
            <v>48917.679331673287</v>
          </cell>
          <cell r="V63">
            <v>51273.695566376839</v>
          </cell>
          <cell r="W63">
            <v>53673.843608067247</v>
          </cell>
          <cell r="AA63">
            <v>16392.606501890034</v>
          </cell>
          <cell r="AB63">
            <v>16210.22671089687</v>
          </cell>
          <cell r="AC63">
            <v>16107.331107214135</v>
          </cell>
          <cell r="AD63">
            <v>16057.705487751926</v>
          </cell>
          <cell r="AE63">
            <v>16044.912302839803</v>
          </cell>
          <cell r="AF63">
            <v>16058.024017516724</v>
          </cell>
          <cell r="AG63">
            <v>16089.439567118499</v>
          </cell>
          <cell r="AH63">
            <v>16133.676120185204</v>
          </cell>
          <cell r="AI63">
            <v>16186.658480925866</v>
          </cell>
          <cell r="AJ63">
            <v>16245.280159225576</v>
          </cell>
          <cell r="AK63">
            <v>16307.121079010474</v>
          </cell>
          <cell r="AL63">
            <v>16370.259776895453</v>
          </cell>
          <cell r="AM63">
            <v>16433.144811197635</v>
          </cell>
          <cell r="AN63">
            <v>16494.504499185659</v>
          </cell>
          <cell r="AO63">
            <v>16553.282171899897</v>
          </cell>
          <cell r="AP63">
            <v>16608.588839717919</v>
          </cell>
          <cell r="AQ63">
            <v>16659.667997117907</v>
          </cell>
          <cell r="AR63">
            <v>16705.869055423482</v>
          </cell>
          <cell r="AS63">
            <v>16746.627014268332</v>
          </cell>
          <cell r="AT63">
            <v>16781.446714513389</v>
          </cell>
        </row>
        <row r="64">
          <cell r="D64">
            <v>14329.393498109966</v>
          </cell>
          <cell r="E64">
            <v>16259.257160070872</v>
          </cell>
          <cell r="F64">
            <v>18147.83018310845</v>
          </cell>
          <cell r="G64">
            <v>20021.326770312589</v>
          </cell>
          <cell r="H64">
            <v>21896.184471353743</v>
          </cell>
          <cell r="I64">
            <v>23783.330821192951</v>
          </cell>
          <cell r="J64">
            <v>25690.3668844944</v>
          </cell>
          <cell r="K64">
            <v>27622.775492718025</v>
          </cell>
          <cell r="L64">
            <v>29584.631841654777</v>
          </cell>
          <cell r="M64">
            <v>31579.042421419581</v>
          </cell>
          <cell r="N64">
            <v>33608.427308086299</v>
          </cell>
          <cell r="O64">
            <v>35674.707965040034</v>
          </cell>
          <cell r="P64">
            <v>37779.435833963653</v>
          </cell>
          <cell r="Q64">
            <v>39923.882597588527</v>
          </cell>
          <cell r="R64">
            <v>42109.104924874293</v>
          </cell>
          <cell r="S64">
            <v>44335.991805443366</v>
          </cell>
          <cell r="T64">
            <v>46605.299744817581</v>
          </cell>
          <cell r="U64">
            <v>48917.679331673287</v>
          </cell>
          <cell r="V64">
            <v>51273.695566376839</v>
          </cell>
          <cell r="W64">
            <v>53673.843608067247</v>
          </cell>
          <cell r="AA64">
            <v>16392.606501890034</v>
          </cell>
          <cell r="AB64">
            <v>16210.22671089687</v>
          </cell>
          <cell r="AC64">
            <v>16107.331107214135</v>
          </cell>
          <cell r="AD64">
            <v>16057.705487751926</v>
          </cell>
          <cell r="AE64">
            <v>16044.912302839803</v>
          </cell>
          <cell r="AF64">
            <v>16058.024017516724</v>
          </cell>
          <cell r="AG64">
            <v>16089.439567118499</v>
          </cell>
          <cell r="AH64">
            <v>16133.676120185204</v>
          </cell>
          <cell r="AI64">
            <v>16186.658480925866</v>
          </cell>
          <cell r="AJ64">
            <v>16245.280159225576</v>
          </cell>
          <cell r="AK64">
            <v>16307.121079010474</v>
          </cell>
          <cell r="AL64">
            <v>16370.259776895453</v>
          </cell>
          <cell r="AM64">
            <v>16433.144811197635</v>
          </cell>
          <cell r="AN64">
            <v>16494.504499185659</v>
          </cell>
          <cell r="AO64">
            <v>16553.282171899897</v>
          </cell>
          <cell r="AP64">
            <v>16608.588839717919</v>
          </cell>
          <cell r="AQ64">
            <v>16659.667997117907</v>
          </cell>
          <cell r="AR64">
            <v>16705.869055423482</v>
          </cell>
          <cell r="AS64">
            <v>16746.627014268332</v>
          </cell>
          <cell r="AT64">
            <v>16781.446714513389</v>
          </cell>
        </row>
        <row r="65">
          <cell r="D65">
            <v>14329.393498109966</v>
          </cell>
          <cell r="E65">
            <v>16259.257160070872</v>
          </cell>
          <cell r="F65">
            <v>18147.83018310845</v>
          </cell>
          <cell r="G65">
            <v>20021.326770312589</v>
          </cell>
          <cell r="H65">
            <v>21896.184471353743</v>
          </cell>
          <cell r="I65">
            <v>23783.330821192951</v>
          </cell>
          <cell r="J65">
            <v>25690.3668844944</v>
          </cell>
          <cell r="K65">
            <v>27622.775492718025</v>
          </cell>
          <cell r="L65">
            <v>29584.631841654777</v>
          </cell>
          <cell r="M65">
            <v>31579.042421419581</v>
          </cell>
          <cell r="N65">
            <v>33608.427308086299</v>
          </cell>
          <cell r="O65">
            <v>35674.707965040034</v>
          </cell>
          <cell r="P65">
            <v>37779.435833963653</v>
          </cell>
          <cell r="Q65">
            <v>39923.882597588527</v>
          </cell>
          <cell r="R65">
            <v>42109.104924874293</v>
          </cell>
          <cell r="S65">
            <v>44335.991805443366</v>
          </cell>
          <cell r="T65">
            <v>46605.299744817581</v>
          </cell>
          <cell r="U65">
            <v>48917.679331673287</v>
          </cell>
          <cell r="V65">
            <v>51273.695566376839</v>
          </cell>
          <cell r="W65">
            <v>53673.843608067247</v>
          </cell>
          <cell r="AA65">
            <v>16392.606501890034</v>
          </cell>
          <cell r="AB65">
            <v>16210.22671089687</v>
          </cell>
          <cell r="AC65">
            <v>16107.331107214135</v>
          </cell>
          <cell r="AD65">
            <v>16057.705487751926</v>
          </cell>
          <cell r="AE65">
            <v>16044.912302839803</v>
          </cell>
          <cell r="AF65">
            <v>16058.024017516724</v>
          </cell>
          <cell r="AG65">
            <v>16089.439567118499</v>
          </cell>
          <cell r="AH65">
            <v>16133.676120185204</v>
          </cell>
          <cell r="AI65">
            <v>16186.658480925866</v>
          </cell>
          <cell r="AJ65">
            <v>16245.280159225576</v>
          </cell>
          <cell r="AK65">
            <v>16307.121079010474</v>
          </cell>
          <cell r="AL65">
            <v>16370.259776895453</v>
          </cell>
          <cell r="AM65">
            <v>16433.144811197635</v>
          </cell>
          <cell r="AN65">
            <v>16494.504499185659</v>
          </cell>
          <cell r="AO65">
            <v>16553.282171899897</v>
          </cell>
          <cell r="AP65">
            <v>16608.588839717919</v>
          </cell>
          <cell r="AQ65">
            <v>16659.667997117907</v>
          </cell>
          <cell r="AR65">
            <v>16705.869055423482</v>
          </cell>
          <cell r="AS65">
            <v>16746.627014268332</v>
          </cell>
          <cell r="AT65">
            <v>16781.446714513389</v>
          </cell>
        </row>
        <row r="66">
          <cell r="D66">
            <v>14329.393498109966</v>
          </cell>
          <cell r="E66">
            <v>16259.257160070872</v>
          </cell>
          <cell r="F66">
            <v>18147.83018310845</v>
          </cell>
          <cell r="G66">
            <v>20021.326770312589</v>
          </cell>
          <cell r="H66">
            <v>21896.184471353743</v>
          </cell>
          <cell r="I66">
            <v>23783.330821192951</v>
          </cell>
          <cell r="J66">
            <v>25690.3668844944</v>
          </cell>
          <cell r="K66">
            <v>27622.775492718025</v>
          </cell>
          <cell r="L66">
            <v>29584.631841654777</v>
          </cell>
          <cell r="M66">
            <v>31579.042421419581</v>
          </cell>
          <cell r="N66">
            <v>33608.427308086299</v>
          </cell>
          <cell r="O66">
            <v>35674.707965040034</v>
          </cell>
          <cell r="P66">
            <v>37779.435833963653</v>
          </cell>
          <cell r="Q66">
            <v>39923.882597588527</v>
          </cell>
          <cell r="R66">
            <v>42109.104924874293</v>
          </cell>
          <cell r="S66">
            <v>44335.991805443366</v>
          </cell>
          <cell r="T66">
            <v>46605.299744817581</v>
          </cell>
          <cell r="U66">
            <v>48917.679331673287</v>
          </cell>
          <cell r="V66">
            <v>51273.695566376839</v>
          </cell>
          <cell r="W66">
            <v>53673.843608067247</v>
          </cell>
          <cell r="AA66">
            <v>16392.606501890034</v>
          </cell>
          <cell r="AB66">
            <v>16210.22671089687</v>
          </cell>
          <cell r="AC66">
            <v>16107.331107214135</v>
          </cell>
          <cell r="AD66">
            <v>16057.705487751926</v>
          </cell>
          <cell r="AE66">
            <v>16044.912302839803</v>
          </cell>
          <cell r="AF66">
            <v>16058.024017516724</v>
          </cell>
          <cell r="AG66">
            <v>16089.439567118499</v>
          </cell>
          <cell r="AH66">
            <v>16133.676120185204</v>
          </cell>
          <cell r="AI66">
            <v>16186.658480925866</v>
          </cell>
          <cell r="AJ66">
            <v>16245.280159225576</v>
          </cell>
          <cell r="AK66">
            <v>16307.121079010474</v>
          </cell>
          <cell r="AL66">
            <v>16370.259776895453</v>
          </cell>
          <cell r="AM66">
            <v>16433.144811197635</v>
          </cell>
          <cell r="AN66">
            <v>16494.504499185659</v>
          </cell>
          <cell r="AO66">
            <v>16553.282171899897</v>
          </cell>
          <cell r="AP66">
            <v>16608.588839717919</v>
          </cell>
          <cell r="AQ66">
            <v>16659.667997117907</v>
          </cell>
          <cell r="AR66">
            <v>16705.869055423482</v>
          </cell>
          <cell r="AS66">
            <v>16746.627014268332</v>
          </cell>
          <cell r="AT66">
            <v>16781.446714513389</v>
          </cell>
        </row>
        <row r="67">
          <cell r="D67">
            <v>14329.393498109966</v>
          </cell>
          <cell r="E67">
            <v>16259.257160070872</v>
          </cell>
          <cell r="F67">
            <v>18147.83018310845</v>
          </cell>
          <cell r="G67">
            <v>20021.326770312589</v>
          </cell>
          <cell r="H67">
            <v>21896.184471353743</v>
          </cell>
          <cell r="I67">
            <v>23783.330821192951</v>
          </cell>
          <cell r="J67">
            <v>25690.3668844944</v>
          </cell>
          <cell r="K67">
            <v>27622.775492718025</v>
          </cell>
          <cell r="L67">
            <v>29584.631841654777</v>
          </cell>
          <cell r="M67">
            <v>31579.042421419581</v>
          </cell>
          <cell r="N67">
            <v>33608.427308086299</v>
          </cell>
          <cell r="O67">
            <v>35674.707965040034</v>
          </cell>
          <cell r="P67">
            <v>37779.435833963653</v>
          </cell>
          <cell r="Q67">
            <v>39923.882597588527</v>
          </cell>
          <cell r="R67">
            <v>42109.104924874293</v>
          </cell>
          <cell r="S67">
            <v>44335.991805443366</v>
          </cell>
          <cell r="T67">
            <v>46605.299744817581</v>
          </cell>
          <cell r="U67">
            <v>48917.679331673287</v>
          </cell>
          <cell r="V67">
            <v>51273.695566376839</v>
          </cell>
          <cell r="W67">
            <v>53673.843608067247</v>
          </cell>
          <cell r="AA67">
            <v>16392.606501890034</v>
          </cell>
          <cell r="AB67">
            <v>16210.22671089687</v>
          </cell>
          <cell r="AC67">
            <v>16107.331107214135</v>
          </cell>
          <cell r="AD67">
            <v>16057.705487751926</v>
          </cell>
          <cell r="AE67">
            <v>16044.912302839803</v>
          </cell>
          <cell r="AF67">
            <v>16058.024017516724</v>
          </cell>
          <cell r="AG67">
            <v>16089.439567118499</v>
          </cell>
          <cell r="AH67">
            <v>16133.676120185204</v>
          </cell>
          <cell r="AI67">
            <v>16186.658480925866</v>
          </cell>
          <cell r="AJ67">
            <v>16245.280159225576</v>
          </cell>
          <cell r="AK67">
            <v>16307.121079010474</v>
          </cell>
          <cell r="AL67">
            <v>16370.259776895453</v>
          </cell>
          <cell r="AM67">
            <v>16433.144811197635</v>
          </cell>
          <cell r="AN67">
            <v>16494.504499185659</v>
          </cell>
          <cell r="AO67">
            <v>16553.282171899897</v>
          </cell>
          <cell r="AP67">
            <v>16608.588839717919</v>
          </cell>
          <cell r="AQ67">
            <v>16659.667997117907</v>
          </cell>
          <cell r="AR67">
            <v>16705.869055423482</v>
          </cell>
          <cell r="AS67">
            <v>16746.627014268332</v>
          </cell>
          <cell r="AT67">
            <v>16781.446714513389</v>
          </cell>
        </row>
        <row r="68">
          <cell r="D68">
            <v>14329.393498109966</v>
          </cell>
          <cell r="E68">
            <v>16259.257160070872</v>
          </cell>
          <cell r="F68">
            <v>18147.83018310845</v>
          </cell>
          <cell r="G68">
            <v>20021.326770312589</v>
          </cell>
          <cell r="H68">
            <v>21896.184471353743</v>
          </cell>
          <cell r="I68">
            <v>23783.330821192951</v>
          </cell>
          <cell r="J68">
            <v>25690.3668844944</v>
          </cell>
          <cell r="K68">
            <v>27622.775492718025</v>
          </cell>
          <cell r="L68">
            <v>29584.631841654777</v>
          </cell>
          <cell r="M68">
            <v>31579.042421419581</v>
          </cell>
          <cell r="N68">
            <v>33608.427308086299</v>
          </cell>
          <cell r="O68">
            <v>35674.707965040034</v>
          </cell>
          <cell r="P68">
            <v>37779.435833963653</v>
          </cell>
          <cell r="Q68">
            <v>39923.882597588527</v>
          </cell>
          <cell r="R68">
            <v>42109.104924874293</v>
          </cell>
          <cell r="S68">
            <v>44335.991805443366</v>
          </cell>
          <cell r="T68">
            <v>46605.299744817581</v>
          </cell>
          <cell r="U68">
            <v>48917.679331673287</v>
          </cell>
          <cell r="V68">
            <v>51273.695566376839</v>
          </cell>
          <cell r="W68">
            <v>53673.843608067247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D69">
            <v>14329.393498109966</v>
          </cell>
          <cell r="E69">
            <v>16259.257160070872</v>
          </cell>
          <cell r="F69">
            <v>18147.83018310845</v>
          </cell>
          <cell r="G69">
            <v>20021.326770312589</v>
          </cell>
          <cell r="H69">
            <v>21896.184471353743</v>
          </cell>
          <cell r="I69">
            <v>23783.330821192951</v>
          </cell>
          <cell r="J69">
            <v>25690.3668844944</v>
          </cell>
          <cell r="K69">
            <v>27622.775492718025</v>
          </cell>
          <cell r="L69">
            <v>29584.631841654777</v>
          </cell>
          <cell r="M69">
            <v>31579.042421419581</v>
          </cell>
          <cell r="N69">
            <v>33608.427308086299</v>
          </cell>
          <cell r="O69">
            <v>35674.707965040034</v>
          </cell>
          <cell r="P69">
            <v>37779.435833963653</v>
          </cell>
          <cell r="Q69">
            <v>39923.882597588527</v>
          </cell>
          <cell r="R69">
            <v>42109.104924874293</v>
          </cell>
          <cell r="S69">
            <v>44335.991805443366</v>
          </cell>
          <cell r="T69">
            <v>46605.299744817581</v>
          </cell>
          <cell r="U69">
            <v>48917.679331673287</v>
          </cell>
          <cell r="V69">
            <v>51273.695566376839</v>
          </cell>
          <cell r="W69">
            <v>53673.843608067247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>
            <v>14329.393498109966</v>
          </cell>
          <cell r="E70">
            <v>16259.257160070872</v>
          </cell>
          <cell r="F70">
            <v>18147.83018310845</v>
          </cell>
          <cell r="G70">
            <v>20021.326770312589</v>
          </cell>
          <cell r="H70">
            <v>21896.184471353743</v>
          </cell>
          <cell r="I70">
            <v>23783.330821192951</v>
          </cell>
          <cell r="J70">
            <v>25690.3668844944</v>
          </cell>
          <cell r="K70">
            <v>27622.775492718025</v>
          </cell>
          <cell r="L70">
            <v>29584.631841654777</v>
          </cell>
          <cell r="M70">
            <v>31579.042421419581</v>
          </cell>
          <cell r="N70">
            <v>33608.427308086299</v>
          </cell>
          <cell r="O70">
            <v>35674.707965040034</v>
          </cell>
          <cell r="P70">
            <v>37779.435833963653</v>
          </cell>
          <cell r="Q70">
            <v>39923.882597588527</v>
          </cell>
          <cell r="R70">
            <v>42109.104924874293</v>
          </cell>
          <cell r="S70">
            <v>44335.991805443366</v>
          </cell>
          <cell r="T70">
            <v>46605.299744817581</v>
          </cell>
          <cell r="U70">
            <v>48917.679331673287</v>
          </cell>
          <cell r="V70">
            <v>51273.695566376839</v>
          </cell>
          <cell r="W70">
            <v>53673.843608067247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D71">
            <v>14329.393498109966</v>
          </cell>
          <cell r="E71">
            <v>16259.257160070872</v>
          </cell>
          <cell r="F71">
            <v>18147.83018310845</v>
          </cell>
          <cell r="G71">
            <v>20021.326770312589</v>
          </cell>
          <cell r="H71">
            <v>21896.184471353743</v>
          </cell>
          <cell r="I71">
            <v>23783.330821192951</v>
          </cell>
          <cell r="J71">
            <v>25690.3668844944</v>
          </cell>
          <cell r="K71">
            <v>27622.775492718025</v>
          </cell>
          <cell r="L71">
            <v>29584.631841654777</v>
          </cell>
          <cell r="M71">
            <v>31579.042421419581</v>
          </cell>
          <cell r="N71">
            <v>33608.427308086299</v>
          </cell>
          <cell r="O71">
            <v>35674.707965040034</v>
          </cell>
          <cell r="P71">
            <v>37779.435833963653</v>
          </cell>
          <cell r="Q71">
            <v>39923.882597588527</v>
          </cell>
          <cell r="R71">
            <v>42109.104924874293</v>
          </cell>
          <cell r="S71">
            <v>44335.991805443366</v>
          </cell>
          <cell r="T71">
            <v>46605.299744817581</v>
          </cell>
          <cell r="U71">
            <v>48917.679331673287</v>
          </cell>
          <cell r="V71">
            <v>51273.695566376839</v>
          </cell>
          <cell r="W71">
            <v>53673.843608067247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>
            <v>14329.393498109966</v>
          </cell>
          <cell r="E72">
            <v>16259.257160070872</v>
          </cell>
          <cell r="F72">
            <v>18147.83018310845</v>
          </cell>
          <cell r="G72">
            <v>20021.326770312589</v>
          </cell>
          <cell r="H72">
            <v>21896.184471353743</v>
          </cell>
          <cell r="I72">
            <v>23783.330821192951</v>
          </cell>
          <cell r="J72">
            <v>25690.3668844944</v>
          </cell>
          <cell r="K72">
            <v>27622.775492718025</v>
          </cell>
          <cell r="L72">
            <v>29584.631841654777</v>
          </cell>
          <cell r="M72">
            <v>31579.042421419581</v>
          </cell>
          <cell r="N72">
            <v>33608.427308086299</v>
          </cell>
          <cell r="O72">
            <v>35674.707965040034</v>
          </cell>
          <cell r="P72">
            <v>37779.435833963653</v>
          </cell>
          <cell r="Q72">
            <v>39923.882597588527</v>
          </cell>
          <cell r="R72">
            <v>42109.104924874293</v>
          </cell>
          <cell r="S72">
            <v>44335.991805443366</v>
          </cell>
          <cell r="T72">
            <v>46605.299744817581</v>
          </cell>
          <cell r="U72">
            <v>48917.679331673287</v>
          </cell>
          <cell r="V72">
            <v>51273.695566376839</v>
          </cell>
          <cell r="W72">
            <v>53673.843608067247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D73">
            <v>14329.393498109966</v>
          </cell>
          <cell r="E73">
            <v>16259.257160070872</v>
          </cell>
          <cell r="F73">
            <v>18147.83018310845</v>
          </cell>
          <cell r="G73">
            <v>20021.326770312589</v>
          </cell>
          <cell r="H73">
            <v>21896.184471353743</v>
          </cell>
          <cell r="I73">
            <v>23783.330821192951</v>
          </cell>
          <cell r="J73">
            <v>25690.3668844944</v>
          </cell>
          <cell r="K73">
            <v>27622.775492718025</v>
          </cell>
          <cell r="L73">
            <v>29584.631841654777</v>
          </cell>
          <cell r="M73">
            <v>31579.042421419581</v>
          </cell>
          <cell r="N73">
            <v>33608.427308086299</v>
          </cell>
          <cell r="O73">
            <v>35674.707965040034</v>
          </cell>
          <cell r="P73">
            <v>37779.435833963653</v>
          </cell>
          <cell r="Q73">
            <v>39923.882597588527</v>
          </cell>
          <cell r="R73">
            <v>42109.104924874293</v>
          </cell>
          <cell r="S73">
            <v>44335.991805443366</v>
          </cell>
          <cell r="T73">
            <v>46605.299744817581</v>
          </cell>
          <cell r="U73">
            <v>48917.679331673287</v>
          </cell>
          <cell r="V73">
            <v>51273.695566376839</v>
          </cell>
          <cell r="W73">
            <v>53673.843608067247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>
            <v>14329.393498109966</v>
          </cell>
          <cell r="E74">
            <v>16259.257160070872</v>
          </cell>
          <cell r="F74">
            <v>18147.83018310845</v>
          </cell>
          <cell r="G74">
            <v>20021.326770312589</v>
          </cell>
          <cell r="H74">
            <v>21896.184471353743</v>
          </cell>
          <cell r="I74">
            <v>23783.330821192951</v>
          </cell>
          <cell r="J74">
            <v>25690.3668844944</v>
          </cell>
          <cell r="K74">
            <v>27622.775492718025</v>
          </cell>
          <cell r="L74">
            <v>29584.631841654777</v>
          </cell>
          <cell r="M74">
            <v>31579.042421419581</v>
          </cell>
          <cell r="N74">
            <v>33608.427308086299</v>
          </cell>
          <cell r="O74">
            <v>35674.707965040034</v>
          </cell>
          <cell r="P74">
            <v>37779.435833963653</v>
          </cell>
          <cell r="Q74">
            <v>39923.882597588527</v>
          </cell>
          <cell r="R74">
            <v>42109.104924874293</v>
          </cell>
          <cell r="S74">
            <v>44335.991805443366</v>
          </cell>
          <cell r="T74">
            <v>46605.299744817581</v>
          </cell>
          <cell r="U74">
            <v>48917.679331673287</v>
          </cell>
          <cell r="V74">
            <v>51273.695566376839</v>
          </cell>
          <cell r="W74">
            <v>53673.843608067247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>
            <v>14329.393498109966</v>
          </cell>
          <cell r="E75">
            <v>16259.257160070872</v>
          </cell>
          <cell r="F75">
            <v>18147.83018310845</v>
          </cell>
          <cell r="G75">
            <v>20021.326770312589</v>
          </cell>
          <cell r="H75">
            <v>21896.184471353743</v>
          </cell>
          <cell r="I75">
            <v>23783.330821192951</v>
          </cell>
          <cell r="J75">
            <v>25690.3668844944</v>
          </cell>
          <cell r="K75">
            <v>27622.775492718025</v>
          </cell>
          <cell r="L75">
            <v>29584.631841654777</v>
          </cell>
          <cell r="M75">
            <v>31579.042421419581</v>
          </cell>
          <cell r="N75">
            <v>33608.427308086299</v>
          </cell>
          <cell r="O75">
            <v>35674.707965040034</v>
          </cell>
          <cell r="P75">
            <v>37779.435833963653</v>
          </cell>
          <cell r="Q75">
            <v>39923.882597588527</v>
          </cell>
          <cell r="R75">
            <v>42109.104924874293</v>
          </cell>
          <cell r="S75">
            <v>44335.991805443366</v>
          </cell>
          <cell r="T75">
            <v>46605.299744817581</v>
          </cell>
          <cell r="U75">
            <v>48917.679331673287</v>
          </cell>
          <cell r="V75">
            <v>51273.695566376839</v>
          </cell>
          <cell r="W75">
            <v>53673.843608067247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D76">
            <v>14329.393498109966</v>
          </cell>
          <cell r="E76">
            <v>16259.257160070872</v>
          </cell>
          <cell r="F76">
            <v>18147.83018310845</v>
          </cell>
          <cell r="G76">
            <v>20021.326770312589</v>
          </cell>
          <cell r="H76">
            <v>21896.184471353743</v>
          </cell>
          <cell r="I76">
            <v>23783.330821192951</v>
          </cell>
          <cell r="J76">
            <v>25690.3668844944</v>
          </cell>
          <cell r="K76">
            <v>27622.775492718025</v>
          </cell>
          <cell r="L76">
            <v>29584.631841654777</v>
          </cell>
          <cell r="M76">
            <v>31579.042421419581</v>
          </cell>
          <cell r="N76">
            <v>33608.427308086299</v>
          </cell>
          <cell r="O76">
            <v>35674.707965040034</v>
          </cell>
          <cell r="P76">
            <v>37779.435833963653</v>
          </cell>
          <cell r="Q76">
            <v>39923.882597588527</v>
          </cell>
          <cell r="R76">
            <v>42109.104924874293</v>
          </cell>
          <cell r="S76">
            <v>44335.991805443366</v>
          </cell>
          <cell r="T76">
            <v>46605.299744817581</v>
          </cell>
          <cell r="U76">
            <v>48917.679331673287</v>
          </cell>
          <cell r="V76">
            <v>51273.695566376839</v>
          </cell>
          <cell r="W76">
            <v>53673.843608067247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>
            <v>14329.393498109966</v>
          </cell>
          <cell r="E77">
            <v>16259.257160070872</v>
          </cell>
          <cell r="F77">
            <v>18147.83018310845</v>
          </cell>
          <cell r="G77">
            <v>20021.326770312589</v>
          </cell>
          <cell r="H77">
            <v>21896.184471353743</v>
          </cell>
          <cell r="I77">
            <v>23783.330821192951</v>
          </cell>
          <cell r="J77">
            <v>25690.3668844944</v>
          </cell>
          <cell r="K77">
            <v>27622.775492718025</v>
          </cell>
          <cell r="L77">
            <v>29584.631841654777</v>
          </cell>
          <cell r="M77">
            <v>31579.042421419581</v>
          </cell>
          <cell r="N77">
            <v>33608.427308086299</v>
          </cell>
          <cell r="O77">
            <v>35674.707965040034</v>
          </cell>
          <cell r="P77">
            <v>37779.435833963653</v>
          </cell>
          <cell r="Q77">
            <v>39923.882597588527</v>
          </cell>
          <cell r="R77">
            <v>42109.104924874293</v>
          </cell>
          <cell r="S77">
            <v>44335.991805443366</v>
          </cell>
          <cell r="T77">
            <v>46605.299744817581</v>
          </cell>
          <cell r="U77">
            <v>48917.679331673287</v>
          </cell>
          <cell r="V77">
            <v>51273.695566376839</v>
          </cell>
          <cell r="W77">
            <v>53673.843608067247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</sheetData>
      <sheetData sheetId="16"/>
      <sheetData sheetId="17"/>
      <sheetData sheetId="18"/>
      <sheetData sheetId="19"/>
      <sheetData sheetId="20">
        <row r="2">
          <cell r="H2">
            <v>0.33084406013559986</v>
          </cell>
          <cell r="I2">
            <v>0.25837673184632015</v>
          </cell>
          <cell r="J2">
            <v>0.28107497297828438</v>
          </cell>
          <cell r="K2">
            <v>0.12970423503979561</v>
          </cell>
        </row>
        <row r="3">
          <cell r="H3">
            <v>0.33288577253965884</v>
          </cell>
          <cell r="I3">
            <v>0.25520911034860011</v>
          </cell>
          <cell r="J3">
            <v>0.2853448704560147</v>
          </cell>
          <cell r="K3">
            <v>0.12656024665572629</v>
          </cell>
        </row>
        <row r="4">
          <cell r="H4">
            <v>0.33598773370264123</v>
          </cell>
          <cell r="I4">
            <v>0.25907607082797507</v>
          </cell>
          <cell r="J4">
            <v>0.27114452468097733</v>
          </cell>
          <cell r="K4">
            <v>0.13379167078840637</v>
          </cell>
        </row>
        <row r="5">
          <cell r="H5">
            <v>0.33575480147278336</v>
          </cell>
          <cell r="I5">
            <v>0.2629117325106976</v>
          </cell>
          <cell r="J5">
            <v>0.27321126480246793</v>
          </cell>
          <cell r="K5">
            <v>0.12812220121405116</v>
          </cell>
        </row>
        <row r="6">
          <cell r="H6">
            <v>0.34742592774879416</v>
          </cell>
          <cell r="I6">
            <v>0.26247662171473568</v>
          </cell>
          <cell r="J6">
            <v>0.26306723102667584</v>
          </cell>
          <cell r="K6">
            <v>0.12703021950979426</v>
          </cell>
        </row>
        <row r="7">
          <cell r="H7">
            <v>0.3400861225288706</v>
          </cell>
          <cell r="I7">
            <v>0.26409277745155607</v>
          </cell>
          <cell r="J7">
            <v>0.26609904090820119</v>
          </cell>
          <cell r="K7">
            <v>0.12972205911137208</v>
          </cell>
        </row>
        <row r="8">
          <cell r="H8">
            <v>0.33906536498339857</v>
          </cell>
          <cell r="I8">
            <v>0.26839783933792555</v>
          </cell>
          <cell r="J8">
            <v>0.26383864413499181</v>
          </cell>
          <cell r="K8">
            <v>0.12869815154368403</v>
          </cell>
        </row>
        <row r="9">
          <cell r="H9">
            <v>0.34145734891817958</v>
          </cell>
          <cell r="I9">
            <v>0.2711265854265108</v>
          </cell>
          <cell r="J9">
            <v>0.26023377269335984</v>
          </cell>
          <cell r="K9">
            <v>0.12718229296194977</v>
          </cell>
        </row>
        <row r="10">
          <cell r="H10">
            <v>0.35372943147108088</v>
          </cell>
          <cell r="I10">
            <v>0.26588826485368017</v>
          </cell>
          <cell r="J10">
            <v>0.25657700266036065</v>
          </cell>
          <cell r="K10">
            <v>0.12380530101487831</v>
          </cell>
        </row>
        <row r="11">
          <cell r="H11">
            <v>0.36149649259547934</v>
          </cell>
          <cell r="I11">
            <v>0.28243180046765393</v>
          </cell>
          <cell r="J11">
            <v>0.24134060795011691</v>
          </cell>
          <cell r="K11">
            <v>0.11473109898674981</v>
          </cell>
        </row>
        <row r="12">
          <cell r="H12">
            <v>0.36299873873319594</v>
          </cell>
          <cell r="I12">
            <v>0.2840926569661919</v>
          </cell>
          <cell r="J12">
            <v>0.23794874950010766</v>
          </cell>
          <cell r="K12">
            <v>0.11495985480050451</v>
          </cell>
        </row>
        <row r="13">
          <cell r="H13">
            <v>0.36528833673280175</v>
          </cell>
          <cell r="I13">
            <v>0.27937449780579765</v>
          </cell>
          <cell r="J13">
            <v>0.24151678101242352</v>
          </cell>
          <cell r="K13">
            <v>0.11382038444897707</v>
          </cell>
        </row>
        <row r="14">
          <cell r="H14">
            <v>0.37069177744953224</v>
          </cell>
          <cell r="I14">
            <v>0.28332717872968982</v>
          </cell>
          <cell r="J14">
            <v>0.23538281634662728</v>
          </cell>
          <cell r="K14">
            <v>0.11059822747415067</v>
          </cell>
        </row>
        <row r="15">
          <cell r="H15">
            <v>0.37086051568810191</v>
          </cell>
          <cell r="I15">
            <v>0.2797763280521901</v>
          </cell>
          <cell r="J15">
            <v>0.23513513513513515</v>
          </cell>
          <cell r="K15">
            <v>0.11422802112457285</v>
          </cell>
        </row>
        <row r="16">
          <cell r="H16">
            <v>0.36732483287942558</v>
          </cell>
          <cell r="I16">
            <v>0.2857142857142857</v>
          </cell>
          <cell r="J16">
            <v>0.23455682099529587</v>
          </cell>
          <cell r="K16">
            <v>0.11240406041099282</v>
          </cell>
        </row>
        <row r="17">
          <cell r="H17">
            <v>0.37060313291436076</v>
          </cell>
          <cell r="I17">
            <v>0.28537035300003127</v>
          </cell>
          <cell r="J17">
            <v>0.23299878060219492</v>
          </cell>
          <cell r="K17">
            <v>0.11102773348341306</v>
          </cell>
        </row>
        <row r="18">
          <cell r="H18">
            <v>0.37348948463856357</v>
          </cell>
          <cell r="I18">
            <v>0.2810723494144326</v>
          </cell>
          <cell r="J18">
            <v>0.23220775993290049</v>
          </cell>
          <cell r="K18">
            <v>0.11323040601410332</v>
          </cell>
        </row>
        <row r="19">
          <cell r="H19">
            <v>0.37341811222914995</v>
          </cell>
          <cell r="I19">
            <v>0.2868695598493734</v>
          </cell>
          <cell r="J19">
            <v>0.22627939996296068</v>
          </cell>
          <cell r="K19">
            <v>0.11343292795851596</v>
          </cell>
        </row>
        <row r="20">
          <cell r="H20">
            <v>0.37151981149624852</v>
          </cell>
          <cell r="I20">
            <v>0.28520493582191359</v>
          </cell>
          <cell r="J20">
            <v>0.23042103305016431</v>
          </cell>
          <cell r="K20">
            <v>0.11285421963167359</v>
          </cell>
        </row>
        <row r="21">
          <cell r="H21">
            <v>0.37448161890804776</v>
          </cell>
          <cell r="I21">
            <v>0.28991924168251693</v>
          </cell>
          <cell r="J21">
            <v>0.22802531882385957</v>
          </cell>
          <cell r="K21">
            <v>0.10757382058557576</v>
          </cell>
        </row>
        <row r="22">
          <cell r="H22">
            <v>0.37033922063358565</v>
          </cell>
          <cell r="I22">
            <v>0.2906270442014765</v>
          </cell>
          <cell r="J22">
            <v>0.22923091299878515</v>
          </cell>
          <cell r="K22">
            <v>0.1098028221661527</v>
          </cell>
        </row>
        <row r="23">
          <cell r="H23">
            <v>0.37370295803004488</v>
          </cell>
          <cell r="I23">
            <v>0.28270094471116619</v>
          </cell>
          <cell r="J23">
            <v>0.22985906767848846</v>
          </cell>
          <cell r="K23">
            <v>0.11373702958030045</v>
          </cell>
        </row>
        <row r="24">
          <cell r="H24">
            <v>0.37370629370629371</v>
          </cell>
          <cell r="I24">
            <v>0.29184149184149183</v>
          </cell>
          <cell r="J24">
            <v>0.22312354312354313</v>
          </cell>
          <cell r="K24">
            <v>0.11132867132867133</v>
          </cell>
        </row>
        <row r="25">
          <cell r="H25">
            <v>0.37569509528272416</v>
          </cell>
          <cell r="I25">
            <v>0.284504842236801</v>
          </cell>
          <cell r="J25">
            <v>0.22752264917213372</v>
          </cell>
          <cell r="K25">
            <v>0.11227741330834114</v>
          </cell>
        </row>
        <row r="26">
          <cell r="H26">
            <v>0.37479811156665427</v>
          </cell>
          <cell r="I26">
            <v>0.28953907317679217</v>
          </cell>
          <cell r="J26">
            <v>0.224034041495838</v>
          </cell>
          <cell r="K26">
            <v>0.11162877376071562</v>
          </cell>
        </row>
        <row r="27">
          <cell r="H27">
            <v>0.37622902515430662</v>
          </cell>
          <cell r="I27">
            <v>0.28829750938246335</v>
          </cell>
          <cell r="J27">
            <v>0.22607859557706025</v>
          </cell>
          <cell r="K27">
            <v>0.10939486988616978</v>
          </cell>
        </row>
        <row r="28">
          <cell r="H28">
            <v>0.37273319073746863</v>
          </cell>
          <cell r="I28">
            <v>0.28776465482501007</v>
          </cell>
          <cell r="J28">
            <v>0.22821538175392914</v>
          </cell>
          <cell r="K28">
            <v>0.11128677268359218</v>
          </cell>
        </row>
        <row r="29">
          <cell r="H29">
            <v>0.37517455391776572</v>
          </cell>
          <cell r="I29">
            <v>0.28679596586501166</v>
          </cell>
          <cell r="J29">
            <v>0.22975950349107835</v>
          </cell>
          <cell r="K29">
            <v>0.1082699767261443</v>
          </cell>
        </row>
        <row r="30">
          <cell r="H30">
            <v>0.37772298857749204</v>
          </cell>
          <cell r="I30">
            <v>0.28568753511016792</v>
          </cell>
          <cell r="J30">
            <v>0.22776356032707071</v>
          </cell>
          <cell r="K30">
            <v>0.10882591598526933</v>
          </cell>
        </row>
        <row r="31">
          <cell r="H31">
            <v>0.37774947185286445</v>
          </cell>
          <cell r="I31">
            <v>0.28352180936995153</v>
          </cell>
          <cell r="J31">
            <v>0.23061389337641358</v>
          </cell>
          <cell r="K31">
            <v>0.10811482540077047</v>
          </cell>
        </row>
        <row r="32">
          <cell r="H32">
            <v>0.37929301390517672</v>
          </cell>
          <cell r="I32">
            <v>0.29979896130005024</v>
          </cell>
          <cell r="J32">
            <v>0.21628413469592897</v>
          </cell>
          <cell r="K32">
            <v>0.10462389009884403</v>
          </cell>
        </row>
        <row r="33">
          <cell r="H33">
            <v>0.38043747420553031</v>
          </cell>
          <cell r="I33">
            <v>0.29104416013206769</v>
          </cell>
          <cell r="J33">
            <v>0.22170862567065622</v>
          </cell>
          <cell r="K33">
            <v>0.10680973999174577</v>
          </cell>
        </row>
        <row r="34">
          <cell r="H34">
            <v>0.37017033651848774</v>
          </cell>
          <cell r="I34">
            <v>0.29056917324470294</v>
          </cell>
          <cell r="J34">
            <v>0.22675529705027003</v>
          </cell>
          <cell r="K34">
            <v>0.11250519318653926</v>
          </cell>
        </row>
        <row r="35">
          <cell r="H35">
            <v>0.3671965557211459</v>
          </cell>
          <cell r="I35">
            <v>0.28878953469117402</v>
          </cell>
          <cell r="J35">
            <v>0.23157807584037093</v>
          </cell>
          <cell r="K35">
            <v>0.11243583374730916</v>
          </cell>
        </row>
        <row r="36">
          <cell r="H36">
            <v>0.37277011107371255</v>
          </cell>
          <cell r="I36">
            <v>0.28862335913833725</v>
          </cell>
          <cell r="J36">
            <v>0.23081454055873443</v>
          </cell>
          <cell r="K36">
            <v>0.10779198922921575</v>
          </cell>
        </row>
        <row r="37">
          <cell r="H37">
            <v>0.36572423513804825</v>
          </cell>
          <cell r="I37">
            <v>0.28903076030179919</v>
          </cell>
          <cell r="J37">
            <v>0.23066080756156207</v>
          </cell>
          <cell r="K37">
            <v>0.1145841969985905</v>
          </cell>
        </row>
        <row r="38">
          <cell r="H38">
            <v>0.36494131554504772</v>
          </cell>
          <cell r="I38">
            <v>0.29207126572658954</v>
          </cell>
          <cell r="J38">
            <v>0.23397787722705396</v>
          </cell>
          <cell r="K38">
            <v>0.10900954150130879</v>
          </cell>
        </row>
        <row r="39">
          <cell r="H39">
            <v>0.36490644490644492</v>
          </cell>
          <cell r="I39">
            <v>0.28573804573804573</v>
          </cell>
          <cell r="J39">
            <v>0.23817047817047818</v>
          </cell>
          <cell r="K39">
            <v>0.11118503118503119</v>
          </cell>
        </row>
        <row r="40">
          <cell r="H40">
            <v>0.37102239854533431</v>
          </cell>
          <cell r="I40">
            <v>0.2820894288784197</v>
          </cell>
          <cell r="J40">
            <v>0.23770559550376064</v>
          </cell>
          <cell r="K40">
            <v>0.10918257707248533</v>
          </cell>
        </row>
        <row r="41">
          <cell r="H41">
            <v>0.36306001690617073</v>
          </cell>
          <cell r="I41">
            <v>0.28224852071005918</v>
          </cell>
          <cell r="J41">
            <v>0.24302620456466612</v>
          </cell>
          <cell r="K41">
            <v>0.11166525781910397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Benefit Projection Analysis"/>
      <sheetName val="T20 Aggregate"/>
      <sheetName val="WL Aggregate"/>
      <sheetName val="T20 Base"/>
      <sheetName val="WL Base"/>
      <sheetName val="T20 VeryLow"/>
      <sheetName val="T20 Low"/>
      <sheetName val="T20 Moderate"/>
      <sheetName val="T20 High"/>
      <sheetName val="WL VeryLow"/>
      <sheetName val="WL Low"/>
      <sheetName val="WL Moderate"/>
      <sheetName val="WL High"/>
    </sheetNames>
    <sheetDataSet>
      <sheetData sheetId="0">
        <row r="1">
          <cell r="F1">
            <v>-4131408885440.9258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4E0A-2CA0-2A45-9F2C-31E271C65F49}">
  <sheetPr codeName="Sheet1"/>
  <dimension ref="A1:U92"/>
  <sheetViews>
    <sheetView tabSelected="1" zoomScale="98" workbookViewId="0">
      <selection activeCell="F1" sqref="F1"/>
    </sheetView>
  </sheetViews>
  <sheetFormatPr baseColWidth="10" defaultColWidth="11.5" defaultRowHeight="13" x14ac:dyDescent="0.15"/>
  <cols>
    <col min="1" max="1" width="11.1640625" bestFit="1" customWidth="1"/>
    <col min="2" max="2" width="19.33203125" customWidth="1"/>
    <col min="3" max="4" width="18.33203125" bestFit="1" customWidth="1"/>
    <col min="5" max="5" width="21.83203125" customWidth="1"/>
    <col min="6" max="6" width="23.83203125" customWidth="1"/>
    <col min="7" max="7" width="18.33203125" bestFit="1" customWidth="1"/>
    <col min="8" max="8" width="19.1640625" bestFit="1" customWidth="1"/>
    <col min="9" max="21" width="18.33203125" bestFit="1" customWidth="1"/>
  </cols>
  <sheetData>
    <row r="1" spans="1:21" x14ac:dyDescent="0.15">
      <c r="A1" s="18" t="s">
        <v>0</v>
      </c>
      <c r="B1" s="13">
        <f>(1+6.7%)/(1+2.95%)-1</f>
        <v>3.6425449247207142E-2</v>
      </c>
      <c r="E1" s="21" t="s">
        <v>31</v>
      </c>
      <c r="F1" s="22">
        <f>NPV(B1,B47:U47)</f>
        <v>4660195555458.749</v>
      </c>
      <c r="G1" s="13">
        <f>F1/F2-1</f>
        <v>-4.2360736276905175E-3</v>
      </c>
      <c r="H1" s="22">
        <f>F1+'[2]Benefit Projection Analysis'!$F$1</f>
        <v>528786670017.82324</v>
      </c>
    </row>
    <row r="2" spans="1:21" x14ac:dyDescent="0.15">
      <c r="A2" s="18" t="s">
        <v>1</v>
      </c>
      <c r="B2">
        <v>607281</v>
      </c>
      <c r="C2" s="13">
        <f>B2/SUM(B2:B3)</f>
        <v>0.62057242009356395</v>
      </c>
      <c r="E2" s="21" t="s">
        <v>32</v>
      </c>
      <c r="F2" s="22">
        <f>NPV(B1,B92:U92)</f>
        <v>4680020466734.9365</v>
      </c>
    </row>
    <row r="3" spans="1:21" x14ac:dyDescent="0.15">
      <c r="A3" s="18" t="s">
        <v>2</v>
      </c>
      <c r="B3">
        <v>371301</v>
      </c>
      <c r="C3" s="13">
        <f>B3/SUM(B2:B3)</f>
        <v>0.37942757990643605</v>
      </c>
    </row>
    <row r="4" spans="1:21" x14ac:dyDescent="0.15">
      <c r="A4" s="18" t="s">
        <v>3</v>
      </c>
      <c r="C4" s="13"/>
    </row>
    <row r="5" spans="1:21" x14ac:dyDescent="0.15">
      <c r="B5" s="19">
        <v>2024</v>
      </c>
      <c r="C5" s="19">
        <v>2025</v>
      </c>
      <c r="D5" s="19">
        <v>2026</v>
      </c>
      <c r="E5" s="19">
        <v>2027</v>
      </c>
      <c r="F5" s="19">
        <v>2028</v>
      </c>
      <c r="G5" s="19">
        <v>2029</v>
      </c>
      <c r="H5" s="19">
        <v>2030</v>
      </c>
      <c r="I5" s="19">
        <v>2031</v>
      </c>
      <c r="J5" s="19">
        <v>2032</v>
      </c>
      <c r="K5" s="19">
        <v>2033</v>
      </c>
      <c r="L5" s="19">
        <v>2034</v>
      </c>
      <c r="M5" s="19">
        <v>2035</v>
      </c>
      <c r="N5" s="19">
        <v>2036</v>
      </c>
      <c r="O5" s="19">
        <v>2037</v>
      </c>
      <c r="P5" s="19">
        <v>2038</v>
      </c>
      <c r="Q5" s="19">
        <v>2039</v>
      </c>
      <c r="R5" s="19">
        <v>2040</v>
      </c>
      <c r="S5" s="19">
        <v>2041</v>
      </c>
      <c r="T5" s="19">
        <v>2042</v>
      </c>
      <c r="U5" s="19">
        <v>2043</v>
      </c>
    </row>
    <row r="6" spans="1:21" x14ac:dyDescent="0.15">
      <c r="A6">
        <v>25</v>
      </c>
      <c r="B6" s="20">
        <f>'[1]Age distribution'!AA37*SUMPRODUCT('[1]Age by Underwriting Class'!$H$2:$K$2,'T20 Aggregate'!$B26:$E26)+'[1]Age distribution'!D37*SUMPRODUCT('[1]Age by Underwriting Class'!$H$2:$K$2,'WL Aggregate'!$B26:$E26)</f>
        <v>12538753.460895078</v>
      </c>
      <c r="C6" s="20">
        <f>'[1]Age distribution'!AB37*SUMPRODUCT('[1]Age by Underwriting Class'!$H$2:$K$2,'T20 Aggregate'!$B26:$E26)+'[1]Age distribution'!E37*SUMPRODUCT('[1]Age by Underwriting Class'!$H$2:$K$2,'WL Aggregate'!$B26:$E26)</f>
        <v>12399250.61641155</v>
      </c>
      <c r="D6" s="20">
        <f>'[1]Age distribution'!AC37*SUMPRODUCT('[1]Age by Underwriting Class'!$H$2:$K$2,'T20 Aggregate'!$B26:$E26)+'[1]Age distribution'!F37*SUMPRODUCT('[1]Age by Underwriting Class'!$H$2:$K$2,'WL Aggregate'!$B26:$E26)</f>
        <v>12320545.463168286</v>
      </c>
      <c r="E6" s="20">
        <f>'[1]Age distribution'!AD37*SUMPRODUCT('[1]Age by Underwriting Class'!$H$2:$K$2,'T20 Aggregate'!$B26:$E26)+'[1]Age distribution'!G37*SUMPRODUCT('[1]Age by Underwriting Class'!$H$2:$K$2,'WL Aggregate'!$B26:$E26)</f>
        <v>12282586.679267196</v>
      </c>
      <c r="F6" s="20">
        <f>'[1]Age distribution'!AE37*SUMPRODUCT('[1]Age by Underwriting Class'!$H$2:$K$2,'T20 Aggregate'!$B26:$E26)+'[1]Age distribution'!H37*SUMPRODUCT('[1]Age by Underwriting Class'!$H$2:$K$2,'WL Aggregate'!$B26:$E26)</f>
        <v>12272801.134084113</v>
      </c>
      <c r="G6" s="20">
        <f>'[1]Age distribution'!AF37*SUMPRODUCT('[1]Age by Underwriting Class'!$H$2:$K$2,'T20 Aggregate'!$B26:$E26)+'[1]Age distribution'!I37*SUMPRODUCT('[1]Age by Underwriting Class'!$H$2:$K$2,'WL Aggregate'!$B26:$E26)</f>
        <v>12282830.323631519</v>
      </c>
      <c r="H6" s="20">
        <f>'[1]Age distribution'!AG37*SUMPRODUCT('[1]Age by Underwriting Class'!$H$2:$K$2,'T20 Aggregate'!$B26:$E26)+'[1]Age distribution'!J37*SUMPRODUCT('[1]Age by Underwriting Class'!$H$2:$K$2,'WL Aggregate'!$B26:$E26)</f>
        <v>12306860.170944072</v>
      </c>
      <c r="I6" s="20">
        <f>'[1]Age distribution'!AH37*SUMPRODUCT('[1]Age by Underwriting Class'!$H$2:$K$2,'T20 Aggregate'!$B26:$E26)+'[1]Age distribution'!K37*SUMPRODUCT('[1]Age by Underwriting Class'!$H$2:$K$2,'WL Aggregate'!$B26:$E26)</f>
        <v>12340696.841933476</v>
      </c>
      <c r="J6" s="20">
        <f>'[1]Age distribution'!AI37*SUMPRODUCT('[1]Age by Underwriting Class'!$H$2:$K$2,'T20 Aggregate'!$B26:$E26)+'[1]Age distribution'!L37*SUMPRODUCT('[1]Age by Underwriting Class'!$H$2:$K$2,'WL Aggregate'!$B26:$E26)</f>
        <v>12381223.20722058</v>
      </c>
      <c r="K6" s="20">
        <f>'[1]Age distribution'!AJ37*SUMPRODUCT('[1]Age by Underwriting Class'!$H$2:$K$2,'T20 Aggregate'!$B26:$E26)+'[1]Age distribution'!M37*SUMPRODUCT('[1]Age by Underwriting Class'!$H$2:$K$2,'WL Aggregate'!$B26:$E26)</f>
        <v>12426063.103278553</v>
      </c>
      <c r="L6" s="20">
        <f>'[1]Age distribution'!AK37*SUMPRODUCT('[1]Age by Underwriting Class'!$H$2:$K$2,'T20 Aggregate'!$B26:$E26)+'[1]Age distribution'!N37*SUMPRODUCT('[1]Age by Underwriting Class'!$H$2:$K$2,'WL Aggregate'!$B26:$E26)</f>
        <v>12473365.40672178</v>
      </c>
      <c r="M6" s="20">
        <f>'[1]Age distribution'!AL37*SUMPRODUCT('[1]Age by Underwriting Class'!$H$2:$K$2,'T20 Aggregate'!$B26:$E26)+'[1]Age distribution'!O37*SUMPRODUCT('[1]Age by Underwriting Class'!$H$2:$K$2,'WL Aggregate'!$B26:$E26)</f>
        <v>12521660.384493032</v>
      </c>
      <c r="N6" s="20">
        <f>'[1]Age distribution'!AM37*SUMPRODUCT('[1]Age by Underwriting Class'!$H$2:$K$2,'T20 Aggregate'!$B26:$E26)+'[1]Age distribution'!P37*SUMPRODUCT('[1]Age by Underwriting Class'!$H$2:$K$2,'WL Aggregate'!$B26:$E26)</f>
        <v>12569761.334235473</v>
      </c>
      <c r="O6" s="20">
        <f>'[1]Age distribution'!AN37*SUMPRODUCT('[1]Age by Underwriting Class'!$H$2:$K$2,'T20 Aggregate'!$B26:$E26)+'[1]Age distribution'!Q37*SUMPRODUCT('[1]Age by Underwriting Class'!$H$2:$K$2,'WL Aggregate'!$B26:$E26)</f>
        <v>12616695.542046206</v>
      </c>
      <c r="P6" s="20">
        <f>'[1]Age distribution'!AO37*SUMPRODUCT('[1]Age by Underwriting Class'!$H$2:$K$2,'T20 Aggregate'!$B26:$E26)+'[1]Age distribution'!R37*SUMPRODUCT('[1]Age by Underwriting Class'!$H$2:$K$2,'WL Aggregate'!$B26:$E26)</f>
        <v>12661654.758695738</v>
      </c>
      <c r="Q6" s="20">
        <f>'[1]Age distribution'!AP37*SUMPRODUCT('[1]Age by Underwriting Class'!$H$2:$K$2,'T20 Aggregate'!$B26:$E26)+'[1]Age distribution'!S37*SUMPRODUCT('[1]Age by Underwriting Class'!$H$2:$K$2,'WL Aggregate'!$B26:$E26)</f>
        <v>12703958.993378235</v>
      </c>
      <c r="R6" s="20">
        <f>'[1]Age distribution'!AQ37*SUMPRODUCT('[1]Age by Underwriting Class'!$H$2:$K$2,'T20 Aggregate'!$B26:$E26)+'[1]Age distribution'!T37*SUMPRODUCT('[1]Age by Underwriting Class'!$H$2:$K$2,'WL Aggregate'!$B26:$E26)</f>
        <v>12743029.592770398</v>
      </c>
      <c r="S6" s="20">
        <f>'[1]Age distribution'!AR37*SUMPRODUCT('[1]Age by Underwriting Class'!$H$2:$K$2,'T20 Aggregate'!$B26:$E26)+'[1]Age distribution'!U37*SUMPRODUCT('[1]Age by Underwriting Class'!$H$2:$K$2,'WL Aggregate'!$B26:$E26)</f>
        <v>12778368.919658972</v>
      </c>
      <c r="T6" s="20">
        <f>'[1]Age distribution'!AS37*SUMPRODUCT('[1]Age by Underwriting Class'!$H$2:$K$2,'T20 Aggregate'!$B26:$E26)+'[1]Age distribution'!V37*SUMPRODUCT('[1]Age by Underwriting Class'!$H$2:$K$2,'WL Aggregate'!$B26:$E26)</f>
        <v>12809544.80358359</v>
      </c>
      <c r="U6" s="20">
        <f>'[1]Age distribution'!AT37*SUMPRODUCT('[1]Age by Underwriting Class'!$H$2:$K$2,'T20 Aggregate'!$B26:$E26)+'[1]Age distribution'!W37*SUMPRODUCT('[1]Age by Underwriting Class'!$H$2:$K$2,'WL Aggregate'!$B26:$E26)</f>
        <v>12836178.495846301</v>
      </c>
    </row>
    <row r="7" spans="1:21" x14ac:dyDescent="0.15">
      <c r="A7">
        <v>26</v>
      </c>
      <c r="B7" s="20">
        <f>'[1]Age distribution'!AA38*SUMPRODUCT('[1]Age by Underwriting Class'!$H$2:$K$2,'T20 Aggregate'!$B27:$E27)+'[1]Age distribution'!D38*SUMPRODUCT('[1]Age by Underwriting Class'!$H$2:$K$2,'WL Aggregate'!$B27:$E27)</f>
        <v>13390637.342054615</v>
      </c>
      <c r="C7" s="20">
        <f>'[1]Age distribution'!AB38*SUMPRODUCT('[1]Age by Underwriting Class'!$H$2:$K$2,'T20 Aggregate'!$B27:$E27)+'[1]Age distribution'!E38*SUMPRODUCT('[1]Age by Underwriting Class'!$H$2:$K$2,'WL Aggregate'!$B27:$E27)</f>
        <v>13241656.663513493</v>
      </c>
      <c r="D7" s="20">
        <f>'[1]Age distribution'!AC38*SUMPRODUCT('[1]Age by Underwriting Class'!$H$2:$K$2,'T20 Aggregate'!$B27:$E27)+'[1]Age distribution'!F38*SUMPRODUCT('[1]Age by Underwriting Class'!$H$2:$K$2,'WL Aggregate'!$B27:$E27)</f>
        <v>13157604.276063796</v>
      </c>
      <c r="E7" s="20">
        <f>'[1]Age distribution'!AD38*SUMPRODUCT('[1]Age by Underwriting Class'!$H$2:$K$2,'T20 Aggregate'!$B27:$E27)+'[1]Age distribution'!G38*SUMPRODUCT('[1]Age by Underwriting Class'!$H$2:$K$2,'WL Aggregate'!$B27:$E27)</f>
        <v>13117066.569444861</v>
      </c>
      <c r="F7" s="20">
        <f>'[1]Age distribution'!AE38*SUMPRODUCT('[1]Age by Underwriting Class'!$H$2:$K$2,'T20 Aggregate'!$B27:$E27)+'[1]Age distribution'!H38*SUMPRODUCT('[1]Age by Underwriting Class'!$H$2:$K$2,'WL Aggregate'!$B27:$E27)</f>
        <v>13106616.193564227</v>
      </c>
      <c r="G7" s="20">
        <f>'[1]Age distribution'!AF38*SUMPRODUCT('[1]Age by Underwriting Class'!$H$2:$K$2,'T20 Aggregate'!$B27:$E27)+'[1]Age distribution'!I38*SUMPRODUCT('[1]Age by Underwriting Class'!$H$2:$K$2,'WL Aggregate'!$B27:$E27)</f>
        <v>13117326.767026166</v>
      </c>
      <c r="H7" s="20">
        <f>'[1]Age distribution'!AG38*SUMPRODUCT('[1]Age by Underwriting Class'!$H$2:$K$2,'T20 Aggregate'!$B27:$E27)+'[1]Age distribution'!J38*SUMPRODUCT('[1]Age by Underwriting Class'!$H$2:$K$2,'WL Aggregate'!$B27:$E27)</f>
        <v>13142989.204026055</v>
      </c>
      <c r="I7" s="20">
        <f>'[1]Age distribution'!AH38*SUMPRODUCT('[1]Age by Underwriting Class'!$H$2:$K$2,'T20 Aggregate'!$B27:$E27)+'[1]Age distribution'!K38*SUMPRODUCT('[1]Age by Underwriting Class'!$H$2:$K$2,'WL Aggregate'!$B27:$E27)</f>
        <v>13179124.741062857</v>
      </c>
      <c r="J7" s="20">
        <f>'[1]Age distribution'!AI38*SUMPRODUCT('[1]Age by Underwriting Class'!$H$2:$K$2,'T20 Aggregate'!$B27:$E27)+'[1]Age distribution'!L38*SUMPRODUCT('[1]Age by Underwriting Class'!$H$2:$K$2,'WL Aggregate'!$B27:$E27)</f>
        <v>13222404.470746012</v>
      </c>
      <c r="K7" s="20">
        <f>'[1]Age distribution'!AJ38*SUMPRODUCT('[1]Age by Underwriting Class'!$H$2:$K$2,'T20 Aggregate'!$B27:$E27)+'[1]Age distribution'!M38*SUMPRODUCT('[1]Age by Underwriting Class'!$H$2:$K$2,'WL Aggregate'!$B27:$E27)</f>
        <v>13270290.792814653</v>
      </c>
      <c r="L7" s="20">
        <f>'[1]Age distribution'!AK38*SUMPRODUCT('[1]Age by Underwriting Class'!$H$2:$K$2,'T20 Aggregate'!$B27:$E27)+'[1]Age distribution'!N38*SUMPRODUCT('[1]Age by Underwriting Class'!$H$2:$K$2,'WL Aggregate'!$B27:$E27)</f>
        <v>13320806.818417</v>
      </c>
      <c r="M7" s="20">
        <f>'[1]Age distribution'!AL38*SUMPRODUCT('[1]Age by Underwriting Class'!$H$2:$K$2,'T20 Aggregate'!$B27:$E27)+'[1]Age distribution'!O38*SUMPRODUCT('[1]Age by Underwriting Class'!$H$2:$K$2,'WL Aggregate'!$B27:$E27)</f>
        <v>13372382.960718092</v>
      </c>
      <c r="N7" s="20">
        <f>'[1]Age distribution'!AM38*SUMPRODUCT('[1]Age by Underwriting Class'!$H$2:$K$2,'T20 Aggregate'!$B27:$E27)+'[1]Age distribution'!P38*SUMPRODUCT('[1]Age by Underwriting Class'!$H$2:$K$2,'WL Aggregate'!$B27:$E27)</f>
        <v>13423751.892711068</v>
      </c>
      <c r="O7" s="20">
        <f>'[1]Age distribution'!AN38*SUMPRODUCT('[1]Age by Underwriting Class'!$H$2:$K$2,'T20 Aggregate'!$B27:$E27)+'[1]Age distribution'!Q38*SUMPRODUCT('[1]Age by Underwriting Class'!$H$2:$K$2,'WL Aggregate'!$B27:$E27)</f>
        <v>13473874.814235142</v>
      </c>
      <c r="P7" s="20">
        <f>'[1]Age distribution'!AO38*SUMPRODUCT('[1]Age by Underwriting Class'!$H$2:$K$2,'T20 Aggregate'!$B27:$E27)+'[1]Age distribution'!R38*SUMPRODUCT('[1]Age by Underwriting Class'!$H$2:$K$2,'WL Aggregate'!$B27:$E27)</f>
        <v>13521888.563545574</v>
      </c>
      <c r="Q7" s="20">
        <f>'[1]Age distribution'!AP38*SUMPRODUCT('[1]Age by Underwriting Class'!$H$2:$K$2,'T20 Aggregate'!$B27:$E27)+'[1]Age distribution'!S38*SUMPRODUCT('[1]Age by Underwriting Class'!$H$2:$K$2,'WL Aggregate'!$B27:$E27)</f>
        <v>13567066.951208526</v>
      </c>
      <c r="R7" s="20">
        <f>'[1]Age distribution'!AQ38*SUMPRODUCT('[1]Age by Underwriting Class'!$H$2:$K$2,'T20 Aggregate'!$B27:$E27)+'[1]Age distribution'!T38*SUMPRODUCT('[1]Age by Underwriting Class'!$H$2:$K$2,'WL Aggregate'!$B27:$E27)</f>
        <v>13608792.010149099</v>
      </c>
      <c r="S7" s="20">
        <f>'[1]Age distribution'!AR38*SUMPRODUCT('[1]Age by Underwriting Class'!$H$2:$K$2,'T20 Aggregate'!$B27:$E27)+'[1]Age distribution'!U38*SUMPRODUCT('[1]Age by Underwriting Class'!$H$2:$K$2,'WL Aggregate'!$B27:$E27)</f>
        <v>13646532.293643231</v>
      </c>
      <c r="T7" s="20">
        <f>'[1]Age distribution'!AS38*SUMPRODUCT('[1]Age by Underwriting Class'!$H$2:$K$2,'T20 Aggregate'!$B27:$E27)+'[1]Age distribution'!V38*SUMPRODUCT('[1]Age by Underwriting Class'!$H$2:$K$2,'WL Aggregate'!$B27:$E27)</f>
        <v>13679826.269536011</v>
      </c>
      <c r="U7" s="20">
        <f>'[1]Age distribution'!AT38*SUMPRODUCT('[1]Age by Underwriting Class'!$H$2:$K$2,'T20 Aggregate'!$B27:$E27)+'[1]Age distribution'!W38*SUMPRODUCT('[1]Age by Underwriting Class'!$H$2:$K$2,'WL Aggregate'!$B27:$E27)</f>
        <v>13708269.456913617</v>
      </c>
    </row>
    <row r="8" spans="1:21" x14ac:dyDescent="0.15">
      <c r="A8">
        <v>27</v>
      </c>
      <c r="B8" s="20">
        <f>'[1]Age distribution'!AA39*SUMPRODUCT('[1]Age by Underwriting Class'!$H3:$K3,'T20 Aggregate'!$B28:$E28)+'[1]Age distribution'!D39*SUMPRODUCT('[1]Age by Underwriting Class'!$H3:$K3,'WL Aggregate'!$B28:$E28)</f>
        <v>14328394.694878265</v>
      </c>
      <c r="C8" s="20">
        <f>'[1]Age distribution'!AB39*SUMPRODUCT('[1]Age by Underwriting Class'!$H3:$K3,'T20 Aggregate'!$B28:$E28)+'[1]Age distribution'!E39*SUMPRODUCT('[1]Age by Underwriting Class'!$H3:$K3,'WL Aggregate'!$B28:$E28)</f>
        <v>14168980.776815988</v>
      </c>
      <c r="D8" s="20">
        <f>'[1]Age distribution'!AC39*SUMPRODUCT('[1]Age by Underwriting Class'!$H3:$K3,'T20 Aggregate'!$B28:$E28)+'[1]Age distribution'!F39*SUMPRODUCT('[1]Age by Underwriting Class'!$H3:$K3,'WL Aggregate'!$B28:$E28)</f>
        <v>14079042.131502688</v>
      </c>
      <c r="E8" s="20">
        <f>'[1]Age distribution'!AD39*SUMPRODUCT('[1]Age by Underwriting Class'!$H3:$K3,'T20 Aggregate'!$B28:$E28)+'[1]Age distribution'!G39*SUMPRODUCT('[1]Age by Underwriting Class'!$H3:$K3,'WL Aggregate'!$B28:$E28)</f>
        <v>14035665.535928922</v>
      </c>
      <c r="F8" s="20">
        <f>'[1]Age distribution'!AE39*SUMPRODUCT('[1]Age by Underwriting Class'!$H3:$K3,'T20 Aggregate'!$B28:$E28)+'[1]Age distribution'!H39*SUMPRODUCT('[1]Age by Underwriting Class'!$H3:$K3,'WL Aggregate'!$B28:$E28)</f>
        <v>14024483.311625279</v>
      </c>
      <c r="G8" s="20">
        <f>'[1]Age distribution'!AF39*SUMPRODUCT('[1]Age by Underwriting Class'!$H3:$K3,'T20 Aggregate'!$B28:$E28)+'[1]Age distribution'!I39*SUMPRODUCT('[1]Age by Underwriting Class'!$H3:$K3,'WL Aggregate'!$B28:$E28)</f>
        <v>14035943.955360973</v>
      </c>
      <c r="H8" s="20">
        <f>'[1]Age distribution'!AG39*SUMPRODUCT('[1]Age by Underwriting Class'!$H3:$K3,'T20 Aggregate'!$B28:$E28)+'[1]Age distribution'!J39*SUMPRODUCT('[1]Age by Underwriting Class'!$H3:$K3,'WL Aggregate'!$B28:$E28)</f>
        <v>14063403.55394274</v>
      </c>
      <c r="I8" s="20">
        <f>'[1]Age distribution'!AH39*SUMPRODUCT('[1]Age by Underwriting Class'!$H3:$K3,'T20 Aggregate'!$B28:$E28)+'[1]Age distribution'!K39*SUMPRODUCT('[1]Age by Underwriting Class'!$H3:$K3,'WL Aggregate'!$B28:$E28)</f>
        <v>14102069.692375794</v>
      </c>
      <c r="J8" s="20">
        <f>'[1]Age distribution'!AI39*SUMPRODUCT('[1]Age by Underwriting Class'!$H3:$K3,'T20 Aggregate'!$B28:$E28)+'[1]Age distribution'!L39*SUMPRODUCT('[1]Age by Underwriting Class'!$H3:$K3,'WL Aggregate'!$B28:$E28)</f>
        <v>14148380.337145502</v>
      </c>
      <c r="K8" s="20">
        <f>'[1]Age distribution'!AJ39*SUMPRODUCT('[1]Age by Underwriting Class'!$H3:$K3,'T20 Aggregate'!$B28:$E28)+'[1]Age distribution'!M39*SUMPRODUCT('[1]Age by Underwriting Class'!$H3:$K3,'WL Aggregate'!$B28:$E28)</f>
        <v>14199620.177756425</v>
      </c>
      <c r="L8" s="20">
        <f>'[1]Age distribution'!AK39*SUMPRODUCT('[1]Age by Underwriting Class'!$H3:$K3,'T20 Aggregate'!$B28:$E28)+'[1]Age distribution'!N39*SUMPRODUCT('[1]Age by Underwriting Class'!$H3:$K3,'WL Aggregate'!$B28:$E28)</f>
        <v>14253673.88220362</v>
      </c>
      <c r="M8" s="20">
        <f>'[1]Age distribution'!AL39*SUMPRODUCT('[1]Age by Underwriting Class'!$H3:$K3,'T20 Aggregate'!$B28:$E28)+'[1]Age distribution'!O39*SUMPRODUCT('[1]Age by Underwriting Class'!$H3:$K3,'WL Aggregate'!$B28:$E28)</f>
        <v>14308861.944194391</v>
      </c>
      <c r="N8" s="20">
        <f>'[1]Age distribution'!AM39*SUMPRODUCT('[1]Age by Underwriting Class'!$H3:$K3,'T20 Aggregate'!$B28:$E28)+'[1]Age distribution'!P39*SUMPRODUCT('[1]Age by Underwriting Class'!$H3:$K3,'WL Aggregate'!$B28:$E28)</f>
        <v>14363828.284768647</v>
      </c>
      <c r="O8" s="20">
        <f>'[1]Age distribution'!AN39*SUMPRODUCT('[1]Age by Underwriting Class'!$H3:$K3,'T20 Aggregate'!$B28:$E28)+'[1]Age distribution'!Q39*SUMPRODUCT('[1]Age by Underwriting Class'!$H3:$K3,'WL Aggregate'!$B28:$E28)</f>
        <v>14417461.355735464</v>
      </c>
      <c r="P8" s="20">
        <f>'[1]Age distribution'!AO39*SUMPRODUCT('[1]Age by Underwriting Class'!$H3:$K3,'T20 Aggregate'!$B28:$E28)+'[1]Age distribution'!R39*SUMPRODUCT('[1]Age by Underwriting Class'!$H3:$K3,'WL Aggregate'!$B28:$E28)</f>
        <v>14468837.547422789</v>
      </c>
      <c r="Q8" s="20">
        <f>'[1]Age distribution'!AP39*SUMPRODUCT('[1]Age by Underwriting Class'!$H3:$K3,'T20 Aggregate'!$B28:$E28)+'[1]Age distribution'!S39*SUMPRODUCT('[1]Age by Underwriting Class'!$H3:$K3,'WL Aggregate'!$B28:$E28)</f>
        <v>14517179.81475311</v>
      </c>
      <c r="R8" s="20">
        <f>'[1]Age distribution'!AQ39*SUMPRODUCT('[1]Age by Underwriting Class'!$H3:$K3,'T20 Aggregate'!$B28:$E28)+'[1]Age distribution'!T39*SUMPRODUCT('[1]Age by Underwriting Class'!$H3:$K3,'WL Aggregate'!$B28:$E28)</f>
        <v>14561826.913908724</v>
      </c>
      <c r="S8" s="20">
        <f>'[1]Age distribution'!AR39*SUMPRODUCT('[1]Age by Underwriting Class'!$H3:$K3,'T20 Aggregate'!$B28:$E28)+'[1]Age distribution'!U39*SUMPRODUCT('[1]Age by Underwriting Class'!$H3:$K3,'WL Aggregate'!$B28:$E28)</f>
        <v>14602210.180514131</v>
      </c>
      <c r="T8" s="20">
        <f>'[1]Age distribution'!AS39*SUMPRODUCT('[1]Age by Underwriting Class'!$H3:$K3,'T20 Aggregate'!$B28:$E28)+'[1]Age distribution'!V39*SUMPRODUCT('[1]Age by Underwriting Class'!$H3:$K3,'WL Aggregate'!$B28:$E28)</f>
        <v>14637835.760937799</v>
      </c>
      <c r="U8" s="20">
        <f>'[1]Age distribution'!AT39*SUMPRODUCT('[1]Age by Underwriting Class'!$H3:$K3,'T20 Aggregate'!$B28:$E28)+'[1]Age distribution'!W39*SUMPRODUCT('[1]Age by Underwriting Class'!$H3:$K3,'WL Aggregate'!$B28:$E28)</f>
        <v>14668270.848134641</v>
      </c>
    </row>
    <row r="9" spans="1:21" x14ac:dyDescent="0.15">
      <c r="A9">
        <v>28</v>
      </c>
      <c r="B9" s="20">
        <f>'[1]Age distribution'!AA40*SUMPRODUCT('[1]Age by Underwriting Class'!$H4:$K4,'T20 Aggregate'!$B29:$E29)+'[1]Age distribution'!D40*SUMPRODUCT('[1]Age by Underwriting Class'!$H4:$K4,'WL Aggregate'!$B29:$E29)</f>
        <v>15308156.886228602</v>
      </c>
      <c r="C9" s="20">
        <f>'[1]Age distribution'!AB40*SUMPRODUCT('[1]Age by Underwriting Class'!$H4:$K4,'T20 Aggregate'!$B29:$E29)+'[1]Age distribution'!E40*SUMPRODUCT('[1]Age by Underwriting Class'!$H4:$K4,'WL Aggregate'!$B29:$E29)</f>
        <v>15137842.393955575</v>
      </c>
      <c r="D9" s="20">
        <f>'[1]Age distribution'!AC40*SUMPRODUCT('[1]Age by Underwriting Class'!$H4:$K4,'T20 Aggregate'!$B29:$E29)+'[1]Age distribution'!F40*SUMPRODUCT('[1]Age by Underwriting Class'!$H4:$K4,'WL Aggregate'!$B29:$E29)</f>
        <v>15041753.828424713</v>
      </c>
      <c r="E9" s="20">
        <f>'[1]Age distribution'!AD40*SUMPRODUCT('[1]Age by Underwriting Class'!$H4:$K4,'T20 Aggregate'!$B29:$E29)+'[1]Age distribution'!G40*SUMPRODUCT('[1]Age by Underwriting Class'!$H4:$K4,'WL Aggregate'!$B29:$E29)</f>
        <v>14995411.181926355</v>
      </c>
      <c r="F9" s="20">
        <f>'[1]Age distribution'!AE40*SUMPRODUCT('[1]Age by Underwriting Class'!$H4:$K4,'T20 Aggregate'!$B29:$E29)+'[1]Age distribution'!H40*SUMPRODUCT('[1]Age by Underwriting Class'!$H4:$K4,'WL Aggregate'!$B29:$E29)</f>
        <v>14983464.32761208</v>
      </c>
      <c r="G9" s="20">
        <f>'[1]Age distribution'!AF40*SUMPRODUCT('[1]Age by Underwriting Class'!$H4:$K4,'T20 Aggregate'!$B29:$E29)+'[1]Age distribution'!I40*SUMPRODUCT('[1]Age by Underwriting Class'!$H4:$K4,'WL Aggregate'!$B29:$E29)</f>
        <v>14995708.639418053</v>
      </c>
      <c r="H9" s="20">
        <f>'[1]Age distribution'!AG40*SUMPRODUCT('[1]Age by Underwriting Class'!$H4:$K4,'T20 Aggregate'!$B29:$E29)+'[1]Age distribution'!J40*SUMPRODUCT('[1]Age by Underwriting Class'!$H4:$K4,'WL Aggregate'!$B29:$E29)</f>
        <v>15025045.899597855</v>
      </c>
      <c r="I9" s="20">
        <f>'[1]Age distribution'!AH40*SUMPRODUCT('[1]Age by Underwriting Class'!$H4:$K4,'T20 Aggregate'!$B29:$E29)+'[1]Age distribution'!K40*SUMPRODUCT('[1]Age by Underwriting Class'!$H4:$K4,'WL Aggregate'!$B29:$E29)</f>
        <v>15066355.992313923</v>
      </c>
      <c r="J9" s="20">
        <f>'[1]Age distribution'!AI40*SUMPRODUCT('[1]Age by Underwriting Class'!$H4:$K4,'T20 Aggregate'!$B29:$E29)+'[1]Age distribution'!L40*SUMPRODUCT('[1]Age by Underwriting Class'!$H4:$K4,'WL Aggregate'!$B29:$E29)</f>
        <v>15115833.315540545</v>
      </c>
      <c r="K9" s="20">
        <f>'[1]Age distribution'!AJ40*SUMPRODUCT('[1]Age by Underwriting Class'!$H4:$K4,'T20 Aggregate'!$B29:$E29)+'[1]Age distribution'!M40*SUMPRODUCT('[1]Age by Underwriting Class'!$H4:$K4,'WL Aggregate'!$B29:$E29)</f>
        <v>15170576.888397155</v>
      </c>
      <c r="L9" s="20">
        <f>'[1]Age distribution'!AK40*SUMPRODUCT('[1]Age by Underwriting Class'!$H4:$K4,'T20 Aggregate'!$B29:$E29)+'[1]Age distribution'!N40*SUMPRODUCT('[1]Age by Underwriting Class'!$H4:$K4,'WL Aggregate'!$B29:$E29)</f>
        <v>15228326.734460181</v>
      </c>
      <c r="M9" s="20">
        <f>'[1]Age distribution'!AL40*SUMPRODUCT('[1]Age by Underwriting Class'!$H4:$K4,'T20 Aggregate'!$B29:$E29)+'[1]Age distribution'!O40*SUMPRODUCT('[1]Age by Underwriting Class'!$H4:$K4,'WL Aggregate'!$B29:$E29)</f>
        <v>15287288.504371757</v>
      </c>
      <c r="N9" s="20">
        <f>'[1]Age distribution'!AM40*SUMPRODUCT('[1]Age by Underwriting Class'!$H4:$K4,'T20 Aggregate'!$B29:$E29)+'[1]Age distribution'!P40*SUMPRODUCT('[1]Age by Underwriting Class'!$H4:$K4,'WL Aggregate'!$B29:$E29)</f>
        <v>15346013.391764294</v>
      </c>
      <c r="O9" s="20">
        <f>'[1]Age distribution'!AN40*SUMPRODUCT('[1]Age by Underwriting Class'!$H4:$K4,'T20 Aggregate'!$B29:$E29)+'[1]Age distribution'!Q40*SUMPRODUCT('[1]Age by Underwriting Class'!$H4:$K4,'WL Aggregate'!$B29:$E29)</f>
        <v>15403313.841824047</v>
      </c>
      <c r="P9" s="20">
        <f>'[1]Age distribution'!AO40*SUMPRODUCT('[1]Age by Underwriting Class'!$H4:$K4,'T20 Aggregate'!$B29:$E29)+'[1]Age distribution'!R40*SUMPRODUCT('[1]Age by Underwriting Class'!$H4:$K4,'WL Aggregate'!$B29:$E29)</f>
        <v>15458203.089315787</v>
      </c>
      <c r="Q9" s="20">
        <f>'[1]Age distribution'!AP40*SUMPRODUCT('[1]Age by Underwriting Class'!$H4:$K4,'T20 Aggregate'!$B29:$E29)+'[1]Age distribution'!S40*SUMPRODUCT('[1]Age by Underwriting Class'!$H4:$K4,'WL Aggregate'!$B29:$E29)</f>
        <v>15509850.955548359</v>
      </c>
      <c r="R9" s="20">
        <f>'[1]Age distribution'!AQ40*SUMPRODUCT('[1]Age by Underwriting Class'!$H4:$K4,'T20 Aggregate'!$B29:$E29)+'[1]Age distribution'!T40*SUMPRODUCT('[1]Age by Underwriting Class'!$H4:$K4,'WL Aggregate'!$B29:$E29)</f>
        <v>15557550.98147195</v>
      </c>
      <c r="S9" s="20">
        <f>'[1]Age distribution'!AR40*SUMPRODUCT('[1]Age by Underwriting Class'!$H4:$K4,'T20 Aggregate'!$B29:$E29)+'[1]Age distribution'!U40*SUMPRODUCT('[1]Age by Underwriting Class'!$H4:$K4,'WL Aggregate'!$B29:$E29)</f>
        <v>15600695.617974387</v>
      </c>
      <c r="T9" s="20">
        <f>'[1]Age distribution'!AS40*SUMPRODUCT('[1]Age by Underwriting Class'!$H4:$K4,'T20 Aggregate'!$B29:$E29)+'[1]Age distribution'!V40*SUMPRODUCT('[1]Age by Underwriting Class'!$H4:$K4,'WL Aggregate'!$B29:$E29)</f>
        <v>15638757.242175972</v>
      </c>
      <c r="U9" s="20">
        <f>'[1]Age distribution'!AT40*SUMPRODUCT('[1]Age by Underwriting Class'!$H4:$K4,'T20 Aggregate'!$B29:$E29)+'[1]Age distribution'!W40*SUMPRODUCT('[1]Age by Underwriting Class'!$H4:$K4,'WL Aggregate'!$B29:$E29)</f>
        <v>15671273.452091787</v>
      </c>
    </row>
    <row r="10" spans="1:21" x14ac:dyDescent="0.15">
      <c r="A10">
        <v>29</v>
      </c>
      <c r="B10" s="20">
        <f>'[1]Age distribution'!AA41*SUMPRODUCT('[1]Age by Underwriting Class'!$H5:$K5,'T20 Aggregate'!$B30:$E30)+'[1]Age distribution'!D41*SUMPRODUCT('[1]Age by Underwriting Class'!$H5:$K5,'WL Aggregate'!$B30:$E30)</f>
        <v>16430643.31560114</v>
      </c>
      <c r="C10" s="20">
        <f>'[1]Age distribution'!AB41*SUMPRODUCT('[1]Age by Underwriting Class'!$H5:$K5,'T20 Aggregate'!$B30:$E30)+'[1]Age distribution'!E41*SUMPRODUCT('[1]Age by Underwriting Class'!$H5:$K5,'WL Aggregate'!$B30:$E30)</f>
        <v>16247840.337109765</v>
      </c>
      <c r="D10" s="20">
        <f>'[1]Age distribution'!AC41*SUMPRODUCT('[1]Age by Underwriting Class'!$H5:$K5,'T20 Aggregate'!$B30:$E30)+'[1]Age distribution'!F41*SUMPRODUCT('[1]Age by Underwriting Class'!$H5:$K5,'WL Aggregate'!$B30:$E30)</f>
        <v>16144705.978174258</v>
      </c>
      <c r="E10" s="20">
        <f>'[1]Age distribution'!AD41*SUMPRODUCT('[1]Age by Underwriting Class'!$H5:$K5,'T20 Aggregate'!$B30:$E30)+'[1]Age distribution'!G41*SUMPRODUCT('[1]Age by Underwriting Class'!$H5:$K5,'WL Aggregate'!$B30:$E30)</f>
        <v>16094965.209212024</v>
      </c>
      <c r="F10" s="20">
        <f>'[1]Age distribution'!AE41*SUMPRODUCT('[1]Age by Underwriting Class'!$H5:$K5,'T20 Aggregate'!$B30:$E30)+'[1]Age distribution'!H41*SUMPRODUCT('[1]Age by Underwriting Class'!$H5:$K5,'WL Aggregate'!$B30:$E30)</f>
        <v>16082142.339454405</v>
      </c>
      <c r="G10" s="20">
        <f>'[1]Age distribution'!AF41*SUMPRODUCT('[1]Age by Underwriting Class'!$H5:$K5,'T20 Aggregate'!$B30:$E30)+'[1]Age distribution'!I41*SUMPRODUCT('[1]Age by Underwriting Class'!$H5:$K5,'WL Aggregate'!$B30:$E30)</f>
        <v>16095284.478081815</v>
      </c>
      <c r="H10" s="20">
        <f>'[1]Age distribution'!AG41*SUMPRODUCT('[1]Age by Underwriting Class'!$H5:$K5,'T20 Aggregate'!$B30:$E30)+'[1]Age distribution'!J41*SUMPRODUCT('[1]Age by Underwriting Class'!$H5:$K5,'WL Aggregate'!$B30:$E30)</f>
        <v>16126772.923193388</v>
      </c>
      <c r="I10" s="20">
        <f>'[1]Age distribution'!AH41*SUMPRODUCT('[1]Age by Underwriting Class'!$H5:$K5,'T20 Aggregate'!$B30:$E30)+'[1]Age distribution'!K41*SUMPRODUCT('[1]Age by Underwriting Class'!$H5:$K5,'WL Aggregate'!$B30:$E30)</f>
        <v>16171112.121164551</v>
      </c>
      <c r="J10" s="20">
        <f>'[1]Age distribution'!AI41*SUMPRODUCT('[1]Age by Underwriting Class'!$H5:$K5,'T20 Aggregate'!$B30:$E30)+'[1]Age distribution'!L41*SUMPRODUCT('[1]Age by Underwriting Class'!$H5:$K5,'WL Aggregate'!$B30:$E30)</f>
        <v>16224217.420266798</v>
      </c>
      <c r="K10" s="20">
        <f>'[1]Age distribution'!AJ41*SUMPRODUCT('[1]Age by Underwriting Class'!$H5:$K5,'T20 Aggregate'!$B30:$E30)+'[1]Age distribution'!M41*SUMPRODUCT('[1]Age by Underwriting Class'!$H5:$K5,'WL Aggregate'!$B30:$E30)</f>
        <v>16282975.122197447</v>
      </c>
      <c r="L10" s="20">
        <f>'[1]Age distribution'!AK41*SUMPRODUCT('[1]Age by Underwriting Class'!$H5:$K5,'T20 Aggregate'!$B30:$E30)+'[1]Age distribution'!N41*SUMPRODUCT('[1]Age by Underwriting Class'!$H5:$K5,'WL Aggregate'!$B30:$E30)</f>
        <v>16344959.535425276</v>
      </c>
      <c r="M10" s="20">
        <f>'[1]Age distribution'!AL41*SUMPRODUCT('[1]Age by Underwriting Class'!$H5:$K5,'T20 Aggregate'!$B30:$E30)+'[1]Age distribution'!O41*SUMPRODUCT('[1]Age by Underwriting Class'!$H5:$K5,'WL Aggregate'!$B30:$E30)</f>
        <v>16408244.738070749</v>
      </c>
      <c r="N10" s="20">
        <f>'[1]Age distribution'!AM41*SUMPRODUCT('[1]Age by Underwriting Class'!$H5:$K5,'T20 Aggregate'!$B30:$E30)+'[1]Age distribution'!P41*SUMPRODUCT('[1]Age by Underwriting Class'!$H5:$K5,'WL Aggregate'!$B30:$E30)</f>
        <v>16471275.688541582</v>
      </c>
      <c r="O10" s="20">
        <f>'[1]Age distribution'!AN41*SUMPRODUCT('[1]Age by Underwriting Class'!$H5:$K5,'T20 Aggregate'!$B30:$E30)+'[1]Age distribution'!Q41*SUMPRODUCT('[1]Age by Underwriting Class'!$H5:$K5,'WL Aggregate'!$B30:$E30)</f>
        <v>16532777.753339609</v>
      </c>
      <c r="P10" s="20">
        <f>'[1]Age distribution'!AO41*SUMPRODUCT('[1]Age by Underwriting Class'!$H5:$K5,'T20 Aggregate'!$B30:$E30)+'[1]Age distribution'!R41*SUMPRODUCT('[1]Age by Underwriting Class'!$H5:$K5,'WL Aggregate'!$B30:$E30)</f>
        <v>16591691.811648605</v>
      </c>
      <c r="Q10" s="20">
        <f>'[1]Age distribution'!AP41*SUMPRODUCT('[1]Age by Underwriting Class'!$H5:$K5,'T20 Aggregate'!$B30:$E30)+'[1]Age distribution'!S41*SUMPRODUCT('[1]Age by Underwriting Class'!$H5:$K5,'WL Aggregate'!$B30:$E30)</f>
        <v>16647126.811066641</v>
      </c>
      <c r="R10" s="20">
        <f>'[1]Age distribution'!AQ41*SUMPRODUCT('[1]Age by Underwriting Class'!$H5:$K5,'T20 Aggregate'!$B30:$E30)+'[1]Age distribution'!T41*SUMPRODUCT('[1]Age by Underwriting Class'!$H5:$K5,'WL Aggregate'!$B30:$E30)</f>
        <v>16698324.490703732</v>
      </c>
      <c r="S10" s="20">
        <f>'[1]Age distribution'!AR41*SUMPRODUCT('[1]Age by Underwriting Class'!$H5:$K5,'T20 Aggregate'!$B30:$E30)+'[1]Age distribution'!U41*SUMPRODUCT('[1]Age by Underwriting Class'!$H5:$K5,'WL Aggregate'!$B30:$E30)</f>
        <v>16744632.752280965</v>
      </c>
      <c r="T10" s="20">
        <f>'[1]Age distribution'!AS41*SUMPRODUCT('[1]Age by Underwriting Class'!$H5:$K5,'T20 Aggregate'!$B30:$E30)+'[1]Age distribution'!V41*SUMPRODUCT('[1]Age by Underwriting Class'!$H5:$K5,'WL Aggregate'!$B30:$E30)</f>
        <v>16785485.284425531</v>
      </c>
      <c r="U10" s="20">
        <f>'[1]Age distribution'!AT41*SUMPRODUCT('[1]Age by Underwriting Class'!$H5:$K5,'T20 Aggregate'!$B30:$E30)+'[1]Age distribution'!W41*SUMPRODUCT('[1]Age by Underwriting Class'!$H5:$K5,'WL Aggregate'!$B30:$E30)</f>
        <v>16820385.779048927</v>
      </c>
    </row>
    <row r="11" spans="1:21" x14ac:dyDescent="0.15">
      <c r="A11">
        <v>30</v>
      </c>
      <c r="B11" s="20">
        <f>'[1]Age distribution'!AA42*SUMPRODUCT('[1]Age by Underwriting Class'!$H6:$K6,'T20 Aggregate'!$B31:$E31)+'[1]Age distribution'!D42*SUMPRODUCT('[1]Age by Underwriting Class'!$H6:$K6,'WL Aggregate'!$B31:$E31)</f>
        <v>17590322.169742383</v>
      </c>
      <c r="C11" s="20">
        <f>'[1]Age distribution'!AB42*SUMPRODUCT('[1]Age by Underwriting Class'!$H6:$K6,'T20 Aggregate'!$B31:$E31)+'[1]Age distribution'!E42*SUMPRODUCT('[1]Age by Underwriting Class'!$H6:$K6,'WL Aggregate'!$B31:$E31)</f>
        <v>17394616.91198181</v>
      </c>
      <c r="D11" s="20">
        <f>'[1]Age distribution'!AC42*SUMPRODUCT('[1]Age by Underwriting Class'!$H6:$K6,'T20 Aggregate'!$B31:$E31)+'[1]Age distribution'!F42*SUMPRODUCT('[1]Age by Underwriting Class'!$H6:$K6,'WL Aggregate'!$B31:$E31)</f>
        <v>17284203.304577719</v>
      </c>
      <c r="E11" s="20">
        <f>'[1]Age distribution'!AD42*SUMPRODUCT('[1]Age by Underwriting Class'!$H6:$K6,'T20 Aggregate'!$B31:$E31)+'[1]Age distribution'!G42*SUMPRODUCT('[1]Age by Underwriting Class'!$H6:$K6,'WL Aggregate'!$B31:$E31)</f>
        <v>17230951.819884747</v>
      </c>
      <c r="F11" s="20">
        <f>'[1]Age distribution'!AE42*SUMPRODUCT('[1]Age by Underwriting Class'!$H6:$K6,'T20 Aggregate'!$B31:$E31)+'[1]Age distribution'!H42*SUMPRODUCT('[1]Age by Underwriting Class'!$H6:$K6,'WL Aggregate'!$B31:$E31)</f>
        <v>17217223.908819757</v>
      </c>
      <c r="G11" s="20">
        <f>'[1]Age distribution'!AF42*SUMPRODUCT('[1]Age by Underwriting Class'!$H6:$K6,'T20 Aggregate'!$B31:$E31)+'[1]Age distribution'!I42*SUMPRODUCT('[1]Age by Underwriting Class'!$H6:$K6,'WL Aggregate'!$B31:$E31)</f>
        <v>17231293.622830044</v>
      </c>
      <c r="H11" s="20">
        <f>'[1]Age distribution'!AG42*SUMPRODUCT('[1]Age by Underwriting Class'!$H6:$K6,'T20 Aggregate'!$B31:$E31)+'[1]Age distribution'!J42*SUMPRODUCT('[1]Age by Underwriting Class'!$H6:$K6,'WL Aggregate'!$B31:$E31)</f>
        <v>17265004.530157141</v>
      </c>
      <c r="I11" s="20">
        <f>'[1]Age distribution'!AH42*SUMPRODUCT('[1]Age by Underwriting Class'!$H6:$K6,'T20 Aggregate'!$B31:$E31)+'[1]Age distribution'!K42*SUMPRODUCT('[1]Age by Underwriting Class'!$H6:$K6,'WL Aggregate'!$B31:$E31)</f>
        <v>17312473.199647408</v>
      </c>
      <c r="J11" s="20">
        <f>'[1]Age distribution'!AI42*SUMPRODUCT('[1]Age by Underwriting Class'!$H6:$K6,'T20 Aggregate'!$B31:$E31)+'[1]Age distribution'!L42*SUMPRODUCT('[1]Age by Underwriting Class'!$H6:$K6,'WL Aggregate'!$B31:$E31)</f>
        <v>17369326.683846783</v>
      </c>
      <c r="K11" s="20">
        <f>'[1]Age distribution'!AJ42*SUMPRODUCT('[1]Age by Underwriting Class'!$H6:$K6,'T20 Aggregate'!$B31:$E31)+'[1]Age distribution'!M42*SUMPRODUCT('[1]Age by Underwriting Class'!$H6:$K6,'WL Aggregate'!$B31:$E31)</f>
        <v>17432231.518859081</v>
      </c>
      <c r="L11" s="20">
        <f>'[1]Age distribution'!AK42*SUMPRODUCT('[1]Age by Underwriting Class'!$H6:$K6,'T20 Aggregate'!$B31:$E31)+'[1]Age distribution'!N42*SUMPRODUCT('[1]Age by Underwriting Class'!$H6:$K6,'WL Aggregate'!$B31:$E31)</f>
        <v>17498590.807247058</v>
      </c>
      <c r="M11" s="20">
        <f>'[1]Age distribution'!AL42*SUMPRODUCT('[1]Age by Underwriting Class'!$H6:$K6,'T20 Aggregate'!$B31:$E31)+'[1]Age distribution'!O42*SUMPRODUCT('[1]Age by Underwriting Class'!$H6:$K6,'WL Aggregate'!$B31:$E31)</f>
        <v>17566342.69509032</v>
      </c>
      <c r="N11" s="20">
        <f>'[1]Age distribution'!AM42*SUMPRODUCT('[1]Age by Underwriting Class'!$H6:$K6,'T20 Aggregate'!$B31:$E31)+'[1]Age distribution'!P42*SUMPRODUCT('[1]Age by Underwriting Class'!$H6:$K6,'WL Aggregate'!$B31:$E31)</f>
        <v>17633822.385577805</v>
      </c>
      <c r="O11" s="20">
        <f>'[1]Age distribution'!AN42*SUMPRODUCT('[1]Age by Underwriting Class'!$H6:$K6,'T20 Aggregate'!$B31:$E31)+'[1]Age distribution'!Q42*SUMPRODUCT('[1]Age by Underwriting Class'!$H6:$K6,'WL Aggregate'!$B31:$E31)</f>
        <v>17699665.281264942</v>
      </c>
      <c r="P11" s="20">
        <f>'[1]Age distribution'!AO42*SUMPRODUCT('[1]Age by Underwriting Class'!$H6:$K6,'T20 Aggregate'!$B31:$E31)+'[1]Age distribution'!R42*SUMPRODUCT('[1]Age by Underwriting Class'!$H6:$K6,'WL Aggregate'!$B31:$E31)</f>
        <v>17762737.508327302</v>
      </c>
      <c r="Q11" s="20">
        <f>'[1]Age distribution'!AP42*SUMPRODUCT('[1]Age by Underwriting Class'!$H6:$K6,'T20 Aggregate'!$B31:$E31)+'[1]Age distribution'!S42*SUMPRODUCT('[1]Age by Underwriting Class'!$H6:$K6,'WL Aggregate'!$B31:$E31)</f>
        <v>17822085.123664849</v>
      </c>
      <c r="R11" s="20">
        <f>'[1]Age distribution'!AQ42*SUMPRODUCT('[1]Age by Underwriting Class'!$H6:$K6,'T20 Aggregate'!$B31:$E31)+'[1]Age distribution'!T42*SUMPRODUCT('[1]Age by Underwriting Class'!$H6:$K6,'WL Aggregate'!$B31:$E31)</f>
        <v>17876896.348147128</v>
      </c>
      <c r="S11" s="20">
        <f>'[1]Age distribution'!AR42*SUMPRODUCT('[1]Age by Underwriting Class'!$H6:$K6,'T20 Aggregate'!$B31:$E31)+'[1]Age distribution'!U42*SUMPRODUCT('[1]Age by Underwriting Class'!$H6:$K6,'WL Aggregate'!$B31:$E31)</f>
        <v>17926473.058238011</v>
      </c>
      <c r="T11" s="20">
        <f>'[1]Age distribution'!AS42*SUMPRODUCT('[1]Age by Underwriting Class'!$H6:$K6,'T20 Aggregate'!$B31:$E31)+'[1]Age distribution'!V42*SUMPRODUCT('[1]Age by Underwriting Class'!$H6:$K6,'WL Aggregate'!$B31:$E31)</f>
        <v>17970208.972168438</v>
      </c>
      <c r="U11" s="20">
        <f>'[1]Age distribution'!AT42*SUMPRODUCT('[1]Age by Underwriting Class'!$H6:$K6,'T20 Aggregate'!$B31:$E31)+'[1]Age distribution'!W42*SUMPRODUCT('[1]Age by Underwriting Class'!$H6:$K6,'WL Aggregate'!$B31:$E31)</f>
        <v>18007572.752302717</v>
      </c>
    </row>
    <row r="12" spans="1:21" x14ac:dyDescent="0.15">
      <c r="A12">
        <v>31</v>
      </c>
      <c r="B12" s="20">
        <f>'[1]Age distribution'!AA43*SUMPRODUCT('[1]Age by Underwriting Class'!$H7:$K7,'T20 Aggregate'!$B32:$E32)+'[1]Age distribution'!D43*SUMPRODUCT('[1]Age by Underwriting Class'!$H7:$K7,'WL Aggregate'!$B32:$E32)</f>
        <v>19122490.821731113</v>
      </c>
      <c r="C12" s="20">
        <f>'[1]Age distribution'!AB43*SUMPRODUCT('[1]Age by Underwriting Class'!$H7:$K7,'T20 Aggregate'!$B32:$E32)+'[1]Age distribution'!E43*SUMPRODUCT('[1]Age by Underwriting Class'!$H7:$K7,'WL Aggregate'!$B32:$E32)</f>
        <v>18909739.062031768</v>
      </c>
      <c r="D12" s="20">
        <f>'[1]Age distribution'!AC43*SUMPRODUCT('[1]Age by Underwriting Class'!$H7:$K7,'T20 Aggregate'!$B32:$E32)+'[1]Age distribution'!F43*SUMPRODUCT('[1]Age by Underwriting Class'!$H7:$K7,'WL Aggregate'!$B32:$E32)</f>
        <v>18789708.105588526</v>
      </c>
      <c r="E12" s="20">
        <f>'[1]Age distribution'!AD43*SUMPRODUCT('[1]Age by Underwriting Class'!$H7:$K7,'T20 Aggregate'!$B32:$E32)+'[1]Age distribution'!G43*SUMPRODUCT('[1]Age by Underwriting Class'!$H7:$K7,'WL Aggregate'!$B32:$E32)</f>
        <v>18731818.260396466</v>
      </c>
      <c r="F12" s="20">
        <f>'[1]Age distribution'!AE43*SUMPRODUCT('[1]Age by Underwriting Class'!$H7:$K7,'T20 Aggregate'!$B32:$E32)+'[1]Age distribution'!H43*SUMPRODUCT('[1]Age by Underwriting Class'!$H7:$K7,'WL Aggregate'!$B32:$E32)</f>
        <v>18716894.608014852</v>
      </c>
      <c r="G12" s="20">
        <f>'[1]Age distribution'!AF43*SUMPRODUCT('[1]Age by Underwriting Class'!$H7:$K7,'T20 Aggregate'!$B32:$E32)+'[1]Age distribution'!I43*SUMPRODUCT('[1]Age by Underwriting Class'!$H7:$K7,'WL Aggregate'!$B32:$E32)</f>
        <v>18732189.835380778</v>
      </c>
      <c r="H12" s="20">
        <f>'[1]Age distribution'!AG43*SUMPRODUCT('[1]Age by Underwriting Class'!$H7:$K7,'T20 Aggregate'!$B32:$E32)+'[1]Age distribution'!J43*SUMPRODUCT('[1]Age by Underwriting Class'!$H7:$K7,'WL Aggregate'!$B32:$E32)</f>
        <v>18768837.06160745</v>
      </c>
      <c r="I12" s="20">
        <f>'[1]Age distribution'!AH43*SUMPRODUCT('[1]Age by Underwriting Class'!$H7:$K7,'T20 Aggregate'!$B32:$E32)+'[1]Age distribution'!K43*SUMPRODUCT('[1]Age by Underwriting Class'!$H7:$K7,'WL Aggregate'!$B32:$E32)</f>
        <v>18820440.391432121</v>
      </c>
      <c r="J12" s="20">
        <f>'[1]Age distribution'!AI43*SUMPRODUCT('[1]Age by Underwriting Class'!$H7:$K7,'T20 Aggregate'!$B32:$E32)+'[1]Age distribution'!L43*SUMPRODUCT('[1]Age by Underwriting Class'!$H7:$K7,'WL Aggregate'!$B32:$E32)</f>
        <v>18882245.980851971</v>
      </c>
      <c r="K12" s="20">
        <f>'[1]Age distribution'!AJ43*SUMPRODUCT('[1]Age by Underwriting Class'!$H7:$K7,'T20 Aggregate'!$B32:$E32)+'[1]Age distribution'!M43*SUMPRODUCT('[1]Age by Underwriting Class'!$H7:$K7,'WL Aggregate'!$B32:$E32)</f>
        <v>18950630.011488676</v>
      </c>
      <c r="L12" s="20">
        <f>'[1]Age distribution'!AK43*SUMPRODUCT('[1]Age by Underwriting Class'!$H7:$K7,'T20 Aggregate'!$B32:$E32)+'[1]Age distribution'!N43*SUMPRODUCT('[1]Age by Underwriting Class'!$H7:$K7,'WL Aggregate'!$B32:$E32)</f>
        <v>19022769.388521716</v>
      </c>
      <c r="M12" s="20">
        <f>'[1]Age distribution'!AL43*SUMPRODUCT('[1]Age by Underwriting Class'!$H7:$K7,'T20 Aggregate'!$B32:$E32)+'[1]Age distribution'!O43*SUMPRODUCT('[1]Age by Underwriting Class'!$H7:$K7,'WL Aggregate'!$B32:$E32)</f>
        <v>19096422.664506979</v>
      </c>
      <c r="N12" s="20">
        <f>'[1]Age distribution'!AM43*SUMPRODUCT('[1]Age by Underwriting Class'!$H7:$K7,'T20 Aggregate'!$B32:$E32)+'[1]Age distribution'!P43*SUMPRODUCT('[1]Age by Underwriting Class'!$H7:$K7,'WL Aggregate'!$B32:$E32)</f>
        <v>19169780.033948448</v>
      </c>
      <c r="O12" s="20">
        <f>'[1]Age distribution'!AN43*SUMPRODUCT('[1]Age by Underwriting Class'!$H7:$K7,'T20 Aggregate'!$B32:$E32)+'[1]Age distribution'!Q43*SUMPRODUCT('[1]Age by Underwriting Class'!$H7:$K7,'WL Aggregate'!$B32:$E32)</f>
        <v>19241358.038961865</v>
      </c>
      <c r="P12" s="20">
        <f>'[1]Age distribution'!AO43*SUMPRODUCT('[1]Age by Underwriting Class'!$H7:$K7,'T20 Aggregate'!$B32:$E32)+'[1]Age distribution'!R43*SUMPRODUCT('[1]Age by Underwriting Class'!$H7:$K7,'WL Aggregate'!$B32:$E32)</f>
        <v>19309924.04198714</v>
      </c>
      <c r="Q12" s="20">
        <f>'[1]Age distribution'!AP43*SUMPRODUCT('[1]Age by Underwriting Class'!$H7:$K7,'T20 Aggregate'!$B32:$E32)+'[1]Age distribution'!S43*SUMPRODUCT('[1]Age by Underwriting Class'!$H7:$K7,'WL Aggregate'!$B32:$E32)</f>
        <v>19374441.008682381</v>
      </c>
      <c r="R12" s="20">
        <f>'[1]Age distribution'!AQ43*SUMPRODUCT('[1]Age by Underwriting Class'!$H7:$K7,'T20 Aggregate'!$B32:$E32)+'[1]Age distribution'!T43*SUMPRODUCT('[1]Age by Underwriting Class'!$H7:$K7,'WL Aggregate'!$B32:$E32)</f>
        <v>19434026.451573994</v>
      </c>
      <c r="S12" s="20">
        <f>'[1]Age distribution'!AR43*SUMPRODUCT('[1]Age by Underwriting Class'!$H7:$K7,'T20 Aggregate'!$B32:$E32)+'[1]Age distribution'!U43*SUMPRODUCT('[1]Age by Underwriting Class'!$H7:$K7,'WL Aggregate'!$B32:$E32)</f>
        <v>19487921.438518304</v>
      </c>
      <c r="T12" s="20">
        <f>'[1]Age distribution'!AS43*SUMPRODUCT('[1]Age by Underwriting Class'!$H7:$K7,'T20 Aggregate'!$B32:$E32)+'[1]Age distribution'!V43*SUMPRODUCT('[1]Age by Underwriting Class'!$H7:$K7,'WL Aggregate'!$B32:$E32)</f>
        <v>19535466.878826</v>
      </c>
      <c r="U12" s="20">
        <f>'[1]Age distribution'!AT43*SUMPRODUCT('[1]Age by Underwriting Class'!$H7:$K7,'T20 Aggregate'!$B32:$E32)+'[1]Age distribution'!W43*SUMPRODUCT('[1]Age by Underwriting Class'!$H7:$K7,'WL Aggregate'!$B32:$E32)</f>
        <v>19576085.153794948</v>
      </c>
    </row>
    <row r="13" spans="1:21" x14ac:dyDescent="0.15">
      <c r="A13">
        <v>32</v>
      </c>
      <c r="B13" s="20">
        <f>'[1]Age distribution'!AA44*SUMPRODUCT('[1]Age by Underwriting Class'!$H8:$K8,'T20 Aggregate'!$B33:$E33)+'[1]Age distribution'!D44*SUMPRODUCT('[1]Age by Underwriting Class'!$H8:$K8,'WL Aggregate'!$B33:$E33)</f>
        <v>20679825.143106144</v>
      </c>
      <c r="C13" s="20">
        <f>'[1]Age distribution'!AB44*SUMPRODUCT('[1]Age by Underwriting Class'!$H8:$K8,'T20 Aggregate'!$B33:$E33)+'[1]Age distribution'!E44*SUMPRODUCT('[1]Age by Underwriting Class'!$H8:$K8,'WL Aggregate'!$B33:$E33)</f>
        <v>20449746.894906871</v>
      </c>
      <c r="D13" s="20">
        <f>'[1]Age distribution'!AC44*SUMPRODUCT('[1]Age by Underwriting Class'!$H8:$K8,'T20 Aggregate'!$B33:$E33)+'[1]Age distribution'!F44*SUMPRODUCT('[1]Age by Underwriting Class'!$H8:$K8,'WL Aggregate'!$B33:$E33)</f>
        <v>20319940.625726435</v>
      </c>
      <c r="E13" s="20">
        <f>'[1]Age distribution'!AD44*SUMPRODUCT('[1]Age by Underwriting Class'!$H8:$K8,'T20 Aggregate'!$B33:$E33)+'[1]Age distribution'!G44*SUMPRODUCT('[1]Age by Underwriting Class'!$H8:$K8,'WL Aggregate'!$B33:$E33)</f>
        <v>20257336.235571735</v>
      </c>
      <c r="F13" s="20">
        <f>'[1]Age distribution'!AE44*SUMPRODUCT('[1]Age by Underwriting Class'!$H8:$K8,'T20 Aggregate'!$B33:$E33)+'[1]Age distribution'!H44*SUMPRODUCT('[1]Age by Underwriting Class'!$H8:$K8,'WL Aggregate'!$B33:$E33)</f>
        <v>20241197.201979022</v>
      </c>
      <c r="G13" s="20">
        <f>'[1]Age distribution'!AF44*SUMPRODUCT('[1]Age by Underwriting Class'!$H8:$K8,'T20 Aggregate'!$B33:$E33)+'[1]Age distribution'!I44*SUMPRODUCT('[1]Age by Underwriting Class'!$H8:$K8,'WL Aggregate'!$B33:$E33)</f>
        <v>20257738.071596906</v>
      </c>
      <c r="H13" s="20">
        <f>'[1]Age distribution'!AG44*SUMPRODUCT('[1]Age by Underwriting Class'!$H8:$K8,'T20 Aggregate'!$B33:$E33)+'[1]Age distribution'!J44*SUMPRODUCT('[1]Age by Underwriting Class'!$H8:$K8,'WL Aggregate'!$B33:$E33)</f>
        <v>20297369.845376406</v>
      </c>
      <c r="I13" s="20">
        <f>'[1]Age distribution'!AH44*SUMPRODUCT('[1]Age by Underwriting Class'!$H8:$K8,'T20 Aggregate'!$B33:$E33)+'[1]Age distribution'!K44*SUMPRODUCT('[1]Age by Underwriting Class'!$H8:$K8,'WL Aggregate'!$B33:$E33)</f>
        <v>20353175.746789809</v>
      </c>
      <c r="J13" s="20">
        <f>'[1]Age distribution'!AI44*SUMPRODUCT('[1]Age by Underwriting Class'!$H8:$K8,'T20 Aggregate'!$B33:$E33)+'[1]Age distribution'!L44*SUMPRODUCT('[1]Age by Underwriting Class'!$H8:$K8,'WL Aggregate'!$B33:$E33)</f>
        <v>20420014.779109627</v>
      </c>
      <c r="K13" s="20">
        <f>'[1]Age distribution'!AJ44*SUMPRODUCT('[1]Age by Underwriting Class'!$H8:$K8,'T20 Aggregate'!$B33:$E33)+'[1]Age distribution'!M44*SUMPRODUCT('[1]Age by Underwriting Class'!$H8:$K8,'WL Aggregate'!$B33:$E33)</f>
        <v>20493968.000441063</v>
      </c>
      <c r="L13" s="20">
        <f>'[1]Age distribution'!AK44*SUMPRODUCT('[1]Age by Underwriting Class'!$H8:$K8,'T20 Aggregate'!$B33:$E33)+'[1]Age distribution'!N44*SUMPRODUCT('[1]Age by Underwriting Class'!$H8:$K8,'WL Aggregate'!$B33:$E33)</f>
        <v>20571982.403317939</v>
      </c>
      <c r="M13" s="20">
        <f>'[1]Age distribution'!AL44*SUMPRODUCT('[1]Age by Underwriting Class'!$H8:$K8,'T20 Aggregate'!$B33:$E33)+'[1]Age distribution'!O44*SUMPRODUCT('[1]Age by Underwriting Class'!$H8:$K8,'WL Aggregate'!$B33:$E33)</f>
        <v>20651633.996972322</v>
      </c>
      <c r="N13" s="20">
        <f>'[1]Age distribution'!AM44*SUMPRODUCT('[1]Age by Underwriting Class'!$H8:$K8,'T20 Aggregate'!$B33:$E33)+'[1]Age distribution'!P44*SUMPRODUCT('[1]Age by Underwriting Class'!$H8:$K8,'WL Aggregate'!$B33:$E33)</f>
        <v>20730965.585474581</v>
      </c>
      <c r="O13" s="20">
        <f>'[1]Age distribution'!AN44*SUMPRODUCT('[1]Age by Underwriting Class'!$H8:$K8,'T20 Aggregate'!$B33:$E33)+'[1]Age distribution'!Q44*SUMPRODUCT('[1]Age by Underwriting Class'!$H8:$K8,'WL Aggregate'!$B33:$E33)</f>
        <v>20808372.898233633</v>
      </c>
      <c r="P13" s="20">
        <f>'[1]Age distribution'!AO44*SUMPRODUCT('[1]Age by Underwriting Class'!$H8:$K8,'T20 Aggregate'!$B33:$E33)+'[1]Age distribution'!R44*SUMPRODUCT('[1]Age by Underwriting Class'!$H8:$K8,'WL Aggregate'!$B33:$E33)</f>
        <v>20882522.9117723</v>
      </c>
      <c r="Q13" s="20">
        <f>'[1]Age distribution'!AP44*SUMPRODUCT('[1]Age by Underwriting Class'!$H8:$K8,'T20 Aggregate'!$B33:$E33)+'[1]Age distribution'!S44*SUMPRODUCT('[1]Age by Underwriting Class'!$H8:$K8,'WL Aggregate'!$B33:$E33)</f>
        <v>20952294.135744072</v>
      </c>
      <c r="R13" s="20">
        <f>'[1]Age distribution'!AQ44*SUMPRODUCT('[1]Age by Underwriting Class'!$H8:$K8,'T20 Aggregate'!$B33:$E33)+'[1]Age distribution'!T44*SUMPRODUCT('[1]Age by Underwriting Class'!$H8:$K8,'WL Aggregate'!$B33:$E33)</f>
        <v>21016732.212956943</v>
      </c>
      <c r="S13" s="20">
        <f>'[1]Age distribution'!AR44*SUMPRODUCT('[1]Age by Underwriting Class'!$H8:$K8,'T20 Aggregate'!$B33:$E33)+'[1]Age distribution'!U44*SUMPRODUCT('[1]Age by Underwriting Class'!$H8:$K8,'WL Aggregate'!$B33:$E33)</f>
        <v>21075016.403886285</v>
      </c>
      <c r="T13" s="20">
        <f>'[1]Age distribution'!AS44*SUMPRODUCT('[1]Age by Underwriting Class'!$H8:$K8,'T20 Aggregate'!$B33:$E33)+'[1]Age distribution'!V44*SUMPRODUCT('[1]Age by Underwriting Class'!$H8:$K8,'WL Aggregate'!$B33:$E33)</f>
        <v>21126433.941542923</v>
      </c>
      <c r="U13" s="20">
        <f>'[1]Age distribution'!AT44*SUMPRODUCT('[1]Age by Underwriting Class'!$H8:$K8,'T20 Aggregate'!$B33:$E33)+'[1]Age distribution'!W44*SUMPRODUCT('[1]Age by Underwriting Class'!$H8:$K8,'WL Aggregate'!$B33:$E33)</f>
        <v>21170360.16599784</v>
      </c>
    </row>
    <row r="14" spans="1:21" x14ac:dyDescent="0.15">
      <c r="A14">
        <v>33</v>
      </c>
      <c r="B14" s="20">
        <f>'[1]Age distribution'!AA45*SUMPRODUCT('[1]Age by Underwriting Class'!$H9:$K9,'T20 Aggregate'!$B34:$E34)+'[1]Age distribution'!D45*SUMPRODUCT('[1]Age by Underwriting Class'!$H9:$K9,'WL Aggregate'!$B34:$E34)</f>
        <v>22368150.946948968</v>
      </c>
      <c r="C14" s="20">
        <f>'[1]Age distribution'!AB45*SUMPRODUCT('[1]Age by Underwriting Class'!$H9:$K9,'T20 Aggregate'!$B34:$E34)+'[1]Age distribution'!E45*SUMPRODUCT('[1]Age by Underwriting Class'!$H9:$K9,'WL Aggregate'!$B34:$E34)</f>
        <v>22119288.833767775</v>
      </c>
      <c r="D14" s="20">
        <f>'[1]Age distribution'!AC45*SUMPRODUCT('[1]Age by Underwriting Class'!$H9:$K9,'T20 Aggregate'!$B34:$E34)+'[1]Age distribution'!F45*SUMPRODUCT('[1]Age by Underwriting Class'!$H9:$K9,'WL Aggregate'!$B34:$E34)</f>
        <v>21978885.024606161</v>
      </c>
      <c r="E14" s="20">
        <f>'[1]Age distribution'!AD45*SUMPRODUCT('[1]Age by Underwriting Class'!$H9:$K9,'T20 Aggregate'!$B34:$E34)+'[1]Age distribution'!G45*SUMPRODUCT('[1]Age by Underwriting Class'!$H9:$K9,'WL Aggregate'!$B34:$E34)</f>
        <v>21911169.53672212</v>
      </c>
      <c r="F14" s="20">
        <f>'[1]Age distribution'!AE45*SUMPRODUCT('[1]Age by Underwriting Class'!$H9:$K9,'T20 Aggregate'!$B34:$E34)+'[1]Age distribution'!H45*SUMPRODUCT('[1]Age by Underwriting Class'!$H9:$K9,'WL Aggregate'!$B34:$E34)</f>
        <v>21893712.893010605</v>
      </c>
      <c r="G14" s="20">
        <f>'[1]Age distribution'!AF45*SUMPRODUCT('[1]Age by Underwriting Class'!$H9:$K9,'T20 Aggregate'!$B34:$E34)+'[1]Age distribution'!I45*SUMPRODUCT('[1]Age by Underwriting Class'!$H9:$K9,'WL Aggregate'!$B34:$E34)</f>
        <v>21911604.179123823</v>
      </c>
      <c r="H14" s="20">
        <f>'[1]Age distribution'!AG45*SUMPRODUCT('[1]Age by Underwriting Class'!$H9:$K9,'T20 Aggregate'!$B34:$E34)+'[1]Age distribution'!J45*SUMPRODUCT('[1]Age by Underwriting Class'!$H9:$K9,'WL Aggregate'!$B34:$E34)</f>
        <v>21954471.538594253</v>
      </c>
      <c r="I14" s="20">
        <f>'[1]Age distribution'!AH45*SUMPRODUCT('[1]Age by Underwriting Class'!$H9:$K9,'T20 Aggregate'!$B34:$E34)+'[1]Age distribution'!K45*SUMPRODUCT('[1]Age by Underwriting Class'!$H9:$K9,'WL Aggregate'!$B34:$E34)</f>
        <v>22014833.500937138</v>
      </c>
      <c r="J14" s="20">
        <f>'[1]Age distribution'!AI45*SUMPRODUCT('[1]Age by Underwriting Class'!$H9:$K9,'T20 Aggregate'!$B34:$E34)+'[1]Age distribution'!L45*SUMPRODUCT('[1]Age by Underwriting Class'!$H9:$K9,'WL Aggregate'!$B34:$E34)</f>
        <v>22087129.352267198</v>
      </c>
      <c r="K14" s="20">
        <f>'[1]Age distribution'!AJ45*SUMPRODUCT('[1]Age by Underwriting Class'!$H9:$K9,'T20 Aggregate'!$B34:$E34)+'[1]Age distribution'!M45*SUMPRODUCT('[1]Age by Underwriting Class'!$H9:$K9,'WL Aggregate'!$B34:$E34)</f>
        <v>22167120.203558613</v>
      </c>
      <c r="L14" s="20">
        <f>'[1]Age distribution'!AK45*SUMPRODUCT('[1]Age by Underwriting Class'!$H9:$K9,'T20 Aggregate'!$B34:$E34)+'[1]Age distribution'!N45*SUMPRODUCT('[1]Age by Underwriting Class'!$H9:$K9,'WL Aggregate'!$B34:$E34)</f>
        <v>22251503.796142701</v>
      </c>
      <c r="M14" s="20">
        <f>'[1]Age distribution'!AL45*SUMPRODUCT('[1]Age by Underwriting Class'!$H9:$K9,'T20 Aggregate'!$B34:$E34)+'[1]Age distribution'!O45*SUMPRODUCT('[1]Age by Underwriting Class'!$H9:$K9,'WL Aggregate'!$B34:$E34)</f>
        <v>22337658.241729021</v>
      </c>
      <c r="N14" s="20">
        <f>'[1]Age distribution'!AM45*SUMPRODUCT('[1]Age by Underwriting Class'!$H9:$K9,'T20 Aggregate'!$B34:$E34)+'[1]Age distribution'!P45*SUMPRODUCT('[1]Age by Underwriting Class'!$H9:$K9,'WL Aggregate'!$B34:$E34)</f>
        <v>22423466.556557603</v>
      </c>
      <c r="O14" s="20">
        <f>'[1]Age distribution'!AN45*SUMPRODUCT('[1]Age by Underwriting Class'!$H9:$K9,'T20 Aggregate'!$B34:$E34)+'[1]Age distribution'!Q45*SUMPRODUCT('[1]Age by Underwriting Class'!$H9:$K9,'WL Aggregate'!$B34:$E34)</f>
        <v>22507193.495456282</v>
      </c>
      <c r="P14" s="20">
        <f>'[1]Age distribution'!AO45*SUMPRODUCT('[1]Age by Underwriting Class'!$H9:$K9,'T20 Aggregate'!$B34:$E34)+'[1]Age distribution'!R45*SUMPRODUCT('[1]Age by Underwriting Class'!$H9:$K9,'WL Aggregate'!$B34:$E34)</f>
        <v>22587397.20530748</v>
      </c>
      <c r="Q14" s="20">
        <f>'[1]Age distribution'!AP45*SUMPRODUCT('[1]Age by Underwriting Class'!$H9:$K9,'T20 Aggregate'!$B34:$E34)+'[1]Age distribution'!S45*SUMPRODUCT('[1]Age by Underwriting Class'!$H9:$K9,'WL Aggregate'!$B34:$E34)</f>
        <v>22662864.63594358</v>
      </c>
      <c r="R14" s="20">
        <f>'[1]Age distribution'!AQ45*SUMPRODUCT('[1]Age by Underwriting Class'!$H9:$K9,'T20 Aggregate'!$B34:$E34)+'[1]Age distribution'!T45*SUMPRODUCT('[1]Age by Underwriting Class'!$H9:$K9,'WL Aggregate'!$B34:$E34)</f>
        <v>22732563.515303258</v>
      </c>
      <c r="S14" s="20">
        <f>'[1]Age distribution'!AR45*SUMPRODUCT('[1]Age by Underwriting Class'!$H9:$K9,'T20 Aggregate'!$B34:$E34)+'[1]Age distribution'!U45*SUMPRODUCT('[1]Age by Underwriting Class'!$H9:$K9,'WL Aggregate'!$B34:$E34)</f>
        <v>22795606.097699702</v>
      </c>
      <c r="T14" s="20">
        <f>'[1]Age distribution'!AS45*SUMPRODUCT('[1]Age by Underwriting Class'!$H9:$K9,'T20 Aggregate'!$B34:$E34)+'[1]Age distribution'!V45*SUMPRODUCT('[1]Age by Underwriting Class'!$H9:$K9,'WL Aggregate'!$B34:$E34)</f>
        <v>22851221.424989235</v>
      </c>
      <c r="U14" s="20">
        <f>'[1]Age distribution'!AT45*SUMPRODUCT('[1]Age by Underwriting Class'!$H9:$K9,'T20 Aggregate'!$B34:$E34)+'[1]Age distribution'!W45*SUMPRODUCT('[1]Age by Underwriting Class'!$H9:$K9,'WL Aggregate'!$B34:$E34)</f>
        <v>22898733.839254726</v>
      </c>
    </row>
    <row r="15" spans="1:21" x14ac:dyDescent="0.15">
      <c r="A15">
        <v>34</v>
      </c>
      <c r="B15" s="20">
        <f>'[1]Age distribution'!AA46*SUMPRODUCT('[1]Age by Underwriting Class'!$H10:$K10,'T20 Aggregate'!$B35:$E35)+'[1]Age distribution'!D46*SUMPRODUCT('[1]Age by Underwriting Class'!$H10:$K10,'WL Aggregate'!$B35:$E35)</f>
        <v>24195424.058226187</v>
      </c>
      <c r="C15" s="20">
        <f>'[1]Age distribution'!AB46*SUMPRODUCT('[1]Age by Underwriting Class'!$H10:$K10,'T20 Aggregate'!$B35:$E35)+'[1]Age distribution'!E46*SUMPRODUCT('[1]Age by Underwriting Class'!$H10:$K10,'WL Aggregate'!$B35:$E35)</f>
        <v>23926232.189183187</v>
      </c>
      <c r="D15" s="20">
        <f>'[1]Age distribution'!AC46*SUMPRODUCT('[1]Age by Underwriting Class'!$H10:$K10,'T20 Aggregate'!$B35:$E35)+'[1]Age distribution'!F46*SUMPRODUCT('[1]Age by Underwriting Class'!$H10:$K10,'WL Aggregate'!$B35:$E35)</f>
        <v>23774358.674465198</v>
      </c>
      <c r="E15" s="20">
        <f>'[1]Age distribution'!AD46*SUMPRODUCT('[1]Age by Underwriting Class'!$H10:$K10,'T20 Aggregate'!$B35:$E35)+'[1]Age distribution'!G46*SUMPRODUCT('[1]Age by Underwriting Class'!$H10:$K10,'WL Aggregate'!$B35:$E35)</f>
        <v>23701111.451279435</v>
      </c>
      <c r="F15" s="20">
        <f>'[1]Age distribution'!AE46*SUMPRODUCT('[1]Age by Underwriting Class'!$H10:$K10,'T20 Aggregate'!$B35:$E35)+'[1]Age distribution'!H46*SUMPRODUCT('[1]Age by Underwriting Class'!$H10:$K10,'WL Aggregate'!$B35:$E35)</f>
        <v>23682228.759623997</v>
      </c>
      <c r="G15" s="20">
        <f>'[1]Age distribution'!AF46*SUMPRODUCT('[1]Age by Underwriting Class'!$H10:$K10,'T20 Aggregate'!$B35:$E35)+'[1]Age distribution'!I46*SUMPRODUCT('[1]Age by Underwriting Class'!$H10:$K10,'WL Aggregate'!$B35:$E35)</f>
        <v>23701581.599985413</v>
      </c>
      <c r="H15" s="20">
        <f>'[1]Age distribution'!AG46*SUMPRODUCT('[1]Age by Underwriting Class'!$H10:$K10,'T20 Aggregate'!$B35:$E35)+'[1]Age distribution'!J46*SUMPRODUCT('[1]Age by Underwriting Class'!$H10:$K10,'WL Aggregate'!$B35:$E35)</f>
        <v>23747950.830195971</v>
      </c>
      <c r="I15" s="20">
        <f>'[1]Age distribution'!AH46*SUMPRODUCT('[1]Age by Underwriting Class'!$H10:$K10,'T20 Aggregate'!$B35:$E35)+'[1]Age distribution'!K46*SUMPRODUCT('[1]Age by Underwriting Class'!$H10:$K10,'WL Aggregate'!$B35:$E35)</f>
        <v>23813243.812138759</v>
      </c>
      <c r="J15" s="20">
        <f>'[1]Age distribution'!AI46*SUMPRODUCT('[1]Age by Underwriting Class'!$H10:$K10,'T20 Aggregate'!$B35:$E35)+'[1]Age distribution'!L46*SUMPRODUCT('[1]Age by Underwriting Class'!$H10:$K10,'WL Aggregate'!$B35:$E35)</f>
        <v>23891445.572522528</v>
      </c>
      <c r="K15" s="20">
        <f>'[1]Age distribution'!AJ46*SUMPRODUCT('[1]Age by Underwriting Class'!$H10:$K10,'T20 Aggregate'!$B35:$E35)+'[1]Age distribution'!M46*SUMPRODUCT('[1]Age by Underwriting Class'!$H10:$K10,'WL Aggregate'!$B35:$E35)</f>
        <v>23977970.943902783</v>
      </c>
      <c r="L15" s="20">
        <f>'[1]Age distribution'!AK46*SUMPRODUCT('[1]Age by Underwriting Class'!$H10:$K10,'T20 Aggregate'!$B35:$E35)+'[1]Age distribution'!N46*SUMPRODUCT('[1]Age by Underwriting Class'!$H10:$K10,'WL Aggregate'!$B35:$E35)</f>
        <v>24069247.903315786</v>
      </c>
      <c r="M15" s="20">
        <f>'[1]Age distribution'!AL46*SUMPRODUCT('[1]Age by Underwriting Class'!$H10:$K10,'T20 Aggregate'!$B35:$E35)+'[1]Age distribution'!O46*SUMPRODUCT('[1]Age by Underwriting Class'!$H10:$K10,'WL Aggregate'!$B35:$E35)</f>
        <v>24162440.378205925</v>
      </c>
      <c r="N15" s="20">
        <f>'[1]Age distribution'!AM46*SUMPRODUCT('[1]Age by Underwriting Class'!$H10:$K10,'T20 Aggregate'!$B35:$E35)+'[1]Age distribution'!P46*SUMPRODUCT('[1]Age by Underwriting Class'!$H10:$K10,'WL Aggregate'!$B35:$E35)</f>
        <v>24255258.446624875</v>
      </c>
      <c r="O15" s="20">
        <f>'[1]Age distribution'!AN46*SUMPRODUCT('[1]Age by Underwriting Class'!$H10:$K10,'T20 Aggregate'!$B35:$E35)+'[1]Age distribution'!Q46*SUMPRODUCT('[1]Age by Underwriting Class'!$H10:$K10,'WL Aggregate'!$B35:$E35)</f>
        <v>24345825.10975923</v>
      </c>
      <c r="P15" s="20">
        <f>'[1]Age distribution'!AO46*SUMPRODUCT('[1]Age by Underwriting Class'!$H10:$K10,'T20 Aggregate'!$B35:$E35)+'[1]Age distribution'!R46*SUMPRODUCT('[1]Age by Underwriting Class'!$H10:$K10,'WL Aggregate'!$B35:$E35)</f>
        <v>24432580.728294492</v>
      </c>
      <c r="Q15" s="20">
        <f>'[1]Age distribution'!AP46*SUMPRODUCT('[1]Age by Underwriting Class'!$H10:$K10,'T20 Aggregate'!$B35:$E35)+'[1]Age distribution'!S46*SUMPRODUCT('[1]Age by Underwriting Class'!$H10:$K10,'WL Aggregate'!$B35:$E35)</f>
        <v>24514213.156972028</v>
      </c>
      <c r="R15" s="20">
        <f>'[1]Age distribution'!AQ46*SUMPRODUCT('[1]Age by Underwriting Class'!$H10:$K10,'T20 Aggregate'!$B35:$E35)+'[1]Age distribution'!T46*SUMPRODUCT('[1]Age by Underwriting Class'!$H10:$K10,'WL Aggregate'!$B35:$E35)</f>
        <v>24589605.796555437</v>
      </c>
      <c r="S15" s="20">
        <f>'[1]Age distribution'!AR46*SUMPRODUCT('[1]Age by Underwriting Class'!$H10:$K10,'T20 Aggregate'!$B35:$E35)+'[1]Age distribution'!U46*SUMPRODUCT('[1]Age by Underwriting Class'!$H10:$K10,'WL Aggregate'!$B35:$E35)</f>
        <v>24657798.380664211</v>
      </c>
      <c r="T15" s="20">
        <f>'[1]Age distribution'!AS46*SUMPRODUCT('[1]Age by Underwriting Class'!$H10:$K10,'T20 Aggregate'!$B35:$E35)+'[1]Age distribution'!V46*SUMPRODUCT('[1]Age by Underwriting Class'!$H10:$K10,'WL Aggregate'!$B35:$E35)</f>
        <v>24717956.970933866</v>
      </c>
      <c r="U15" s="20">
        <f>'[1]Age distribution'!AT46*SUMPRODUCT('[1]Age by Underwriting Class'!$H10:$K10,'T20 Aggregate'!$B35:$E35)+'[1]Age distribution'!W46*SUMPRODUCT('[1]Age by Underwriting Class'!$H10:$K10,'WL Aggregate'!$B35:$E35)</f>
        <v>24769350.714382313</v>
      </c>
    </row>
    <row r="16" spans="1:21" x14ac:dyDescent="0.15">
      <c r="A16">
        <v>35</v>
      </c>
      <c r="B16" s="20">
        <f>'[1]Age distribution'!AA47*SUMPRODUCT('[1]Age by Underwriting Class'!$H11:$K11,'T20 Aggregate'!$B36:$E36)+'[1]Age distribution'!D47*SUMPRODUCT('[1]Age by Underwriting Class'!$H11:$K11,'WL Aggregate'!$B36:$E36)</f>
        <v>3015756149.1659999</v>
      </c>
      <c r="C16" s="20">
        <f>'[1]Age distribution'!AB47*SUMPRODUCT('[1]Age by Underwriting Class'!$H11:$K11,'T20 Aggregate'!$B36:$E36)+'[1]Age distribution'!E47*SUMPRODUCT('[1]Age by Underwriting Class'!$H11:$K11,'WL Aggregate'!$B36:$E36)</f>
        <v>3418233826.9174123</v>
      </c>
      <c r="D16" s="20">
        <f>'[1]Age distribution'!AC47*SUMPRODUCT('[1]Age by Underwriting Class'!$H11:$K11,'T20 Aggregate'!$B36:$E36)+'[1]Age distribution'!F47*SUMPRODUCT('[1]Age by Underwriting Class'!$H11:$K11,'WL Aggregate'!$B36:$E36)</f>
        <v>3812139222.0977635</v>
      </c>
      <c r="E16" s="20">
        <f>'[1]Age distribution'!AD47*SUMPRODUCT('[1]Age by Underwriting Class'!$H11:$K11,'T20 Aggregate'!$B36:$E36)+'[1]Age distribution'!G47*SUMPRODUCT('[1]Age by Underwriting Class'!$H11:$K11,'WL Aggregate'!$B36:$E36)</f>
        <v>4202982885.2626696</v>
      </c>
      <c r="F16" s="20">
        <f>'[1]Age distribution'!AE47*SUMPRODUCT('[1]Age by Underwriting Class'!$H11:$K11,'T20 Aggregate'!$B36:$E36)+'[1]Age distribution'!H47*SUMPRODUCT('[1]Age by Underwriting Class'!$H11:$K11,'WL Aggregate'!$B36:$E36)</f>
        <v>4594168708.2355728</v>
      </c>
      <c r="G16" s="20">
        <f>'[1]Age distribution'!AF47*SUMPRODUCT('[1]Age by Underwriting Class'!$H11:$K11,'T20 Aggregate'!$B36:$E36)+'[1]Age distribution'!I47*SUMPRODUCT('[1]Age by Underwriting Class'!$H11:$K11,'WL Aggregate'!$B36:$E36)</f>
        <v>4987959567.6404219</v>
      </c>
      <c r="H16" s="20">
        <f>'[1]Age distribution'!AG47*SUMPRODUCT('[1]Age by Underwriting Class'!$H11:$K11,'T20 Aggregate'!$B36:$E36)+'[1]Age distribution'!J47*SUMPRODUCT('[1]Age by Underwriting Class'!$H11:$K11,'WL Aggregate'!$B36:$E36)</f>
        <v>5385929493.8149853</v>
      </c>
      <c r="I16" s="20">
        <f>'[1]Age distribution'!AH47*SUMPRODUCT('[1]Age by Underwriting Class'!$H11:$K11,'T20 Aggregate'!$B36:$E36)+'[1]Age distribution'!K47*SUMPRODUCT('[1]Age by Underwriting Class'!$H11:$K11,'WL Aggregate'!$B36:$E36)</f>
        <v>5789213872.8447762</v>
      </c>
      <c r="J16" s="20">
        <f>'[1]Age distribution'!AI47*SUMPRODUCT('[1]Age by Underwriting Class'!$H11:$K11,'T20 Aggregate'!$B36:$E36)+'[1]Age distribution'!L47*SUMPRODUCT('[1]Age by Underwriting Class'!$H11:$K11,'WL Aggregate'!$B36:$E36)</f>
        <v>6198656597.2752094</v>
      </c>
      <c r="K16" s="20">
        <f>'[1]Age distribution'!AJ47*SUMPRODUCT('[1]Age by Underwriting Class'!$H11:$K11,'T20 Aggregate'!$B36:$E36)+'[1]Age distribution'!M47*SUMPRODUCT('[1]Age by Underwriting Class'!$H11:$K11,'WL Aggregate'!$B36:$E36)</f>
        <v>6614900959.8423538</v>
      </c>
      <c r="L16" s="20">
        <f>'[1]Age distribution'!AK47*SUMPRODUCT('[1]Age by Underwriting Class'!$H11:$K11,'T20 Aggregate'!$B36:$E36)+'[1]Age distribution'!N47*SUMPRODUCT('[1]Age by Underwriting Class'!$H11:$K11,'WL Aggregate'!$B36:$E36)</f>
        <v>7038448110.4940481</v>
      </c>
      <c r="M16" s="20">
        <f>'[1]Age distribution'!AL47*SUMPRODUCT('[1]Age by Underwriting Class'!$H11:$K11,'T20 Aggregate'!$B36:$E36)+'[1]Age distribution'!O47*SUMPRODUCT('[1]Age by Underwriting Class'!$H11:$K11,'WL Aggregate'!$B36:$E36)</f>
        <v>7469695946.3400612</v>
      </c>
      <c r="N16" s="20">
        <f>'[1]Age distribution'!AM47*SUMPRODUCT('[1]Age by Underwriting Class'!$H11:$K11,'T20 Aggregate'!$B36:$E36)+'[1]Age distribution'!P47*SUMPRODUCT('[1]Age by Underwriting Class'!$H11:$K11,'WL Aggregate'!$B36:$E36)</f>
        <v>7908965740.3051758</v>
      </c>
      <c r="O16" s="20">
        <f>'[1]Age distribution'!AN47*SUMPRODUCT('[1]Age by Underwriting Class'!$H11:$K11,'T20 Aggregate'!$B36:$E36)+'[1]Age distribution'!Q47*SUMPRODUCT('[1]Age by Underwriting Class'!$H11:$K11,'WL Aggregate'!$B36:$E36)</f>
        <v>8356520832.7617788</v>
      </c>
      <c r="P16" s="20">
        <f>'[1]Age distribution'!AO47*SUMPRODUCT('[1]Age by Underwriting Class'!$H11:$K11,'T20 Aggregate'!$B36:$E36)+'[1]Age distribution'!R47*SUMPRODUCT('[1]Age by Underwriting Class'!$H11:$K11,'WL Aggregate'!$B36:$E36)</f>
        <v>8812580038.9775887</v>
      </c>
      <c r="Q16" s="20">
        <f>'[1]Age distribution'!AP47*SUMPRODUCT('[1]Age by Underwriting Class'!$H11:$K11,'T20 Aggregate'!$B36:$E36)+'[1]Age distribution'!S47*SUMPRODUCT('[1]Age by Underwriting Class'!$H11:$K11,'WL Aggregate'!$B36:$E36)</f>
        <v>9277327451.1419811</v>
      </c>
      <c r="R16" s="20">
        <f>'[1]Age distribution'!AQ47*SUMPRODUCT('[1]Age by Underwriting Class'!$H11:$K11,'T20 Aggregate'!$B36:$E36)+'[1]Age distribution'!T47*SUMPRODUCT('[1]Age by Underwriting Class'!$H11:$K11,'WL Aggregate'!$B36:$E36)</f>
        <v>9750919726.60425</v>
      </c>
      <c r="S16" s="20">
        <f>'[1]Age distribution'!AR47*SUMPRODUCT('[1]Age by Underwriting Class'!$H11:$K11,'T20 Aggregate'!$B36:$E36)+'[1]Age distribution'!U47*SUMPRODUCT('[1]Age by Underwriting Class'!$H11:$K11,'WL Aggregate'!$B36:$E36)</f>
        <v>10233491589.427299</v>
      </c>
      <c r="T16" s="20">
        <f>'[1]Age distribution'!AS47*SUMPRODUCT('[1]Age by Underwriting Class'!$H11:$K11,'T20 Aggregate'!$B36:$E36)+'[1]Age distribution'!V47*SUMPRODUCT('[1]Age by Underwriting Class'!$H11:$K11,'WL Aggregate'!$B36:$E36)</f>
        <v>10725160040.02578</v>
      </c>
      <c r="U16" s="20">
        <f>'[1]Age distribution'!AT47*SUMPRODUCT('[1]Age by Underwriting Class'!$H11:$K11,'T20 Aggregate'!$B36:$E36)+'[1]Age distribution'!W47*SUMPRODUCT('[1]Age by Underwriting Class'!$H11:$K11,'WL Aggregate'!$B36:$E36)</f>
        <v>11226027616.075829</v>
      </c>
    </row>
    <row r="17" spans="1:21" x14ac:dyDescent="0.15">
      <c r="A17">
        <v>36</v>
      </c>
      <c r="B17" s="20">
        <f>'[1]Age distribution'!AA48*SUMPRODUCT('[1]Age by Underwriting Class'!$H12:$K12,'T20 Aggregate'!$B37:$E37)+'[1]Age distribution'!D48*SUMPRODUCT('[1]Age by Underwriting Class'!$H12:$K12,'WL Aggregate'!$B37:$E37)</f>
        <v>3122522403.6249433</v>
      </c>
      <c r="C17" s="20">
        <f>'[1]Age distribution'!AB48*SUMPRODUCT('[1]Age by Underwriting Class'!$H12:$K12,'T20 Aggregate'!$B37:$E37)+'[1]Age distribution'!E48*SUMPRODUCT('[1]Age by Underwriting Class'!$H12:$K12,'WL Aggregate'!$B37:$E37)</f>
        <v>3538950536.0184059</v>
      </c>
      <c r="D17" s="20">
        <f>'[1]Age distribution'!AC48*SUMPRODUCT('[1]Age by Underwriting Class'!$H12:$K12,'T20 Aggregate'!$B37:$E37)+'[1]Age distribution'!F48*SUMPRODUCT('[1]Age by Underwriting Class'!$H12:$K12,'WL Aggregate'!$B37:$E37)</f>
        <v>3946598867.3556538</v>
      </c>
      <c r="E17" s="20">
        <f>'[1]Age distribution'!AD48*SUMPRODUCT('[1]Age by Underwriting Class'!$H12:$K12,'T20 Aggregate'!$B37:$E37)+'[1]Age distribution'!G48*SUMPRODUCT('[1]Age by Underwriting Class'!$H12:$K12,'WL Aggregate'!$B37:$E37)</f>
        <v>4351083119.7116871</v>
      </c>
      <c r="F17" s="20">
        <f>'[1]Age distribution'!AE48*SUMPRODUCT('[1]Age by Underwriting Class'!$H12:$K12,'T20 Aggregate'!$B37:$E37)+'[1]Age distribution'!H48*SUMPRODUCT('[1]Age by Underwriting Class'!$H12:$K12,'WL Aggregate'!$B37:$E37)</f>
        <v>4755924617.3940449</v>
      </c>
      <c r="G17" s="20">
        <f>'[1]Age distribution'!AF48*SUMPRODUCT('[1]Age by Underwriting Class'!$H12:$K12,'T20 Aggregate'!$B37:$E37)+'[1]Age distribution'!I48*SUMPRODUCT('[1]Age by Underwriting Class'!$H12:$K12,'WL Aggregate'!$B37:$E37)</f>
        <v>5163464305.084342</v>
      </c>
      <c r="H17" s="20">
        <f>'[1]Age distribution'!AG48*SUMPRODUCT('[1]Age by Underwriting Class'!$H12:$K12,'T20 Aggregate'!$B37:$E37)+'[1]Age distribution'!J48*SUMPRODUCT('[1]Age by Underwriting Class'!$H12:$K12,'WL Aggregate'!$B37:$E37)</f>
        <v>5575330516.3421297</v>
      </c>
      <c r="I17" s="20">
        <f>'[1]Age distribution'!AH48*SUMPRODUCT('[1]Age by Underwriting Class'!$H12:$K12,'T20 Aggregate'!$B37:$E37)+'[1]Age distribution'!K48*SUMPRODUCT('[1]Age by Underwriting Class'!$H12:$K12,'WL Aggregate'!$B37:$E37)</f>
        <v>5992697807.4778738</v>
      </c>
      <c r="J17" s="20">
        <f>'[1]Age distribution'!AI48*SUMPRODUCT('[1]Age by Underwriting Class'!$H12:$K12,'T20 Aggregate'!$B37:$E37)+'[1]Age distribution'!L48*SUMPRODUCT('[1]Age by Underwriting Class'!$H12:$K12,'WL Aggregate'!$B37:$E37)</f>
        <v>6416439184.8875628</v>
      </c>
      <c r="K17" s="20">
        <f>'[1]Age distribution'!AJ48*SUMPRODUCT('[1]Age by Underwriting Class'!$H12:$K12,'T20 Aggregate'!$B37:$E37)+'[1]Age distribution'!M48*SUMPRODUCT('[1]Age by Underwriting Class'!$H12:$K12,'WL Aggregate'!$B37:$E37)</f>
        <v>6847220134.5695419</v>
      </c>
      <c r="L17" s="20">
        <f>'[1]Age distribution'!AK48*SUMPRODUCT('[1]Age by Underwriting Class'!$H12:$K12,'T20 Aggregate'!$B37:$E37)+'[1]Age distribution'!N48*SUMPRODUCT('[1]Age by Underwriting Class'!$H12:$K12,'WL Aggregate'!$B37:$E37)</f>
        <v>7285559095.8822222</v>
      </c>
      <c r="M17" s="20">
        <f>'[1]Age distribution'!AL48*SUMPRODUCT('[1]Age by Underwriting Class'!$H12:$K12,'T20 Aggregate'!$B37:$E37)+'[1]Age distribution'!O48*SUMPRODUCT('[1]Age by Underwriting Class'!$H12:$K12,'WL Aggregate'!$B37:$E37)</f>
        <v>7731867693.1771441</v>
      </c>
      <c r="N17" s="20">
        <f>'[1]Age distribution'!AM48*SUMPRODUCT('[1]Age by Underwriting Class'!$H12:$K12,'T20 Aggregate'!$B37:$E37)+'[1]Age distribution'!P48*SUMPRODUCT('[1]Age by Underwriting Class'!$H12:$K12,'WL Aggregate'!$B37:$E37)</f>
        <v>8186478283.1266308</v>
      </c>
      <c r="O17" s="20">
        <f>'[1]Age distribution'!AN48*SUMPRODUCT('[1]Age by Underwriting Class'!$H12:$K12,'T20 Aggregate'!$B37:$E37)+'[1]Age distribution'!Q48*SUMPRODUCT('[1]Age by Underwriting Class'!$H12:$K12,'WL Aggregate'!$B37:$E37)</f>
        <v>8649663291.2079105</v>
      </c>
      <c r="P17" s="20">
        <f>'[1]Age distribution'!AO48*SUMPRODUCT('[1]Age by Underwriting Class'!$H12:$K12,'T20 Aggregate'!$B37:$E37)+'[1]Age distribution'!R48*SUMPRODUCT('[1]Age by Underwriting Class'!$H12:$K12,'WL Aggregate'!$B37:$E37)</f>
        <v>9121649081.7007713</v>
      </c>
      <c r="Q17" s="20">
        <f>'[1]Age distribution'!AP48*SUMPRODUCT('[1]Age by Underwriting Class'!$H12:$K12,'T20 Aggregate'!$B37:$E37)+'[1]Age distribution'!S48*SUMPRODUCT('[1]Age by Underwriting Class'!$H12:$K12,'WL Aggregate'!$B37:$E37)</f>
        <v>9602626097.8786507</v>
      </c>
      <c r="R17" s="20">
        <f>'[1]Age distribution'!AQ48*SUMPRODUCT('[1]Age by Underwriting Class'!$H12:$K12,'T20 Aggregate'!$B37:$E37)+'[1]Age distribution'!T48*SUMPRODUCT('[1]Age by Underwriting Class'!$H12:$K12,'WL Aggregate'!$B37:$E37)</f>
        <v>10092756401.687288</v>
      </c>
      <c r="S17" s="20">
        <f>'[1]Age distribution'!AR48*SUMPRODUCT('[1]Age by Underwriting Class'!$H12:$K12,'T20 Aggregate'!$B37:$E37)+'[1]Age distribution'!U48*SUMPRODUCT('[1]Age by Underwriting Class'!$H12:$K12,'WL Aggregate'!$B37:$E37)</f>
        <v>10592179365.099167</v>
      </c>
      <c r="T17" s="20">
        <f>'[1]Age distribution'!AS48*SUMPRODUCT('[1]Age by Underwriting Class'!$H12:$K12,'T20 Aggregate'!$B37:$E37)+'[1]Age distribution'!V48*SUMPRODUCT('[1]Age by Underwriting Class'!$H12:$K12,'WL Aggregate'!$B37:$E37)</f>
        <v>11101016024.981922</v>
      </c>
      <c r="U17" s="20">
        <f>'[1]Age distribution'!AT48*SUMPRODUCT('[1]Age by Underwriting Class'!$H12:$K12,'T20 Aggregate'!$B37:$E37)+'[1]Age distribution'!W48*SUMPRODUCT('[1]Age by Underwriting Class'!$H12:$K12,'WL Aggregate'!$B37:$E37)</f>
        <v>11619372456.507784</v>
      </c>
    </row>
    <row r="18" spans="1:21" x14ac:dyDescent="0.15">
      <c r="A18">
        <v>37</v>
      </c>
      <c r="B18" s="20">
        <f>'[1]Age distribution'!AA49*SUMPRODUCT('[1]Age by Underwriting Class'!$H13:$K13,'T20 Aggregate'!$B38:$E38)+'[1]Age distribution'!D49*SUMPRODUCT('[1]Age by Underwriting Class'!$H13:$K13,'WL Aggregate'!$B38:$E38)</f>
        <v>3236432776.3857274</v>
      </c>
      <c r="C18" s="20">
        <f>'[1]Age distribution'!AB49*SUMPRODUCT('[1]Age by Underwriting Class'!$H13:$K13,'T20 Aggregate'!$B38:$E38)+'[1]Age distribution'!E49*SUMPRODUCT('[1]Age by Underwriting Class'!$H13:$K13,'WL Aggregate'!$B38:$E38)</f>
        <v>3667812230.2151423</v>
      </c>
      <c r="D18" s="20">
        <f>'[1]Age distribution'!AC49*SUMPRODUCT('[1]Age by Underwriting Class'!$H13:$K13,'T20 Aggregate'!$B38:$E38)+'[1]Age distribution'!F49*SUMPRODUCT('[1]Age by Underwriting Class'!$H13:$K13,'WL Aggregate'!$B38:$E38)</f>
        <v>4090104322.2523532</v>
      </c>
      <c r="E18" s="20">
        <f>'[1]Age distribution'!AD49*SUMPRODUCT('[1]Age by Underwriting Class'!$H13:$K13,'T20 Aggregate'!$B38:$E38)+'[1]Age distribution'!G49*SUMPRODUCT('[1]Age by Underwriting Class'!$H13:$K13,'WL Aggregate'!$B38:$E38)</f>
        <v>4509123992.1168842</v>
      </c>
      <c r="F18" s="20">
        <f>'[1]Age distribution'!AE49*SUMPRODUCT('[1]Age by Underwriting Class'!$H13:$K13,'T20 Aggregate'!$B38:$E38)+'[1]Age distribution'!H49*SUMPRODUCT('[1]Age by Underwriting Class'!$H13:$K13,'WL Aggregate'!$B38:$E38)</f>
        <v>4928517482.9731302</v>
      </c>
      <c r="G18" s="20">
        <f>'[1]Age distribution'!AF49*SUMPRODUCT('[1]Age by Underwriting Class'!$H13:$K13,'T20 Aggregate'!$B38:$E38)+'[1]Age distribution'!I49*SUMPRODUCT('[1]Age by Underwriting Class'!$H13:$K13,'WL Aggregate'!$B38:$E38)</f>
        <v>5350708784.433548</v>
      </c>
      <c r="H18" s="20">
        <f>'[1]Age distribution'!AG49*SUMPRODUCT('[1]Age by Underwriting Class'!$H13:$K13,'T20 Aggregate'!$B38:$E38)+'[1]Age distribution'!J49*SUMPRODUCT('[1]Age by Underwriting Class'!$H13:$K13,'WL Aggregate'!$B38:$E38)</f>
        <v>5777383995.1338558</v>
      </c>
      <c r="I18" s="20">
        <f>'[1]Age distribution'!AH49*SUMPRODUCT('[1]Age by Underwriting Class'!$H13:$K13,'T20 Aggregate'!$B38:$E38)+'[1]Age distribution'!K49*SUMPRODUCT('[1]Age by Underwriting Class'!$H13:$K13,'WL Aggregate'!$B38:$E38)</f>
        <v>6209759338.7286205</v>
      </c>
      <c r="J18" s="20">
        <f>'[1]Age distribution'!AI49*SUMPRODUCT('[1]Age by Underwriting Class'!$H13:$K13,'T20 Aggregate'!$B38:$E38)+'[1]Age distribution'!L49*SUMPRODUCT('[1]Age by Underwriting Class'!$H13:$K13,'WL Aggregate'!$B38:$E38)</f>
        <v>6648738791.4852457</v>
      </c>
      <c r="K18" s="20">
        <f>'[1]Age distribution'!AJ49*SUMPRODUCT('[1]Age by Underwriting Class'!$H13:$K13,'T20 Aggregate'!$B38:$E38)+'[1]Age distribution'!M49*SUMPRODUCT('[1]Age by Underwriting Class'!$H13:$K13,'WL Aggregate'!$B38:$E38)</f>
        <v>7095011447.4946327</v>
      </c>
      <c r="L18" s="20">
        <f>'[1]Age distribution'!AK49*SUMPRODUCT('[1]Age by Underwriting Class'!$H13:$K13,'T20 Aggregate'!$B38:$E38)+'[1]Age distribution'!N49*SUMPRODUCT('[1]Age by Underwriting Class'!$H13:$K13,'WL Aggregate'!$B38:$E38)</f>
        <v>7549114137.7333269</v>
      </c>
      <c r="M18" s="20">
        <f>'[1]Age distribution'!AL49*SUMPRODUCT('[1]Age by Underwriting Class'!$H13:$K13,'T20 Aggregate'!$B38:$E38)+'[1]Age distribution'!O49*SUMPRODUCT('[1]Age by Underwriting Class'!$H13:$K13,'WL Aggregate'!$B38:$E38)</f>
        <v>8011473088.9123688</v>
      </c>
      <c r="N18" s="20">
        <f>'[1]Age distribution'!AM49*SUMPRODUCT('[1]Age by Underwriting Class'!$H13:$K13,'T20 Aggregate'!$B38:$E38)+'[1]Age distribution'!P49*SUMPRODUCT('[1]Age by Underwriting Class'!$H13:$K13,'WL Aggregate'!$B38:$E38)</f>
        <v>8482432448.0454273</v>
      </c>
      <c r="O18" s="20">
        <f>'[1]Age distribution'!AN49*SUMPRODUCT('[1]Age by Underwriting Class'!$H13:$K13,'T20 Aggregate'!$B38:$E38)+'[1]Age distribution'!Q49*SUMPRODUCT('[1]Age by Underwriting Class'!$H13:$K13,'WL Aggregate'!$B38:$E38)</f>
        <v>8962274304.894022</v>
      </c>
      <c r="P18" s="20">
        <f>'[1]Age distribution'!AO49*SUMPRODUCT('[1]Age by Underwriting Class'!$H13:$K13,'T20 Aggregate'!$B38:$E38)+'[1]Age distribution'!R49*SUMPRODUCT('[1]Age by Underwriting Class'!$H13:$K13,'WL Aggregate'!$B38:$E38)</f>
        <v>9451233054.0028629</v>
      </c>
      <c r="Q18" s="20">
        <f>'[1]Age distribution'!AP49*SUMPRODUCT('[1]Age by Underwriting Class'!$H13:$K13,'T20 Aggregate'!$B38:$E38)+'[1]Age distribution'!S49*SUMPRODUCT('[1]Age by Underwriting Class'!$H13:$K13,'WL Aggregate'!$B38:$E38)</f>
        <v>9949505894.6138611</v>
      </c>
      <c r="R18" s="20">
        <f>'[1]Age distribution'!AQ49*SUMPRODUCT('[1]Age by Underwriting Class'!$H13:$K13,'T20 Aggregate'!$B38:$E38)+'[1]Age distribution'!T49*SUMPRODUCT('[1]Age by Underwriting Class'!$H13:$K13,'WL Aggregate'!$B38:$E38)</f>
        <v>10457260637.814629</v>
      </c>
      <c r="S18" s="20">
        <f>'[1]Age distribution'!AR49*SUMPRODUCT('[1]Age by Underwriting Class'!$H13:$K13,'T20 Aggregate'!$B38:$E38)+'[1]Age distribution'!U49*SUMPRODUCT('[1]Age by Underwriting Class'!$H13:$K13,'WL Aggregate'!$B38:$E38)</f>
        <v>10974641599.793497</v>
      </c>
      <c r="T18" s="20">
        <f>'[1]Age distribution'!AS49*SUMPRODUCT('[1]Age by Underwriting Class'!$H13:$K13,'T20 Aggregate'!$B38:$E38)+'[1]Age distribution'!V49*SUMPRODUCT('[1]Age by Underwriting Class'!$H13:$K13,'WL Aggregate'!$B38:$E38)</f>
        <v>11501774111.19676</v>
      </c>
      <c r="U18" s="20">
        <f>'[1]Age distribution'!AT49*SUMPRODUCT('[1]Age by Underwriting Class'!$H13:$K13,'T20 Aggregate'!$B38:$E38)+'[1]Age distribution'!W49*SUMPRODUCT('[1]Age by Underwriting Class'!$H13:$K13,'WL Aggregate'!$B38:$E38)</f>
        <v>12038768010.209681</v>
      </c>
    </row>
    <row r="19" spans="1:21" x14ac:dyDescent="0.15">
      <c r="A19">
        <v>38</v>
      </c>
      <c r="B19" s="20">
        <f>'[1]Age distribution'!AA50*SUMPRODUCT('[1]Age by Underwriting Class'!$H14:$K14,'T20 Aggregate'!$B39:$E39)+'[1]Age distribution'!D50*SUMPRODUCT('[1]Age by Underwriting Class'!$H14:$K14,'WL Aggregate'!$B39:$E39)</f>
        <v>3343903504.2208996</v>
      </c>
      <c r="C19" s="20">
        <f>'[1]Age distribution'!AB50*SUMPRODUCT('[1]Age by Underwriting Class'!$H14:$K14,'T20 Aggregate'!$B39:$E39)+'[1]Age distribution'!E50*SUMPRODUCT('[1]Age by Underwriting Class'!$H14:$K14,'WL Aggregate'!$B39:$E39)</f>
        <v>3789370249.6082964</v>
      </c>
      <c r="D19" s="20">
        <f>'[1]Age distribution'!AC50*SUMPRODUCT('[1]Age by Underwriting Class'!$H14:$K14,'T20 Aggregate'!$B39:$E39)+'[1]Age distribution'!F50*SUMPRODUCT('[1]Age by Underwriting Class'!$H14:$K14,'WL Aggregate'!$B39:$E39)</f>
        <v>4225460456.0596981</v>
      </c>
      <c r="E19" s="20">
        <f>'[1]Age distribution'!AD50*SUMPRODUCT('[1]Age by Underwriting Class'!$H14:$K14,'T20 Aggregate'!$B39:$E39)+'[1]Age distribution'!G50*SUMPRODUCT('[1]Age by Underwriting Class'!$H14:$K14,'WL Aggregate'!$B39:$E39)</f>
        <v>4658176576.5398426</v>
      </c>
      <c r="F19" s="20">
        <f>'[1]Age distribution'!AE50*SUMPRODUCT('[1]Age by Underwriting Class'!$H14:$K14,'T20 Aggregate'!$B39:$E39)+'[1]Age distribution'!H50*SUMPRODUCT('[1]Age by Underwriting Class'!$H14:$K14,'WL Aggregate'!$B39:$E39)</f>
        <v>5091282433.9814425</v>
      </c>
      <c r="G19" s="20">
        <f>'[1]Age distribution'!AF50*SUMPRODUCT('[1]Age by Underwriting Class'!$H14:$K14,'T20 Aggregate'!$B39:$E39)+'[1]Age distribution'!I50*SUMPRODUCT('[1]Age by Underwriting Class'!$H14:$K14,'WL Aggregate'!$B39:$E39)</f>
        <v>5527280183.9678354</v>
      </c>
      <c r="H19" s="20">
        <f>'[1]Age distribution'!AG50*SUMPRODUCT('[1]Age by Underwriting Class'!$H14:$K14,'T20 Aggregate'!$B39:$E39)+'[1]Age distribution'!J50*SUMPRODUCT('[1]Age by Underwriting Class'!$H14:$K14,'WL Aggregate'!$B39:$E39)</f>
        <v>5967910296.4638109</v>
      </c>
      <c r="I19" s="20">
        <f>'[1]Age distribution'!AH50*SUMPRODUCT('[1]Age by Underwriting Class'!$H14:$K14,'T20 Aggregate'!$B39:$E39)+'[1]Age distribution'!K50*SUMPRODUCT('[1]Age by Underwriting Class'!$H14:$K14,'WL Aggregate'!$B39:$E39)</f>
        <v>6414428214.4763079</v>
      </c>
      <c r="J19" s="20">
        <f>'[1]Age distribution'!AI50*SUMPRODUCT('[1]Age by Underwriting Class'!$H14:$K14,'T20 Aggregate'!$B39:$E39)+'[1]Age distribution'!L50*SUMPRODUCT('[1]Age by Underwriting Class'!$H14:$K14,'WL Aggregate'!$B39:$E39)</f>
        <v>6867767064.6379986</v>
      </c>
      <c r="K19" s="20">
        <f>'[1]Age distribution'!AJ50*SUMPRODUCT('[1]Age by Underwriting Class'!$H14:$K14,'T20 Aggregate'!$B39:$E39)+'[1]Age distribution'!M50*SUMPRODUCT('[1]Age by Underwriting Class'!$H14:$K14,'WL Aggregate'!$B39:$E39)</f>
        <v>7328638162.1369219</v>
      </c>
      <c r="L19" s="20">
        <f>'[1]Age distribution'!AK50*SUMPRODUCT('[1]Age by Underwriting Class'!$H14:$K14,'T20 Aggregate'!$B39:$E39)+'[1]Age distribution'!N50*SUMPRODUCT('[1]Age by Underwriting Class'!$H14:$K14,'WL Aggregate'!$B39:$E39)</f>
        <v>7797595649.0446358</v>
      </c>
      <c r="M19" s="20">
        <f>'[1]Age distribution'!AL50*SUMPRODUCT('[1]Age by Underwriting Class'!$H14:$K14,'T20 Aggregate'!$B39:$E39)+'[1]Age distribution'!O50*SUMPRODUCT('[1]Age by Underwriting Class'!$H14:$K14,'WL Aggregate'!$B39:$E39)</f>
        <v>8275079496.5306997</v>
      </c>
      <c r="N19" s="20">
        <f>'[1]Age distribution'!AM50*SUMPRODUCT('[1]Age by Underwriting Class'!$H14:$K14,'T20 Aggregate'!$B39:$E39)+'[1]Age distribution'!P50*SUMPRODUCT('[1]Age by Underwriting Class'!$H14:$K14,'WL Aggregate'!$B39:$E39)</f>
        <v>8761444949.2575989</v>
      </c>
      <c r="O19" s="20">
        <f>'[1]Age distribution'!AN50*SUMPRODUCT('[1]Age by Underwriting Class'!$H14:$K14,'T20 Aggregate'!$B39:$E39)+'[1]Age distribution'!Q50*SUMPRODUCT('[1]Age by Underwriting Class'!$H14:$K14,'WL Aggregate'!$B39:$E39)</f>
        <v>9256983193.4862671</v>
      </c>
      <c r="P19" s="20">
        <f>'[1]Age distribution'!AO50*SUMPRODUCT('[1]Age by Underwriting Class'!$H14:$K14,'T20 Aggregate'!$B39:$E39)+'[1]Age distribution'!R50*SUMPRODUCT('[1]Age by Underwriting Class'!$H14:$K14,'WL Aggregate'!$B39:$E39)</f>
        <v>9761936182.2414722</v>
      </c>
      <c r="Q19" s="20">
        <f>'[1]Age distribution'!AP50*SUMPRODUCT('[1]Age by Underwriting Class'!$H14:$K14,'T20 Aggregate'!$B39:$E39)+'[1]Age distribution'!S50*SUMPRODUCT('[1]Age by Underwriting Class'!$H14:$K14,'WL Aggregate'!$B39:$E39)</f>
        <v>10276507473.814741</v>
      </c>
      <c r="R19" s="20">
        <f>'[1]Age distribution'!AQ50*SUMPRODUCT('[1]Age by Underwriting Class'!$H14:$K14,'T20 Aggregate'!$B39:$E39)+'[1]Age distribution'!T50*SUMPRODUCT('[1]Age by Underwriting Class'!$H14:$K14,'WL Aggregate'!$B39:$E39)</f>
        <v>10800870290.668602</v>
      </c>
      <c r="S19" s="20">
        <f>'[1]Age distribution'!AR50*SUMPRODUCT('[1]Age by Underwriting Class'!$H14:$K14,'T20 Aggregate'!$B39:$E39)+'[1]Age distribution'!U50*SUMPRODUCT('[1]Age by Underwriting Class'!$H14:$K14,'WL Aggregate'!$B39:$E39)</f>
        <v>11335173602.730377</v>
      </c>
      <c r="T19" s="20">
        <f>'[1]Age distribution'!AS50*SUMPRODUCT('[1]Age by Underwriting Class'!$H14:$K14,'T20 Aggregate'!$B39:$E39)+'[1]Age distribution'!V50*SUMPRODUCT('[1]Age by Underwriting Class'!$H14:$K14,'WL Aggregate'!$B39:$E39)</f>
        <v>11879546782.161886</v>
      </c>
      <c r="U19" s="20">
        <f>'[1]Age distribution'!AT50*SUMPRODUCT('[1]Age by Underwriting Class'!$H14:$K14,'T20 Aggregate'!$B39:$E39)+'[1]Age distribution'!W50*SUMPRODUCT('[1]Age by Underwriting Class'!$H14:$K14,'WL Aggregate'!$B39:$E39)</f>
        <v>12434103209.081219</v>
      </c>
    </row>
    <row r="20" spans="1:21" x14ac:dyDescent="0.15">
      <c r="A20">
        <v>39</v>
      </c>
      <c r="B20" s="20">
        <f>'[1]Age distribution'!AA51*SUMPRODUCT('[1]Age by Underwriting Class'!$H15:$K15,'T20 Aggregate'!$B40:$E40)+'[1]Age distribution'!D51*SUMPRODUCT('[1]Age by Underwriting Class'!$H15:$K15,'WL Aggregate'!$B40:$E40)</f>
        <v>3465014255.6080151</v>
      </c>
      <c r="C20" s="20">
        <f>'[1]Age distribution'!AB51*SUMPRODUCT('[1]Age by Underwriting Class'!$H15:$K15,'T20 Aggregate'!$B40:$E40)+'[1]Age distribution'!E51*SUMPRODUCT('[1]Age by Underwriting Class'!$H15:$K15,'WL Aggregate'!$B40:$E40)</f>
        <v>3926317749.8695283</v>
      </c>
      <c r="D20" s="20">
        <f>'[1]Age distribution'!AC51*SUMPRODUCT('[1]Age by Underwriting Class'!$H15:$K15,'T20 Aggregate'!$B40:$E40)+'[1]Age distribution'!F51*SUMPRODUCT('[1]Age by Underwriting Class'!$H15:$K15,'WL Aggregate'!$B40:$E40)</f>
        <v>4377920866.3017626</v>
      </c>
      <c r="E20" s="20">
        <f>'[1]Age distribution'!AD51*SUMPRODUCT('[1]Age by Underwriting Class'!$H15:$K15,'T20 Aggregate'!$B40:$E40)+'[1]Age distribution'!G51*SUMPRODUCT('[1]Age by Underwriting Class'!$H15:$K15,'WL Aggregate'!$B40:$E40)</f>
        <v>4826036465.2670078</v>
      </c>
      <c r="F20" s="20">
        <f>'[1]Age distribution'!AE51*SUMPRODUCT('[1]Age by Underwriting Class'!$H15:$K15,'T20 Aggregate'!$B40:$E40)+'[1]Age distribution'!H51*SUMPRODUCT('[1]Age by Underwriting Class'!$H15:$K15,'WL Aggregate'!$B40:$E40)</f>
        <v>5274560305.1238375</v>
      </c>
      <c r="G20" s="20">
        <f>'[1]Age distribution'!AF51*SUMPRODUCT('[1]Age by Underwriting Class'!$H15:$K15,'T20 Aggregate'!$B40:$E40)+'[1]Age distribution'!I51*SUMPRODUCT('[1]Age by Underwriting Class'!$H15:$K15,'WL Aggregate'!$B40:$E40)</f>
        <v>5726082250.9383068</v>
      </c>
      <c r="H20" s="20">
        <f>'[1]Age distribution'!AG51*SUMPRODUCT('[1]Age by Underwriting Class'!$H15:$K15,'T20 Aggregate'!$B40:$E40)+'[1]Age distribution'!J51*SUMPRODUCT('[1]Age by Underwriting Class'!$H15:$K15,'WL Aggregate'!$B40:$E40)</f>
        <v>6182403782.358736</v>
      </c>
      <c r="I20" s="20">
        <f>'[1]Age distribution'!AH51*SUMPRODUCT('[1]Age by Underwriting Class'!$H15:$K15,'T20 Aggregate'!$B40:$E40)+'[1]Age distribution'!K51*SUMPRODUCT('[1]Age by Underwriting Class'!$H15:$K15,'WL Aggregate'!$B40:$E40)</f>
        <v>6644824350.1498003</v>
      </c>
      <c r="J20" s="20">
        <f>'[1]Age distribution'!AI51*SUMPRODUCT('[1]Age by Underwriting Class'!$H15:$K15,'T20 Aggregate'!$B40:$E40)+'[1]Age distribution'!L51*SUMPRODUCT('[1]Age by Underwriting Class'!$H15:$K15,'WL Aggregate'!$B40:$E40)</f>
        <v>7114309790.3627195</v>
      </c>
      <c r="K20" s="20">
        <f>'[1]Age distribution'!AJ51*SUMPRODUCT('[1]Age by Underwriting Class'!$H15:$K15,'T20 Aggregate'!$B40:$E40)+'[1]Age distribution'!M51*SUMPRODUCT('[1]Age by Underwriting Class'!$H15:$K15,'WL Aggregate'!$B40:$E40)</f>
        <v>7591596352.3213682</v>
      </c>
      <c r="L20" s="20">
        <f>'[1]Age distribution'!AK51*SUMPRODUCT('[1]Age by Underwriting Class'!$H15:$K15,'T20 Aggregate'!$B40:$E40)+'[1]Age distribution'!N51*SUMPRODUCT('[1]Age by Underwriting Class'!$H15:$K15,'WL Aggregate'!$B40:$E40)</f>
        <v>8077257602.7544966</v>
      </c>
      <c r="M20" s="20">
        <f>'[1]Age distribution'!AL51*SUMPRODUCT('[1]Age by Underwriting Class'!$H15:$K15,'T20 Aggregate'!$B40:$E40)+'[1]Age distribution'!O51*SUMPRODUCT('[1]Age by Underwriting Class'!$H15:$K15,'WL Aggregate'!$B40:$E40)</f>
        <v>8571748935.3912945</v>
      </c>
      <c r="N20" s="20">
        <f>'[1]Age distribution'!AM51*SUMPRODUCT('[1]Age by Underwriting Class'!$H15:$K15,'T20 Aggregate'!$B40:$E40)+'[1]Age distribution'!P51*SUMPRODUCT('[1]Age by Underwriting Class'!$H15:$K15,'WL Aggregate'!$B40:$E40)</f>
        <v>9075438047.4874401</v>
      </c>
      <c r="O20" s="20">
        <f>'[1]Age distribution'!AN51*SUMPRODUCT('[1]Age by Underwriting Class'!$H15:$K15,'T20 Aggregate'!$B40:$E40)+'[1]Age distribution'!Q51*SUMPRODUCT('[1]Age by Underwriting Class'!$H15:$K15,'WL Aggregate'!$B40:$E40)</f>
        <v>9588626332.4214764</v>
      </c>
      <c r="P20" s="20">
        <f>'[1]Age distribution'!AO51*SUMPRODUCT('[1]Age by Underwriting Class'!$H15:$K15,'T20 Aggregate'!$B40:$E40)+'[1]Age distribution'!R51*SUMPRODUCT('[1]Age by Underwriting Class'!$H15:$K15,'WL Aggregate'!$B40:$E40)</f>
        <v>10111564224.535162</v>
      </c>
      <c r="Q20" s="20">
        <f>'[1]Age distribution'!AP51*SUMPRODUCT('[1]Age by Underwriting Class'!$H15:$K15,'T20 Aggregate'!$B40:$E40)+'[1]Age distribution'!S51*SUMPRODUCT('[1]Age by Underwriting Class'!$H15:$K15,'WL Aggregate'!$B40:$E40)</f>
        <v>10644462417.564577</v>
      </c>
      <c r="R20" s="20">
        <f>'[1]Age distribution'!AQ51*SUMPRODUCT('[1]Age by Underwriting Class'!$H15:$K15,'T20 Aggregate'!$B40:$E40)+'[1]Age distribution'!T51*SUMPRODUCT('[1]Age by Underwriting Class'!$H15:$K15,'WL Aggregate'!$B40:$E40)</f>
        <v>11187500206.037752</v>
      </c>
      <c r="S20" s="20">
        <f>'[1]Age distribution'!AR51*SUMPRODUCT('[1]Age by Underwriting Class'!$H15:$K15,'T20 Aggregate'!$B40:$E40)+'[1]Age distribution'!U51*SUMPRODUCT('[1]Age by Underwriting Class'!$H15:$K15,'WL Aggregate'!$B40:$E40)</f>
        <v>11740831781.809591</v>
      </c>
      <c r="T20" s="20">
        <f>'[1]Age distribution'!AS51*SUMPRODUCT('[1]Age by Underwriting Class'!$H15:$K15,'T20 Aggregate'!$B40:$E40)+'[1]Age distribution'!V51*SUMPRODUCT('[1]Age by Underwriting Class'!$H15:$K15,'WL Aggregate'!$B40:$E40)</f>
        <v>12304591051.997883</v>
      </c>
      <c r="U20" s="20">
        <f>'[1]Age distribution'!AT51*SUMPRODUCT('[1]Age by Underwriting Class'!$H15:$K15,'T20 Aggregate'!$B40:$E40)+'[1]Age distribution'!W51*SUMPRODUCT('[1]Age by Underwriting Class'!$H15:$K15,'WL Aggregate'!$B40:$E40)</f>
        <v>12878895371.09848</v>
      </c>
    </row>
    <row r="21" spans="1:21" x14ac:dyDescent="0.15">
      <c r="A21">
        <v>40</v>
      </c>
      <c r="B21" s="20">
        <f>'[1]Age distribution'!AA52*SUMPRODUCT('[1]Age by Underwriting Class'!$H16:$K16,'T20 Aggregate'!$B41:$E41)+'[1]Age distribution'!D52*SUMPRODUCT('[1]Age by Underwriting Class'!$H16:$K16,'WL Aggregate'!$B41:$E41)</f>
        <v>3584311012.3086796</v>
      </c>
      <c r="C21" s="20">
        <f>'[1]Age distribution'!AB52*SUMPRODUCT('[1]Age by Underwriting Class'!$H16:$K16,'T20 Aggregate'!$B41:$E41)+'[1]Age distribution'!E52*SUMPRODUCT('[1]Age by Underwriting Class'!$H16:$K16,'WL Aggregate'!$B41:$E41)</f>
        <v>4061185667.6119514</v>
      </c>
      <c r="D21" s="20">
        <f>'[1]Age distribution'!AC52*SUMPRODUCT('[1]Age by Underwriting Class'!$H16:$K16,'T20 Aggregate'!$B41:$E41)+'[1]Age distribution'!F52*SUMPRODUCT('[1]Age by Underwriting Class'!$H16:$K16,'WL Aggregate'!$B41:$E41)</f>
        <v>4528042461.5885944</v>
      </c>
      <c r="E21" s="20">
        <f>'[1]Age distribution'!AD52*SUMPRODUCT('[1]Age by Underwriting Class'!$H16:$K16,'T20 Aggregate'!$B41:$E41)+'[1]Age distribution'!G52*SUMPRODUCT('[1]Age by Underwriting Class'!$H16:$K16,'WL Aggregate'!$B41:$E41)</f>
        <v>4991300843.0482769</v>
      </c>
      <c r="F21" s="20">
        <f>'[1]Age distribution'!AE52*SUMPRODUCT('[1]Age by Underwriting Class'!$H16:$K16,'T20 Aggregate'!$B41:$E41)+'[1]Age distribution'!H52*SUMPRODUCT('[1]Age by Underwriting Class'!$H16:$K16,'WL Aggregate'!$B41:$E41)</f>
        <v>5454986111.1123962</v>
      </c>
      <c r="G21" s="20">
        <f>'[1]Age distribution'!AF52*SUMPRODUCT('[1]Age by Underwriting Class'!$H16:$K16,'T20 Aggregate'!$B41:$E41)+'[1]Age distribution'!I52*SUMPRODUCT('[1]Age by Underwriting Class'!$H16:$K16,'WL Aggregate'!$B41:$E41)</f>
        <v>5921774248.3793058</v>
      </c>
      <c r="H21" s="20">
        <f>'[1]Age distribution'!AG52*SUMPRODUCT('[1]Age by Underwriting Class'!$H16:$K16,'T20 Aggregate'!$B41:$E41)+'[1]Age distribution'!J52*SUMPRODUCT('[1]Age by Underwriting Class'!$H16:$K16,'WL Aggregate'!$B41:$E41)</f>
        <v>6393526636.838891</v>
      </c>
      <c r="I21" s="20">
        <f>'[1]Age distribution'!AH52*SUMPRODUCT('[1]Age by Underwriting Class'!$H16:$K16,'T20 Aggregate'!$B41:$E41)+'[1]Age distribution'!K52*SUMPRODUCT('[1]Age by Underwriting Class'!$H16:$K16,'WL Aggregate'!$B41:$E41)</f>
        <v>6871585936.2610655</v>
      </c>
      <c r="J21" s="20">
        <f>'[1]Age distribution'!AI52*SUMPRODUCT('[1]Age by Underwriting Class'!$H16:$K16,'T20 Aggregate'!$B41:$E41)+'[1]Age distribution'!L52*SUMPRODUCT('[1]Age by Underwriting Class'!$H16:$K16,'WL Aggregate'!$B41:$E41)</f>
        <v>7356950098.4309597</v>
      </c>
      <c r="K21" s="20">
        <f>'[1]Age distribution'!AJ52*SUMPRODUCT('[1]Age by Underwriting Class'!$H16:$K16,'T20 Aggregate'!$B41:$E41)+'[1]Age distribution'!M52*SUMPRODUCT('[1]Age by Underwriting Class'!$H16:$K16,'WL Aggregate'!$B41:$E41)</f>
        <v>7850379854.2470942</v>
      </c>
      <c r="L21" s="20">
        <f>'[1]Age distribution'!AK52*SUMPRODUCT('[1]Age by Underwriting Class'!$H16:$K16,'T20 Aggregate'!$B41:$E41)+'[1]Age distribution'!N52*SUMPRODUCT('[1]Age by Underwriting Class'!$H16:$K16,'WL Aggregate'!$B41:$E41)</f>
        <v>8352467842.5327177</v>
      </c>
      <c r="M21" s="20">
        <f>'[1]Age distribution'!AL52*SUMPRODUCT('[1]Age by Underwriting Class'!$H16:$K16,'T20 Aggregate'!$B41:$E41)+'[1]Age distribution'!O52*SUMPRODUCT('[1]Age by Underwriting Class'!$H16:$K16,'WL Aggregate'!$B41:$E41)</f>
        <v>8863684599.6530991</v>
      </c>
      <c r="N21" s="20">
        <f>'[1]Age distribution'!AM52*SUMPRODUCT('[1]Age by Underwriting Class'!$H16:$K16,'T20 Aggregate'!$B41:$E41)+'[1]Age distribution'!P52*SUMPRODUCT('[1]Age by Underwriting Class'!$H16:$K16,'WL Aggregate'!$B41:$E41)</f>
        <v>9384410049.4392319</v>
      </c>
      <c r="O21" s="20">
        <f>'[1]Age distribution'!AN52*SUMPRODUCT('[1]Age by Underwriting Class'!$H16:$K16,'T20 Aggregate'!$B41:$E41)+'[1]Age distribution'!Q52*SUMPRODUCT('[1]Age by Underwriting Class'!$H16:$K16,'WL Aggregate'!$B41:$E41)</f>
        <v>9914955607.1253796</v>
      </c>
      <c r="P21" s="20">
        <f>'[1]Age distribution'!AO52*SUMPRODUCT('[1]Age by Underwriting Class'!$H16:$K16,'T20 Aggregate'!$B41:$E41)+'[1]Age distribution'!R52*SUMPRODUCT('[1]Age by Underwriting Class'!$H16:$K16,'WL Aggregate'!$B41:$E41)</f>
        <v>10455580034.432116</v>
      </c>
      <c r="Q21" s="20">
        <f>'[1]Age distribution'!AP52*SUMPRODUCT('[1]Age by Underwriting Class'!$H16:$K16,'T20 Aggregate'!$B41:$E41)+'[1]Age distribution'!S52*SUMPRODUCT('[1]Age by Underwriting Class'!$H16:$K16,'WL Aggregate'!$B41:$E41)</f>
        <v>11006501031.029879</v>
      </c>
      <c r="R21" s="20">
        <f>'[1]Age distribution'!AQ52*SUMPRODUCT('[1]Age by Underwriting Class'!$H16:$K16,'T20 Aggregate'!$B41:$E41)+'[1]Age distribution'!T52*SUMPRODUCT('[1]Age by Underwriting Class'!$H16:$K16,'WL Aggregate'!$B41:$E41)</f>
        <v>11567903853.302586</v>
      </c>
      <c r="S21" s="20">
        <f>'[1]Age distribution'!AR52*SUMPRODUCT('[1]Age by Underwriting Class'!$H16:$K16,'T20 Aggregate'!$B41:$E41)+'[1]Age distribution'!U52*SUMPRODUCT('[1]Age by Underwriting Class'!$H16:$K16,'WL Aggregate'!$B41:$E41)</f>
        <v>12139947820.253357</v>
      </c>
      <c r="T21" s="20">
        <f>'[1]Age distribution'!AS52*SUMPRODUCT('[1]Age by Underwriting Class'!$H16:$K16,'T20 Aggregate'!$B41:$E41)+'[1]Age distribution'!V52*SUMPRODUCT('[1]Age by Underwriting Class'!$H16:$K16,'WL Aggregate'!$B41:$E41)</f>
        <v>12722771291.645292</v>
      </c>
      <c r="U21" s="20">
        <f>'[1]Age distribution'!AT52*SUMPRODUCT('[1]Age by Underwriting Class'!$H16:$K16,'T20 Aggregate'!$B41:$E41)+'[1]Age distribution'!W52*SUMPRODUCT('[1]Age by Underwriting Class'!$H16:$K16,'WL Aggregate'!$B41:$E41)</f>
        <v>13316495524.215994</v>
      </c>
    </row>
    <row r="22" spans="1:21" x14ac:dyDescent="0.15">
      <c r="A22">
        <v>41</v>
      </c>
      <c r="B22" s="20">
        <f>'[1]Age distribution'!AA53*SUMPRODUCT('[1]Age by Underwriting Class'!$H17:$K17,'T20 Aggregate'!$B42:$E42)+'[1]Age distribution'!D53*SUMPRODUCT('[1]Age by Underwriting Class'!$H17:$K17,'WL Aggregate'!$B42:$E42)</f>
        <v>3706027992.4304161</v>
      </c>
      <c r="C22" s="20">
        <f>'[1]Age distribution'!AB53*SUMPRODUCT('[1]Age by Underwriting Class'!$H17:$K17,'T20 Aggregate'!$B42:$E42)+'[1]Age distribution'!E53*SUMPRODUCT('[1]Age by Underwriting Class'!$H17:$K17,'WL Aggregate'!$B42:$E42)</f>
        <v>4198751296.9375415</v>
      </c>
      <c r="D22" s="20">
        <f>'[1]Age distribution'!AC53*SUMPRODUCT('[1]Age by Underwriting Class'!$H17:$K17,'T20 Aggregate'!$B42:$E42)+'[1]Age distribution'!F53*SUMPRODUCT('[1]Age by Underwriting Class'!$H17:$K17,'WL Aggregate'!$B42:$E42)</f>
        <v>4681134852.1643066</v>
      </c>
      <c r="E22" s="20">
        <f>'[1]Age distribution'!AD53*SUMPRODUCT('[1]Age by Underwriting Class'!$H17:$K17,'T20 Aggregate'!$B42:$E42)+'[1]Age distribution'!G53*SUMPRODUCT('[1]Age by Underwriting Class'!$H17:$K17,'WL Aggregate'!$B42:$E42)</f>
        <v>5159807983.3019514</v>
      </c>
      <c r="F22" s="20">
        <f>'[1]Age distribution'!AE53*SUMPRODUCT('[1]Age by Underwriting Class'!$H17:$K17,'T20 Aggregate'!$B42:$E42)+'[1]Age distribution'!H53*SUMPRODUCT('[1]Age by Underwriting Class'!$H17:$K17,'WL Aggregate'!$B42:$E42)</f>
        <v>5638927591.9255104</v>
      </c>
      <c r="G22" s="20">
        <f>'[1]Age distribution'!AF53*SUMPRODUCT('[1]Age by Underwriting Class'!$H17:$K17,'T20 Aggregate'!$B42:$E42)+'[1]Age distribution'!I53*SUMPRODUCT('[1]Age by Underwriting Class'!$H17:$K17,'WL Aggregate'!$B42:$E42)</f>
        <v>6121257148.7591162</v>
      </c>
      <c r="H22" s="20">
        <f>'[1]Age distribution'!AG53*SUMPRODUCT('[1]Age by Underwriting Class'!$H17:$K17,'T20 Aggregate'!$B42:$E42)+'[1]Age distribution'!J53*SUMPRODUCT('[1]Age by Underwriting Class'!$H17:$K17,'WL Aggregate'!$B42:$E42)</f>
        <v>6608718891.5029116</v>
      </c>
      <c r="I22" s="20">
        <f>'[1]Age distribution'!AH53*SUMPRODUCT('[1]Age by Underwriting Class'!$H17:$K17,'T20 Aggregate'!$B42:$E42)+'[1]Age distribution'!K53*SUMPRODUCT('[1]Age by Underwriting Class'!$H17:$K17,'WL Aggregate'!$B42:$E42)</f>
        <v>7102699376.6198959</v>
      </c>
      <c r="J22" s="20">
        <f>'[1]Age distribution'!AI53*SUMPRODUCT('[1]Age by Underwriting Class'!$H17:$K17,'T20 Aggregate'!$B42:$E42)+'[1]Age distribution'!L53*SUMPRODUCT('[1]Age by Underwriting Class'!$H17:$K17,'WL Aggregate'!$B42:$E42)</f>
        <v>7604229182.7633104</v>
      </c>
      <c r="K22" s="20">
        <f>'[1]Age distribution'!AJ53*SUMPRODUCT('[1]Age by Underwriting Class'!$H17:$K17,'T20 Aggregate'!$B42:$E42)+'[1]Age distribution'!M53*SUMPRODUCT('[1]Age by Underwriting Class'!$H17:$K17,'WL Aggregate'!$B42:$E42)</f>
        <v>8114093912.0399466</v>
      </c>
      <c r="L22" s="20">
        <f>'[1]Age distribution'!AK53*SUMPRODUCT('[1]Age by Underwriting Class'!$H17:$K17,'T20 Aggregate'!$B42:$E42)+'[1]Age distribution'!N53*SUMPRODUCT('[1]Age by Underwriting Class'!$H17:$K17,'WL Aggregate'!$B42:$E42)</f>
        <v>8632905578.907238</v>
      </c>
      <c r="M22" s="20">
        <f>'[1]Age distribution'!AL53*SUMPRODUCT('[1]Age by Underwriting Class'!$H17:$K17,'T20 Aggregate'!$B42:$E42)+'[1]Age distribution'!O53*SUMPRODUCT('[1]Age by Underwriting Class'!$H17:$K17,'WL Aggregate'!$B42:$E42)</f>
        <v>9161150103.3673801</v>
      </c>
      <c r="N22" s="20">
        <f>'[1]Age distribution'!AM53*SUMPRODUCT('[1]Age by Underwriting Class'!$H17:$K17,'T20 Aggregate'!$B42:$E42)+'[1]Age distribution'!P53*SUMPRODUCT('[1]Age by Underwriting Class'!$H17:$K17,'WL Aggregate'!$B42:$E42)</f>
        <v>9699219830.4173031</v>
      </c>
      <c r="O22" s="20">
        <f>'[1]Age distribution'!AN53*SUMPRODUCT('[1]Age by Underwriting Class'!$H17:$K17,'T20 Aggregate'!$B42:$E42)+'[1]Age distribution'!Q53*SUMPRODUCT('[1]Age by Underwriting Class'!$H17:$K17,'WL Aggregate'!$B42:$E42)</f>
        <v>10247436356.648653</v>
      </c>
      <c r="P22" s="20">
        <f>'[1]Age distribution'!AO53*SUMPRODUCT('[1]Age by Underwriting Class'!$H17:$K17,'T20 Aggregate'!$B42:$E42)+'[1]Age distribution'!R53*SUMPRODUCT('[1]Age by Underwriting Class'!$H17:$K17,'WL Aggregate'!$B42:$E42)</f>
        <v>10806066903.69426</v>
      </c>
      <c r="Q22" s="20">
        <f>'[1]Age distribution'!AP53*SUMPRODUCT('[1]Age by Underwriting Class'!$H17:$K17,'T20 Aggregate'!$B42:$E42)+'[1]Age distribution'!S53*SUMPRODUCT('[1]Age by Underwriting Class'!$H17:$K17,'WL Aggregate'!$B42:$E42)</f>
        <v>11375336288.661028</v>
      </c>
      <c r="R22" s="20">
        <f>'[1]Age distribution'!AQ53*SUMPRODUCT('[1]Age by Underwriting Class'!$H17:$K17,'T20 Aggregate'!$B42:$E42)+'[1]Age distribution'!T53*SUMPRODUCT('[1]Age by Underwriting Class'!$H17:$K17,'WL Aggregate'!$B42:$E42)</f>
        <v>11955435824.673988</v>
      </c>
      <c r="S22" s="20">
        <f>'[1]Age distribution'!AR53*SUMPRODUCT('[1]Age by Underwriting Class'!$H17:$K17,'T20 Aggregate'!$B42:$E42)+'[1]Age distribution'!U53*SUMPRODUCT('[1]Age by Underwriting Class'!$H17:$K17,'WL Aggregate'!$B42:$E42)</f>
        <v>12546530039.485003</v>
      </c>
      <c r="T22" s="20">
        <f>'[1]Age distribution'!AS53*SUMPRODUCT('[1]Age by Underwriting Class'!$H17:$K17,'T20 Aggregate'!$B42:$E42)+'[1]Age distribution'!V53*SUMPRODUCT('[1]Age by Underwriting Class'!$H17:$K17,'WL Aggregate'!$B42:$E42)</f>
        <v>13148761816.368031</v>
      </c>
      <c r="U22" s="20">
        <f>'[1]Age distribution'!AT53*SUMPRODUCT('[1]Age by Underwriting Class'!$H17:$K17,'T20 Aggregate'!$B42:$E42)+'[1]Age distribution'!W53*SUMPRODUCT('[1]Age by Underwriting Class'!$H17:$K17,'WL Aggregate'!$B42:$E42)</f>
        <v>13762256376.408094</v>
      </c>
    </row>
    <row r="23" spans="1:21" x14ac:dyDescent="0.15">
      <c r="A23">
        <v>42</v>
      </c>
      <c r="B23" s="20">
        <f>'[1]Age distribution'!AA54*SUMPRODUCT('[1]Age by Underwriting Class'!$H18:$K18,'T20 Aggregate'!$B43:$E43)+'[1]Age distribution'!D54*SUMPRODUCT('[1]Age by Underwriting Class'!$H18:$K18,'WL Aggregate'!$B43:$E43)</f>
        <v>3834860477.6533813</v>
      </c>
      <c r="C23" s="20">
        <f>'[1]Age distribution'!AB54*SUMPRODUCT('[1]Age by Underwriting Class'!$H18:$K18,'T20 Aggregate'!$B43:$E43)+'[1]Age distribution'!E54*SUMPRODUCT('[1]Age by Underwriting Class'!$H18:$K18,'WL Aggregate'!$B43:$E43)</f>
        <v>4344312249.7159557</v>
      </c>
      <c r="D23" s="20">
        <f>'[1]Age distribution'!AC54*SUMPRODUCT('[1]Age by Underwriting Class'!$H18:$K18,'T20 Aggregate'!$B43:$E43)+'[1]Age distribution'!F54*SUMPRODUCT('[1]Age by Underwriting Class'!$H18:$K18,'WL Aggregate'!$B43:$E43)</f>
        <v>4843086042.3029203</v>
      </c>
      <c r="E23" s="20">
        <f>'[1]Age distribution'!AD54*SUMPRODUCT('[1]Age by Underwriting Class'!$H18:$K18,'T20 Aggregate'!$B43:$E43)+'[1]Age distribution'!G54*SUMPRODUCT('[1]Age by Underwriting Class'!$H18:$K18,'WL Aggregate'!$B43:$E43)</f>
        <v>5338032228.4649038</v>
      </c>
      <c r="F23" s="20">
        <f>'[1]Age distribution'!AE54*SUMPRODUCT('[1]Age by Underwriting Class'!$H18:$K18,'T20 Aggregate'!$B43:$E43)+'[1]Age distribution'!H54*SUMPRODUCT('[1]Age by Underwriting Class'!$H18:$K18,'WL Aggregate'!$B43:$E43)</f>
        <v>5833446317.2774467</v>
      </c>
      <c r="G23" s="20">
        <f>'[1]Age distribution'!AF54*SUMPRODUCT('[1]Age by Underwriting Class'!$H18:$K18,'T20 Aggregate'!$B43:$E43)+'[1]Age distribution'!I54*SUMPRODUCT('[1]Age by Underwriting Class'!$H18:$K18,'WL Aggregate'!$B43:$E43)</f>
        <v>6332183924.4825287</v>
      </c>
      <c r="H23" s="20">
        <f>'[1]Age distribution'!AG54*SUMPRODUCT('[1]Age by Underwriting Class'!$H18:$K18,'T20 Aggregate'!$B43:$E43)+'[1]Age distribution'!J54*SUMPRODUCT('[1]Age by Underwriting Class'!$H18:$K18,'WL Aggregate'!$B43:$E43)</f>
        <v>6836231382.7698402</v>
      </c>
      <c r="I23" s="20">
        <f>'[1]Age distribution'!AH54*SUMPRODUCT('[1]Age by Underwriting Class'!$H18:$K18,'T20 Aggregate'!$B43:$E43)+'[1]Age distribution'!K54*SUMPRODUCT('[1]Age by Underwriting Class'!$H18:$K18,'WL Aggregate'!$B43:$E43)</f>
        <v>7347021481.8658285</v>
      </c>
      <c r="J23" s="20">
        <f>'[1]Age distribution'!AI54*SUMPRODUCT('[1]Age by Underwriting Class'!$H18:$K18,'T20 Aggregate'!$B43:$E43)+'[1]Age distribution'!L54*SUMPRODUCT('[1]Age by Underwriting Class'!$H18:$K18,'WL Aggregate'!$B43:$E43)</f>
        <v>7865619163.982419</v>
      </c>
      <c r="K23" s="20">
        <f>'[1]Age distribution'!AJ54*SUMPRODUCT('[1]Age by Underwriting Class'!$H18:$K18,'T20 Aggregate'!$B43:$E43)+'[1]Age distribution'!M54*SUMPRODUCT('[1]Age by Underwriting Class'!$H18:$K18,'WL Aggregate'!$B43:$E43)</f>
        <v>8392836226.3004122</v>
      </c>
      <c r="L23" s="20">
        <f>'[1]Age distribution'!AK54*SUMPRODUCT('[1]Age by Underwriting Class'!$H18:$K18,'T20 Aggregate'!$B43:$E43)+'[1]Age distribution'!N54*SUMPRODUCT('[1]Age by Underwriting Class'!$H18:$K18,'WL Aggregate'!$B43:$E43)</f>
        <v>8929305090.2540951</v>
      </c>
      <c r="M23" s="20">
        <f>'[1]Age distribution'!AL54*SUMPRODUCT('[1]Age by Underwriting Class'!$H18:$K18,'T20 Aggregate'!$B43:$E43)+'[1]Age distribution'!O54*SUMPRODUCT('[1]Age by Underwriting Class'!$H18:$K18,'WL Aggregate'!$B43:$E43)</f>
        <v>9475527878.3358459</v>
      </c>
      <c r="N23" s="20">
        <f>'[1]Age distribution'!AM54*SUMPRODUCT('[1]Age by Underwriting Class'!$H18:$K18,'T20 Aggregate'!$B43:$E43)+'[1]Age distribution'!P54*SUMPRODUCT('[1]Age by Underwriting Class'!$H18:$K18,'WL Aggregate'!$B43:$E43)</f>
        <v>10031910017.872877</v>
      </c>
      <c r="O23" s="20">
        <f>'[1]Age distribution'!AN54*SUMPRODUCT('[1]Age by Underwriting Class'!$H18:$K18,'T20 Aggregate'!$B43:$E43)+'[1]Age distribution'!Q54*SUMPRODUCT('[1]Age by Underwriting Class'!$H18:$K18,'WL Aggregate'!$B43:$E43)</f>
        <v>10598783828.756134</v>
      </c>
      <c r="P23" s="20">
        <f>'[1]Age distribution'!AO54*SUMPRODUCT('[1]Age by Underwriting Class'!$H18:$K18,'T20 Aggregate'!$B43:$E43)+'[1]Age distribution'!R54*SUMPRODUCT('[1]Age by Underwriting Class'!$H18:$K18,'WL Aggregate'!$B43:$E43)</f>
        <v>11176425442.842066</v>
      </c>
      <c r="Q23" s="20">
        <f>'[1]Age distribution'!AP54*SUMPRODUCT('[1]Age by Underwriting Class'!$H18:$K18,'T20 Aggregate'!$B43:$E43)+'[1]Age distribution'!S54*SUMPRODUCT('[1]Age by Underwriting Class'!$H18:$K18,'WL Aggregate'!$B43:$E43)</f>
        <v>11765067173.526993</v>
      </c>
      <c r="R23" s="20">
        <f>'[1]Age distribution'!AQ54*SUMPRODUCT('[1]Age by Underwriting Class'!$H18:$K18,'T20 Aggregate'!$B43:$E43)+'[1]Age distribution'!T54*SUMPRODUCT('[1]Age by Underwriting Class'!$H18:$K18,'WL Aggregate'!$B43:$E43)</f>
        <v>12364906713.070398</v>
      </c>
      <c r="S23" s="20">
        <f>'[1]Age distribution'!AR54*SUMPRODUCT('[1]Age by Underwriting Class'!$H18:$K18,'T20 Aggregate'!$B43:$E43)+'[1]Age distribution'!U54*SUMPRODUCT('[1]Age by Underwriting Class'!$H18:$K18,'WL Aggregate'!$B43:$E43)</f>
        <v>12976114075.228579</v>
      </c>
      <c r="T23" s="20">
        <f>'[1]Age distribution'!AS54*SUMPRODUCT('[1]Age by Underwriting Class'!$H18:$K18,'T20 Aggregate'!$B43:$E43)+'[1]Age distribution'!V54*SUMPRODUCT('[1]Age by Underwriting Class'!$H18:$K18,'WL Aggregate'!$B43:$E43)</f>
        <v>13598836907.567619</v>
      </c>
      <c r="U23" s="20">
        <f>'[1]Age distribution'!AT54*SUMPRODUCT('[1]Age by Underwriting Class'!$H18:$K18,'T20 Aggregate'!$B43:$E43)+'[1]Age distribution'!W54*SUMPRODUCT('[1]Age by Underwriting Class'!$H18:$K18,'WL Aggregate'!$B43:$E43)</f>
        <v>14233204606.537609</v>
      </c>
    </row>
    <row r="24" spans="1:21" x14ac:dyDescent="0.15">
      <c r="A24">
        <v>43</v>
      </c>
      <c r="B24" s="20">
        <f>'[1]Age distribution'!AA55*SUMPRODUCT('[1]Age by Underwriting Class'!$H19:$K19,'T20 Aggregate'!$B44:$E44)+'[1]Age distribution'!D55*SUMPRODUCT('[1]Age by Underwriting Class'!$H19:$K19,'WL Aggregate'!$B44:$E44)</f>
        <v>3960762764.6010385</v>
      </c>
      <c r="C24" s="20">
        <f>'[1]Age distribution'!AB55*SUMPRODUCT('[1]Age by Underwriting Class'!$H19:$K19,'T20 Aggregate'!$B44:$E44)+'[1]Age distribution'!E55*SUMPRODUCT('[1]Age by Underwriting Class'!$H19:$K19,'WL Aggregate'!$B44:$E44)</f>
        <v>4486528128.0365162</v>
      </c>
      <c r="D24" s="20">
        <f>'[1]Age distribution'!AC55*SUMPRODUCT('[1]Age by Underwriting Class'!$H19:$K19,'T20 Aggregate'!$B44:$E44)+'[1]Age distribution'!F55*SUMPRODUCT('[1]Age by Underwriting Class'!$H19:$K19,'WL Aggregate'!$B44:$E44)</f>
        <v>5001286798.4122124</v>
      </c>
      <c r="E24" s="20">
        <f>'[1]Age distribution'!AD55*SUMPRODUCT('[1]Age by Underwriting Class'!$H19:$K19,'T20 Aggregate'!$B44:$E44)+'[1]Age distribution'!G55*SUMPRODUCT('[1]Age by Underwriting Class'!$H19:$K19,'WL Aggregate'!$B44:$E44)</f>
        <v>5512104360.1705246</v>
      </c>
      <c r="F24" s="20">
        <f>'[1]Age distribution'!AE55*SUMPRODUCT('[1]Age by Underwriting Class'!$H19:$K19,'T20 Aggregate'!$B44:$E44)+'[1]Age distribution'!H55*SUMPRODUCT('[1]Age by Underwriting Class'!$H19:$K19,'WL Aggregate'!$B44:$E44)</f>
        <v>6023411270.1452694</v>
      </c>
      <c r="G24" s="20">
        <f>'[1]Age distribution'!AF55*SUMPRODUCT('[1]Age by Underwriting Class'!$H19:$K19,'T20 Aggregate'!$B44:$E44)+'[1]Age distribution'!I55*SUMPRODUCT('[1]Age by Underwriting Class'!$H19:$K19,'WL Aggregate'!$B44:$E44)</f>
        <v>6538152856.1325903</v>
      </c>
      <c r="H24" s="20">
        <f>'[1]Age distribution'!AG55*SUMPRODUCT('[1]Age by Underwriting Class'!$H19:$K19,'T20 Aggregate'!$B44:$E44)+'[1]Age distribution'!J55*SUMPRODUCT('[1]Age by Underwriting Class'!$H19:$K19,'WL Aggregate'!$B44:$E44)</f>
        <v>7058377853.4708385</v>
      </c>
      <c r="I24" s="20">
        <f>'[1]Age distribution'!AH55*SUMPRODUCT('[1]Age by Underwriting Class'!$H19:$K19,'T20 Aggregate'!$B44:$E44)+'[1]Age distribution'!K55*SUMPRODUCT('[1]Age by Underwriting Class'!$H19:$K19,'WL Aggregate'!$B44:$E44)</f>
        <v>7585564064.4235687</v>
      </c>
      <c r="J24" s="20">
        <f>'[1]Age distribution'!AI55*SUMPRODUCT('[1]Age by Underwriting Class'!$H19:$K19,'T20 Aggregate'!$B44:$E44)+'[1]Age distribution'!L55*SUMPRODUCT('[1]Age by Underwriting Class'!$H19:$K19,'WL Aggregate'!$B44:$E44)</f>
        <v>8120809887.4384308</v>
      </c>
      <c r="K24" s="20">
        <f>'[1]Age distribution'!AJ55*SUMPRODUCT('[1]Age by Underwriting Class'!$H19:$K19,'T20 Aggregate'!$B44:$E44)+'[1]Age distribution'!M55*SUMPRODUCT('[1]Age by Underwriting Class'!$H19:$K19,'WL Aggregate'!$B44:$E44)</f>
        <v>8664952623.1249905</v>
      </c>
      <c r="L24" s="20">
        <f>'[1]Age distribution'!AK55*SUMPRODUCT('[1]Age by Underwriting Class'!$H19:$K19,'T20 Aggregate'!$B44:$E44)+'[1]Age distribution'!N55*SUMPRODUCT('[1]Age by Underwriting Class'!$H19:$K19,'WL Aggregate'!$B44:$E44)</f>
        <v>9218644561.075964</v>
      </c>
      <c r="M24" s="20">
        <f>'[1]Age distribution'!AL55*SUMPRODUCT('[1]Age by Underwriting Class'!$H19:$K19,'T20 Aggregate'!$B44:$E44)+'[1]Age distribution'!O55*SUMPRODUCT('[1]Age by Underwriting Class'!$H19:$K19,'WL Aggregate'!$B44:$E44)</f>
        <v>9782403598.4692268</v>
      </c>
      <c r="N24" s="20">
        <f>'[1]Age distribution'!AM55*SUMPRODUCT('[1]Age by Underwriting Class'!$H19:$K19,'T20 Aggregate'!$B44:$E44)+'[1]Age distribution'!P55*SUMPRODUCT('[1]Age by Underwriting Class'!$H19:$K19,'WL Aggregate'!$B44:$E44)</f>
        <v>10356647899.541168</v>
      </c>
      <c r="O24" s="20">
        <f>'[1]Age distribution'!AN55*SUMPRODUCT('[1]Age by Underwriting Class'!$H19:$K19,'T20 Aggregate'!$B44:$E44)+'[1]Age distribution'!Q55*SUMPRODUCT('[1]Age by Underwriting Class'!$H19:$K19,'WL Aggregate'!$B44:$E44)</f>
        <v>10941720224.347916</v>
      </c>
      <c r="P24" s="20">
        <f>'[1]Age distribution'!AO55*SUMPRODUCT('[1]Age by Underwriting Class'!$H19:$K19,'T20 Aggregate'!$B44:$E44)+'[1]Age distribution'!R55*SUMPRODUCT('[1]Age by Underwriting Class'!$H19:$K19,'WL Aggregate'!$B44:$E44)</f>
        <v>11537905379.707226</v>
      </c>
      <c r="Q24" s="20">
        <f>'[1]Age distribution'!AP55*SUMPRODUCT('[1]Age by Underwriting Class'!$H19:$K19,'T20 Aggregate'!$B44:$E44)+'[1]Age distribution'!S55*SUMPRODUCT('[1]Age by Underwriting Class'!$H19:$K19,'WL Aggregate'!$B44:$E44)</f>
        <v>12145442977.375521</v>
      </c>
      <c r="R24" s="20">
        <f>'[1]Age distribution'!AQ55*SUMPRODUCT('[1]Age by Underwriting Class'!$H19:$K19,'T20 Aggregate'!$B44:$E44)+'[1]Age distribution'!T55*SUMPRODUCT('[1]Age by Underwriting Class'!$H19:$K19,'WL Aggregate'!$B44:$E44)</f>
        <v>12764536920.314384</v>
      </c>
      <c r="S24" s="20">
        <f>'[1]Age distribution'!AR55*SUMPRODUCT('[1]Age by Underwriting Class'!$H19:$K19,'T20 Aggregate'!$B44:$E44)+'[1]Age distribution'!U55*SUMPRODUCT('[1]Age by Underwriting Class'!$H19:$K19,'WL Aggregate'!$B44:$E44)</f>
        <v>13395362563.434065</v>
      </c>
      <c r="T24" s="20">
        <f>'[1]Age distribution'!AS55*SUMPRODUCT('[1]Age by Underwriting Class'!$H19:$K19,'T20 Aggregate'!$B44:$E44)+'[1]Age distribution'!V55*SUMPRODUCT('[1]Age by Underwriting Class'!$H19:$K19,'WL Aggregate'!$B44:$E44)</f>
        <v>14038072192.798143</v>
      </c>
      <c r="U24" s="20">
        <f>'[1]Age distribution'!AT55*SUMPRODUCT('[1]Age by Underwriting Class'!$H19:$K19,'T20 Aggregate'!$B44:$E44)+'[1]Age distribution'!W55*SUMPRODUCT('[1]Age by Underwriting Class'!$H19:$K19,'WL Aggregate'!$B44:$E44)</f>
        <v>14692799269.97694</v>
      </c>
    </row>
    <row r="25" spans="1:21" x14ac:dyDescent="0.15">
      <c r="A25">
        <v>44</v>
      </c>
      <c r="B25" s="20">
        <f>'[1]Age distribution'!AA56*SUMPRODUCT('[1]Age by Underwriting Class'!$H20:$K20,'T20 Aggregate'!$B45:$E45)+'[1]Age distribution'!D56*SUMPRODUCT('[1]Age by Underwriting Class'!$H20:$K20,'WL Aggregate'!$B45:$E45)</f>
        <v>4098132142.6009679</v>
      </c>
      <c r="C25" s="20">
        <f>'[1]Age distribution'!AB56*SUMPRODUCT('[1]Age by Underwriting Class'!$H20:$K20,'T20 Aggregate'!$B45:$E45)+'[1]Age distribution'!E56*SUMPRODUCT('[1]Age by Underwriting Class'!$H20:$K20,'WL Aggregate'!$B45:$E45)</f>
        <v>4641641441.4505157</v>
      </c>
      <c r="D25" s="20">
        <f>'[1]Age distribution'!AC56*SUMPRODUCT('[1]Age by Underwriting Class'!$H20:$K20,'T20 Aggregate'!$B45:$E45)+'[1]Age distribution'!F56*SUMPRODUCT('[1]Age by Underwriting Class'!$H20:$K20,'WL Aggregate'!$B45:$E45)</f>
        <v>5173788336.4508791</v>
      </c>
      <c r="E25" s="20">
        <f>'[1]Age distribution'!AD56*SUMPRODUCT('[1]Age by Underwriting Class'!$H20:$K20,'T20 Aggregate'!$B45:$E45)+'[1]Age distribution'!G56*SUMPRODUCT('[1]Age by Underwriting Class'!$H20:$K20,'WL Aggregate'!$B45:$E45)</f>
        <v>5701871919.9928913</v>
      </c>
      <c r="F25" s="20">
        <f>'[1]Age distribution'!AE56*SUMPRODUCT('[1]Age by Underwriting Class'!$H20:$K20,'T20 Aggregate'!$B45:$E45)+'[1]Age distribution'!H56*SUMPRODUCT('[1]Age by Underwriting Class'!$H20:$K20,'WL Aggregate'!$B45:$E45)</f>
        <v>6230469069.4781733</v>
      </c>
      <c r="G25" s="20">
        <f>'[1]Age distribution'!AF56*SUMPRODUCT('[1]Age by Underwriting Class'!$H20:$K20,'T20 Aggregate'!$B45:$E45)+'[1]Age distribution'!I56*SUMPRODUCT('[1]Age by Underwriting Class'!$H20:$K20,'WL Aggregate'!$B45:$E45)</f>
        <v>6762622451.7774725</v>
      </c>
      <c r="H25" s="20">
        <f>'[1]Age distribution'!AG56*SUMPRODUCT('[1]Age by Underwriting Class'!$H20:$K20,'T20 Aggregate'!$B45:$E45)+'[1]Age distribution'!J56*SUMPRODUCT('[1]Age by Underwriting Class'!$H20:$K20,'WL Aggregate'!$B45:$E45)</f>
        <v>7300448510.1434164</v>
      </c>
      <c r="I25" s="20">
        <f>'[1]Age distribution'!AH56*SUMPRODUCT('[1]Age by Underwriting Class'!$H20:$K20,'T20 Aggregate'!$B45:$E45)+'[1]Age distribution'!K56*SUMPRODUCT('[1]Age by Underwriting Class'!$H20:$K20,'WL Aggregate'!$B45:$E45)</f>
        <v>7845473886.1928492</v>
      </c>
      <c r="J25" s="20">
        <f>'[1]Age distribution'!AI56*SUMPRODUCT('[1]Age by Underwriting Class'!$H20:$K20,'T20 Aggregate'!$B45:$E45)+'[1]Age distribution'!L56*SUMPRODUCT('[1]Age by Underwriting Class'!$H20:$K20,'WL Aggregate'!$B45:$E45)</f>
        <v>8398833278.9470196</v>
      </c>
      <c r="K25" s="20">
        <f>'[1]Age distribution'!AJ56*SUMPRODUCT('[1]Age by Underwriting Class'!$H20:$K20,'T20 Aggregate'!$B45:$E45)+'[1]Age distribution'!M56*SUMPRODUCT('[1]Age by Underwriting Class'!$H20:$K20,'WL Aggregate'!$B45:$E45)</f>
        <v>8961391660.6609402</v>
      </c>
      <c r="L25" s="20">
        <f>'[1]Age distribution'!AK56*SUMPRODUCT('[1]Age by Underwriting Class'!$H20:$K20,'T20 Aggregate'!$B45:$E45)+'[1]Age distribution'!N56*SUMPRODUCT('[1]Age by Underwriting Class'!$H20:$K20,'WL Aggregate'!$B45:$E45)</f>
        <v>9533822878.2104988</v>
      </c>
      <c r="M25" s="20">
        <f>'[1]Age distribution'!AL56*SUMPRODUCT('[1]Age by Underwriting Class'!$H20:$K20,'T20 Aggregate'!$B45:$E45)+'[1]Age distribution'!O56*SUMPRODUCT('[1]Age by Underwriting Class'!$H20:$K20,'WL Aggregate'!$B45:$E45)</f>
        <v>10116661944.570353</v>
      </c>
      <c r="N25" s="20">
        <f>'[1]Age distribution'!AM56*SUMPRODUCT('[1]Age by Underwriting Class'!$H20:$K20,'T20 Aggregate'!$B45:$E45)+'[1]Age distribution'!P56*SUMPRODUCT('[1]Age by Underwriting Class'!$H20:$K20,'WL Aggregate'!$B45:$E45)</f>
        <v>10710340843.735722</v>
      </c>
      <c r="O25" s="20">
        <f>'[1]Age distribution'!AN56*SUMPRODUCT('[1]Age by Underwriting Class'!$H20:$K20,'T20 Aggregate'!$B45:$E45)+'[1]Age distribution'!Q56*SUMPRODUCT('[1]Age by Underwriting Class'!$H20:$K20,'WL Aggregate'!$B45:$E45)</f>
        <v>11315213663.516041</v>
      </c>
      <c r="P25" s="20">
        <f>'[1]Age distribution'!AO56*SUMPRODUCT('[1]Age by Underwriting Class'!$H20:$K20,'T20 Aggregate'!$B45:$E45)+'[1]Age distribution'!R56*SUMPRODUCT('[1]Age by Underwriting Class'!$H20:$K20,'WL Aggregate'!$B45:$E45)</f>
        <v>11931574623.206718</v>
      </c>
      <c r="Q25" s="20">
        <f>'[1]Age distribution'!AP56*SUMPRODUCT('[1]Age by Underwriting Class'!$H20:$K20,'T20 Aggregate'!$B45:$E45)+'[1]Age distribution'!S56*SUMPRODUCT('[1]Age by Underwriting Class'!$H20:$K20,'WL Aggregate'!$B45:$E45)</f>
        <v>12559671253.40658</v>
      </c>
      <c r="R25" s="20">
        <f>'[1]Age distribution'!AQ56*SUMPRODUCT('[1]Age by Underwriting Class'!$H20:$K20,'T20 Aggregate'!$B45:$E45)+'[1]Age distribution'!T56*SUMPRODUCT('[1]Age by Underwriting Class'!$H20:$K20,'WL Aggregate'!$B45:$E45)</f>
        <v>13199714195.792547</v>
      </c>
      <c r="S25" s="20">
        <f>'[1]Age distribution'!AR56*SUMPRODUCT('[1]Age by Underwriting Class'!$H20:$K20,'T20 Aggregate'!$B45:$E45)+'[1]Age distribution'!U56*SUMPRODUCT('[1]Age by Underwriting Class'!$H20:$K20,'WL Aggregate'!$B45:$E45)</f>
        <v>13851884600.515965</v>
      </c>
      <c r="T25" s="20">
        <f>'[1]Age distribution'!AS56*SUMPRODUCT('[1]Age by Underwriting Class'!$H20:$K20,'T20 Aggregate'!$B45:$E45)+'[1]Age distribution'!V56*SUMPRODUCT('[1]Age by Underwriting Class'!$H20:$K20,'WL Aggregate'!$B45:$E45)</f>
        <v>14516339786.487526</v>
      </c>
      <c r="U25" s="20">
        <f>'[1]Age distribution'!AT56*SUMPRODUCT('[1]Age by Underwriting Class'!$H20:$K20,'T20 Aggregate'!$B45:$E45)+'[1]Age distribution'!W56*SUMPRODUCT('[1]Age by Underwriting Class'!$H20:$K20,'WL Aggregate'!$B45:$E45)</f>
        <v>15193217626.000797</v>
      </c>
    </row>
    <row r="26" spans="1:21" x14ac:dyDescent="0.15">
      <c r="A26">
        <v>45</v>
      </c>
      <c r="B26" s="20">
        <f>'[1]Age distribution'!AA57*SUMPRODUCT('[1]Age by Underwriting Class'!$H21:$K21,'T20 Aggregate'!$B46:$E46)+'[1]Age distribution'!D57*SUMPRODUCT('[1]Age by Underwriting Class'!$H21:$K21,'WL Aggregate'!$B46:$E46)</f>
        <v>4228002910.1940074</v>
      </c>
      <c r="C26" s="20">
        <f>'[1]Age distribution'!AB57*SUMPRODUCT('[1]Age by Underwriting Class'!$H21:$K21,'T20 Aggregate'!$B46:$E46)+'[1]Age distribution'!E57*SUMPRODUCT('[1]Age by Underwriting Class'!$H21:$K21,'WL Aggregate'!$B46:$E46)</f>
        <v>4788254345.2395248</v>
      </c>
      <c r="D26" s="20">
        <f>'[1]Age distribution'!AC57*SUMPRODUCT('[1]Age by Underwriting Class'!$H21:$K21,'T20 Aggregate'!$B46:$E46)+'[1]Age distribution'!F57*SUMPRODUCT('[1]Age by Underwriting Class'!$H21:$K21,'WL Aggregate'!$B46:$E46)</f>
        <v>5336808843.5064306</v>
      </c>
      <c r="E26" s="20">
        <f>'[1]Age distribution'!AD57*SUMPRODUCT('[1]Age by Underwriting Class'!$H21:$K21,'T20 Aggregate'!$B46:$E46)+'[1]Age distribution'!G57*SUMPRODUCT('[1]Age by Underwriting Class'!$H21:$K21,'WL Aggregate'!$B46:$E46)</f>
        <v>5881185477.9258013</v>
      </c>
      <c r="F26" s="20">
        <f>'[1]Age distribution'!AE57*SUMPRODUCT('[1]Age by Underwriting Class'!$H21:$K21,'T20 Aggregate'!$B46:$E46)+'[1]Age distribution'!H57*SUMPRODUCT('[1]Age by Underwriting Class'!$H21:$K21,'WL Aggregate'!$B46:$E46)</f>
        <v>6426099064.1400013</v>
      </c>
      <c r="G26" s="20">
        <f>'[1]Age distribution'!AF57*SUMPRODUCT('[1]Age by Underwriting Class'!$H21:$K21,'T20 Aggregate'!$B46:$E46)+'[1]Age distribution'!I57*SUMPRODUCT('[1]Age by Underwriting Class'!$H21:$K21,'WL Aggregate'!$B46:$E46)</f>
        <v>6974683969.1197615</v>
      </c>
      <c r="H26" s="20">
        <f>'[1]Age distribution'!AG57*SUMPRODUCT('[1]Age by Underwriting Class'!$H21:$K21,'T20 Aggregate'!$B46:$E46)+'[1]Age distribution'!J57*SUMPRODUCT('[1]Age by Underwriting Class'!$H21:$K21,'WL Aggregate'!$B46:$E46)</f>
        <v>7529120421.6276321</v>
      </c>
      <c r="I26" s="20">
        <f>'[1]Age distribution'!AH57*SUMPRODUCT('[1]Age by Underwriting Class'!$H21:$K21,'T20 Aggregate'!$B46:$E46)+'[1]Age distribution'!K57*SUMPRODUCT('[1]Age by Underwriting Class'!$H21:$K21,'WL Aggregate'!$B46:$E46)</f>
        <v>8090981073.3087778</v>
      </c>
      <c r="J26" s="20">
        <f>'[1]Age distribution'!AI57*SUMPRODUCT('[1]Age by Underwriting Class'!$H21:$K21,'T20 Aggregate'!$B46:$E46)+'[1]Age distribution'!L57*SUMPRODUCT('[1]Age by Underwriting Class'!$H21:$K21,'WL Aggregate'!$B46:$E46)</f>
        <v>8661434820.8203087</v>
      </c>
      <c r="K26" s="20">
        <f>'[1]Age distribution'!AJ57*SUMPRODUCT('[1]Age by Underwriting Class'!$H21:$K21,'T20 Aggregate'!$B46:$E46)+'[1]Age distribution'!M57*SUMPRODUCT('[1]Age by Underwriting Class'!$H21:$K21,'WL Aggregate'!$B46:$E46)</f>
        <v>9241372705.0095768</v>
      </c>
      <c r="L26" s="20">
        <f>'[1]Age distribution'!AK57*SUMPRODUCT('[1]Age by Underwriting Class'!$H21:$K21,'T20 Aggregate'!$B46:$E46)+'[1]Age distribution'!N57*SUMPRODUCT('[1]Age by Underwriting Class'!$H21:$K21,'WL Aggregate'!$B46:$E46)</f>
        <v>9831488881.1951942</v>
      </c>
      <c r="M26" s="20">
        <f>'[1]Age distribution'!AL57*SUMPRODUCT('[1]Age by Underwriting Class'!$H21:$K21,'T20 Aggregate'!$B46:$E46)+'[1]Age distribution'!O57*SUMPRODUCT('[1]Age by Underwriting Class'!$H21:$K21,'WL Aggregate'!$B46:$E46)</f>
        <v>10432334486.609047</v>
      </c>
      <c r="N26" s="20">
        <f>'[1]Age distribution'!AM57*SUMPRODUCT('[1]Age by Underwriting Class'!$H21:$K21,'T20 Aggregate'!$B46:$E46)+'[1]Age distribution'!P57*SUMPRODUCT('[1]Age by Underwriting Class'!$H21:$K21,'WL Aggregate'!$B46:$E46)</f>
        <v>11044354524.409224</v>
      </c>
      <c r="O26" s="20">
        <f>'[1]Age distribution'!AN57*SUMPRODUCT('[1]Age by Underwriting Class'!$H21:$K21,'T20 Aggregate'!$B46:$E46)+'[1]Age distribution'!Q57*SUMPRODUCT('[1]Age by Underwriting Class'!$H21:$K21,'WL Aggregate'!$B46:$E46)</f>
        <v>11667913753.927507</v>
      </c>
      <c r="P26" s="20">
        <f>'[1]Age distribution'!AO57*SUMPRODUCT('[1]Age by Underwriting Class'!$H21:$K21,'T20 Aggregate'!$B46:$E46)+'[1]Age distribution'!R57*SUMPRODUCT('[1]Age by Underwriting Class'!$H21:$K21,'WL Aggregate'!$B46:$E46)</f>
        <v>12303315261.660343</v>
      </c>
      <c r="Q26" s="20">
        <f>'[1]Age distribution'!AP57*SUMPRODUCT('[1]Age by Underwriting Class'!$H21:$K21,'T20 Aggregate'!$B46:$E46)+'[1]Age distribution'!S57*SUMPRODUCT('[1]Age by Underwriting Class'!$H21:$K21,'WL Aggregate'!$B46:$E46)</f>
        <v>12950814038.300488</v>
      </c>
      <c r="R26" s="20">
        <f>'[1]Age distribution'!AQ57*SUMPRODUCT('[1]Age by Underwriting Class'!$H21:$K21,'T20 Aggregate'!$B46:$E46)+'[1]Age distribution'!T57*SUMPRODUCT('[1]Age by Underwriting Class'!$H21:$K21,'WL Aggregate'!$B46:$E46)</f>
        <v>13610627073.857964</v>
      </c>
      <c r="S26" s="20">
        <f>'[1]Age distribution'!AR57*SUMPRODUCT('[1]Age by Underwriting Class'!$H21:$K21,'T20 Aggregate'!$B46:$E46)+'[1]Age distribution'!U57*SUMPRODUCT('[1]Age by Underwriting Class'!$H21:$K21,'WL Aggregate'!$B46:$E46)</f>
        <v>14282940977.999641</v>
      </c>
      <c r="T26" s="20">
        <f>'[1]Age distribution'!AS57*SUMPRODUCT('[1]Age by Underwriting Class'!$H21:$K21,'T20 Aggregate'!$B46:$E46)+'[1]Age distribution'!V57*SUMPRODUCT('[1]Age by Underwriting Class'!$H21:$K21,'WL Aggregate'!$B46:$E46)</f>
        <v>14967917810.924183</v>
      </c>
      <c r="U26" s="20">
        <f>'[1]Age distribution'!AT57*SUMPRODUCT('[1]Age by Underwriting Class'!$H21:$K21,'T20 Aggregate'!$B46:$E46)+'[1]Age distribution'!W57*SUMPRODUCT('[1]Age by Underwriting Class'!$H21:$K21,'WL Aggregate'!$B46:$E46)</f>
        <v>15665699600.129662</v>
      </c>
    </row>
    <row r="27" spans="1:21" x14ac:dyDescent="0.15">
      <c r="A27">
        <v>46</v>
      </c>
      <c r="B27" s="20">
        <f>'[1]Age distribution'!AA58*SUMPRODUCT('[1]Age by Underwriting Class'!$H22:$K22,'T20 Aggregate'!$B47:$E47)+'[1]Age distribution'!D58*SUMPRODUCT('[1]Age by Underwriting Class'!$H22:$K22,'WL Aggregate'!$B47:$E47)</f>
        <v>4372470703.4128017</v>
      </c>
      <c r="C27" s="20">
        <f>'[1]Age distribution'!AB58*SUMPRODUCT('[1]Age by Underwriting Class'!$H22:$K22,'T20 Aggregate'!$B47:$E47)+'[1]Age distribution'!E58*SUMPRODUCT('[1]Age by Underwriting Class'!$H22:$K22,'WL Aggregate'!$B47:$E47)</f>
        <v>4951275343.5104313</v>
      </c>
      <c r="D27" s="20">
        <f>'[1]Age distribution'!AC58*SUMPRODUCT('[1]Age by Underwriting Class'!$H22:$K22,'T20 Aggregate'!$B47:$E47)+'[1]Age distribution'!F58*SUMPRODUCT('[1]Age by Underwriting Class'!$H22:$K22,'WL Aggregate'!$B47:$E47)</f>
        <v>5518014661.3944778</v>
      </c>
      <c r="E27" s="20">
        <f>'[1]Age distribution'!AD58*SUMPRODUCT('[1]Age by Underwriting Class'!$H22:$K22,'T20 Aggregate'!$B47:$E47)+'[1]Age distribution'!G58*SUMPRODUCT('[1]Age by Underwriting Class'!$H22:$K22,'WL Aggregate'!$B47:$E47)</f>
        <v>6080450773.3477592</v>
      </c>
      <c r="F27" s="20">
        <f>'[1]Age distribution'!AE58*SUMPRODUCT('[1]Age by Underwriting Class'!$H22:$K22,'T20 Aggregate'!$B47:$E47)+'[1]Age distribution'!H58*SUMPRODUCT('[1]Age by Underwriting Class'!$H22:$K22,'WL Aggregate'!$B47:$E47)</f>
        <v>6643450894.730938</v>
      </c>
      <c r="G27" s="20">
        <f>'[1]Age distribution'!AF58*SUMPRODUCT('[1]Age by Underwriting Class'!$H22:$K22,'T20 Aggregate'!$B47:$E47)+'[1]Age distribution'!I58*SUMPRODUCT('[1]Age by Underwriting Class'!$H22:$K22,'WL Aggregate'!$B47:$E47)</f>
        <v>7210250706.4747438</v>
      </c>
      <c r="H27" s="20">
        <f>'[1]Age distribution'!AG58*SUMPRODUCT('[1]Age by Underwriting Class'!$H22:$K22,'T20 Aggregate'!$B47:$E47)+'[1]Age distribution'!J58*SUMPRODUCT('[1]Age by Underwriting Class'!$H22:$K22,'WL Aggregate'!$B47:$E47)</f>
        <v>7783100910.1394835</v>
      </c>
      <c r="I27" s="20">
        <f>'[1]Age distribution'!AH58*SUMPRODUCT('[1]Age by Underwriting Class'!$H22:$K22,'T20 Aggregate'!$B47:$E47)+'[1]Age distribution'!K58*SUMPRODUCT('[1]Age by Underwriting Class'!$H22:$K22,'WL Aggregate'!$B47:$E47)</f>
        <v>8363624991.1008205</v>
      </c>
      <c r="J27" s="20">
        <f>'[1]Age distribution'!AI58*SUMPRODUCT('[1]Age by Underwriting Class'!$H22:$K22,'T20 Aggregate'!$B47:$E47)+'[1]Age distribution'!L58*SUMPRODUCT('[1]Age by Underwriting Class'!$H22:$K22,'WL Aggregate'!$B47:$E47)</f>
        <v>8953029628.9399014</v>
      </c>
      <c r="K27" s="20">
        <f>'[1]Age distribution'!AJ58*SUMPRODUCT('[1]Age by Underwriting Class'!$H22:$K22,'T20 Aggregate'!$B47:$E47)+'[1]Age distribution'!M58*SUMPRODUCT('[1]Age by Underwriting Class'!$H22:$K22,'WL Aggregate'!$B47:$E47)</f>
        <v>9552234666.1337566</v>
      </c>
      <c r="L27" s="20">
        <f>'[1]Age distribution'!AK58*SUMPRODUCT('[1]Age by Underwriting Class'!$H22:$K22,'T20 Aggregate'!$B47:$E47)+'[1]Age distribution'!N58*SUMPRODUCT('[1]Age by Underwriting Class'!$H22:$K22,'WL Aggregate'!$B47:$E47)</f>
        <v>10161956695.58563</v>
      </c>
      <c r="M27" s="20">
        <f>'[1]Age distribution'!AL58*SUMPRODUCT('[1]Age by Underwriting Class'!$H22:$K22,'T20 Aggregate'!$B47:$E47)+'[1]Age distribution'!O58*SUMPRODUCT('[1]Age by Underwriting Class'!$H22:$K22,'WL Aggregate'!$B47:$E47)</f>
        <v>10782764669.255548</v>
      </c>
      <c r="N27" s="20">
        <f>'[1]Age distribution'!AM58*SUMPRODUCT('[1]Age by Underwriting Class'!$H22:$K22,'T20 Aggregate'!$B47:$E47)+'[1]Age distribution'!P58*SUMPRODUCT('[1]Age by Underwriting Class'!$H22:$K22,'WL Aggregate'!$B47:$E47)</f>
        <v>11415117974.396559</v>
      </c>
      <c r="O27" s="20">
        <f>'[1]Age distribution'!AN58*SUMPRODUCT('[1]Age by Underwriting Class'!$H22:$K22,'T20 Aggregate'!$B47:$E47)+'[1]Age distribution'!Q58*SUMPRODUCT('[1]Age by Underwriting Class'!$H22:$K22,'WL Aggregate'!$B47:$E47)</f>
        <v>12059393160.667715</v>
      </c>
      <c r="P27" s="20">
        <f>'[1]Age distribution'!AO58*SUMPRODUCT('[1]Age by Underwriting Class'!$H22:$K22,'T20 Aggregate'!$B47:$E47)+'[1]Age distribution'!R58*SUMPRODUCT('[1]Age by Underwriting Class'!$H22:$K22,'WL Aggregate'!$B47:$E47)</f>
        <v>12715903111.40592</v>
      </c>
      <c r="Q27" s="20">
        <f>'[1]Age distribution'!AP58*SUMPRODUCT('[1]Age by Underwriting Class'!$H22:$K22,'T20 Aggregate'!$B47:$E47)+'[1]Age distribution'!S58*SUMPRODUCT('[1]Age by Underwriting Class'!$H22:$K22,'WL Aggregate'!$B47:$E47)</f>
        <v>13384911059.515865</v>
      </c>
      <c r="R27" s="20">
        <f>'[1]Age distribution'!AQ58*SUMPRODUCT('[1]Age by Underwriting Class'!$H22:$K22,'T20 Aggregate'!$B47:$E47)+'[1]Age distribution'!T58*SUMPRODUCT('[1]Age by Underwriting Class'!$H22:$K22,'WL Aggregate'!$B47:$E47)</f>
        <v>14066641008.901424</v>
      </c>
      <c r="S27" s="20">
        <f>'[1]Age distribution'!AR58*SUMPRODUCT('[1]Age by Underwriting Class'!$H22:$K22,'T20 Aggregate'!$B47:$E47)+'[1]Age distribution'!U58*SUMPRODUCT('[1]Age by Underwriting Class'!$H22:$K22,'WL Aggregate'!$B47:$E47)</f>
        <v>14761285601.121859</v>
      </c>
      <c r="T27" s="20">
        <f>'[1]Age distribution'!AS58*SUMPRODUCT('[1]Age by Underwriting Class'!$H22:$K22,'T20 Aggregate'!$B47:$E47)+'[1]Age distribution'!V58*SUMPRODUCT('[1]Age by Underwriting Class'!$H22:$K22,'WL Aggregate'!$B47:$E47)</f>
        <v>15469012134.741558</v>
      </c>
      <c r="U27" s="20">
        <f>'[1]Age distribution'!AT58*SUMPRODUCT('[1]Age by Underwriting Class'!$H22:$K22,'T20 Aggregate'!$B47:$E47)+'[1]Age distribution'!W58*SUMPRODUCT('[1]Age by Underwriting Class'!$H22:$K22,'WL Aggregate'!$B47:$E47)</f>
        <v>16189967228.095715</v>
      </c>
    </row>
    <row r="28" spans="1:21" x14ac:dyDescent="0.15">
      <c r="A28">
        <v>47</v>
      </c>
      <c r="B28" s="20">
        <f>'[1]Age distribution'!AA59*SUMPRODUCT('[1]Age by Underwriting Class'!$H23:$K23,'T20 Aggregate'!$B48:$E48)+'[1]Age distribution'!D59*SUMPRODUCT('[1]Age by Underwriting Class'!$H23:$K23,'WL Aggregate'!$B48:$E48)</f>
        <v>4521432867.1683817</v>
      </c>
      <c r="C28" s="20">
        <f>'[1]Age distribution'!AB59*SUMPRODUCT('[1]Age by Underwriting Class'!$H23:$K23,'T20 Aggregate'!$B48:$E48)+'[1]Age distribution'!E59*SUMPRODUCT('[1]Age by Underwriting Class'!$H23:$K23,'WL Aggregate'!$B48:$E48)</f>
        <v>5119300513.4842281</v>
      </c>
      <c r="D28" s="20">
        <f>'[1]Age distribution'!AC59*SUMPRODUCT('[1]Age by Underwriting Class'!$H23:$K23,'T20 Aggregate'!$B48:$E48)+'[1]Age distribution'!F59*SUMPRODUCT('[1]Age by Underwriting Class'!$H23:$K23,'WL Aggregate'!$B48:$E48)</f>
        <v>5704726564.4443655</v>
      </c>
      <c r="E28" s="20">
        <f>'[1]Age distribution'!AD59*SUMPRODUCT('[1]Age by Underwriting Class'!$H23:$K23,'T20 Aggregate'!$B48:$E48)+'[1]Age distribution'!G59*SUMPRODUCT('[1]Age by Underwriting Class'!$H23:$K23,'WL Aggregate'!$B48:$E48)</f>
        <v>6285722156.1581497</v>
      </c>
      <c r="F28" s="20">
        <f>'[1]Age distribution'!AE59*SUMPRODUCT('[1]Age by Underwriting Class'!$H23:$K23,'T20 Aggregate'!$B48:$E48)+'[1]Age distribution'!H59*SUMPRODUCT('[1]Age by Underwriting Class'!$H23:$K23,'WL Aggregate'!$B48:$E48)</f>
        <v>6867310651.2379265</v>
      </c>
      <c r="G28" s="20">
        <f>'[1]Age distribution'!AF59*SUMPRODUCT('[1]Age by Underwriting Class'!$H23:$K23,'T20 Aggregate'!$B48:$E48)+'[1]Age distribution'!I59*SUMPRODUCT('[1]Age by Underwriting Class'!$H23:$K23,'WL Aggregate'!$B48:$E48)</f>
        <v>7452831535.9008636</v>
      </c>
      <c r="H28" s="20">
        <f>'[1]Age distribution'!AG59*SUMPRODUCT('[1]Age by Underwriting Class'!$H23:$K23,'T20 Aggregate'!$B48:$E48)+'[1]Age distribution'!J59*SUMPRODUCT('[1]Age by Underwriting Class'!$H23:$K23,'WL Aggregate'!$B48:$E48)</f>
        <v>8044607717.4423656</v>
      </c>
      <c r="I28" s="20">
        <f>'[1]Age distribution'!AH59*SUMPRODUCT('[1]Age by Underwriting Class'!$H23:$K23,'T20 Aggregate'!$B48:$E48)+'[1]Age distribution'!K59*SUMPRODUCT('[1]Age by Underwriting Class'!$H23:$K23,'WL Aggregate'!$B48:$E48)</f>
        <v>8644314764.978138</v>
      </c>
      <c r="J28" s="20">
        <f>'[1]Age distribution'!AI59*SUMPRODUCT('[1]Age by Underwriting Class'!$H23:$K23,'T20 Aggregate'!$B48:$E48)+'[1]Age distribution'!L59*SUMPRODUCT('[1]Age by Underwriting Class'!$H23:$K23,'WL Aggregate'!$B48:$E48)</f>
        <v>9253198070.1014919</v>
      </c>
      <c r="K28" s="20">
        <f>'[1]Age distribution'!AJ59*SUMPRODUCT('[1]Age by Underwriting Class'!$H23:$K23,'T20 Aggregate'!$B48:$E48)+'[1]Age distribution'!M59*SUMPRODUCT('[1]Age by Underwriting Class'!$H23:$K23,'WL Aggregate'!$B48:$E48)</f>
        <v>9872206985.1558056</v>
      </c>
      <c r="L28" s="20">
        <f>'[1]Age distribution'!AK59*SUMPRODUCT('[1]Age by Underwriting Class'!$H23:$K23,'T20 Aggregate'!$B48:$E48)+'[1]Age distribution'!N59*SUMPRODUCT('[1]Age by Underwriting Class'!$H23:$K23,'WL Aggregate'!$B48:$E48)</f>
        <v>10502081092.372746</v>
      </c>
      <c r="M28" s="20">
        <f>'[1]Age distribution'!AL59*SUMPRODUCT('[1]Age by Underwriting Class'!$H23:$K23,'T20 Aggregate'!$B48:$E48)+'[1]Age distribution'!O59*SUMPRODUCT('[1]Age by Underwriting Class'!$H23:$K23,'WL Aggregate'!$B48:$E48)</f>
        <v>11143407596.507477</v>
      </c>
      <c r="N28" s="20">
        <f>'[1]Age distribution'!AM59*SUMPRODUCT('[1]Age by Underwriting Class'!$H23:$K23,'T20 Aggregate'!$B48:$E48)+'[1]Age distribution'!P59*SUMPRODUCT('[1]Age by Underwriting Class'!$H23:$K23,'WL Aggregate'!$B48:$E48)</f>
        <v>11796660622.615204</v>
      </c>
      <c r="O28" s="20">
        <f>'[1]Age distribution'!AN59*SUMPRODUCT('[1]Age by Underwriting Class'!$H23:$K23,'T20 Aggregate'!$B48:$E48)+'[1]Age distribution'!Q59*SUMPRODUCT('[1]Age by Underwriting Class'!$H23:$K23,'WL Aggregate'!$B48:$E48)</f>
        <v>12462228800.608271</v>
      </c>
      <c r="P28" s="20">
        <f>'[1]Age distribution'!AO59*SUMPRODUCT('[1]Age by Underwriting Class'!$H23:$K23,'T20 Aggregate'!$B48:$E48)+'[1]Age distribution'!R59*SUMPRODUCT('[1]Age by Underwriting Class'!$H23:$K23,'WL Aggregate'!$B48:$E48)</f>
        <v>13140435051.56992</v>
      </c>
      <c r="Q28" s="20">
        <f>'[1]Age distribution'!AP59*SUMPRODUCT('[1]Age by Underwriting Class'!$H23:$K23,'T20 Aggregate'!$B48:$E48)+'[1]Age distribution'!S59*SUMPRODUCT('[1]Age by Underwriting Class'!$H23:$K23,'WL Aggregate'!$B48:$E48)</f>
        <v>13831551053.294075</v>
      </c>
      <c r="R28" s="20">
        <f>'[1]Age distribution'!AQ59*SUMPRODUCT('[1]Age by Underwriting Class'!$H23:$K23,'T20 Aggregate'!$B48:$E48)+'[1]Age distribution'!T59*SUMPRODUCT('[1]Age by Underwriting Class'!$H23:$K23,'WL Aggregate'!$B48:$E48)</f>
        <v>14535807996.051228</v>
      </c>
      <c r="S28" s="20">
        <f>'[1]Age distribution'!AR59*SUMPRODUCT('[1]Age by Underwriting Class'!$H23:$K23,'T20 Aggregate'!$B48:$E48)+'[1]Age distribution'!U59*SUMPRODUCT('[1]Age by Underwriting Class'!$H23:$K23,'WL Aggregate'!$B48:$E48)</f>
        <v>15253404701.618237</v>
      </c>
      <c r="T28" s="20">
        <f>'[1]Age distribution'!AS59*SUMPRODUCT('[1]Age by Underwriting Class'!$H23:$K23,'T20 Aggregate'!$B48:$E48)+'[1]Age distribution'!V59*SUMPRODUCT('[1]Age by Underwriting Class'!$H23:$K23,'WL Aggregate'!$B48:$E48)</f>
        <v>15984513835.737457</v>
      </c>
      <c r="U28" s="20">
        <f>'[1]Age distribution'!AT59*SUMPRODUCT('[1]Age by Underwriting Class'!$H23:$K23,'T20 Aggregate'!$B48:$E48)+'[1]Age distribution'!W59*SUMPRODUCT('[1]Age by Underwriting Class'!$H23:$K23,'WL Aggregate'!$B48:$E48)</f>
        <v>16729286720.470631</v>
      </c>
    </row>
    <row r="29" spans="1:21" x14ac:dyDescent="0.15">
      <c r="A29">
        <v>48</v>
      </c>
      <c r="B29" s="20">
        <f>'[1]Age distribution'!AA60*SUMPRODUCT('[1]Age by Underwriting Class'!$H24:$K24,'T20 Aggregate'!$B49:$E49)+'[1]Age distribution'!D60*SUMPRODUCT('[1]Age by Underwriting Class'!$H24:$K24,'WL Aggregate'!$B49:$E49)</f>
        <v>4660061804.8959293</v>
      </c>
      <c r="C29" s="20">
        <f>'[1]Age distribution'!AB60*SUMPRODUCT('[1]Age by Underwriting Class'!$H24:$K24,'T20 Aggregate'!$B49:$E49)+'[1]Age distribution'!E60*SUMPRODUCT('[1]Age by Underwriting Class'!$H24:$K24,'WL Aggregate'!$B49:$E49)</f>
        <v>5275631444.7434902</v>
      </c>
      <c r="D29" s="20">
        <f>'[1]Age distribution'!AC60*SUMPRODUCT('[1]Age by Underwriting Class'!$H24:$K24,'T20 Aggregate'!$B49:$E49)+'[1]Age distribution'!F60*SUMPRODUCT('[1]Age by Underwriting Class'!$H24:$K24,'WL Aggregate'!$B49:$E49)</f>
        <v>5878411366.494235</v>
      </c>
      <c r="E29" s="20">
        <f>'[1]Age distribution'!AD60*SUMPRODUCT('[1]Age by Underwriting Class'!$H24:$K24,'T20 Aggregate'!$B49:$E49)+'[1]Age distribution'!G60*SUMPRODUCT('[1]Age by Underwriting Class'!$H24:$K24,'WL Aggregate'!$B49:$E49)</f>
        <v>6476643543.2563591</v>
      </c>
      <c r="F29" s="20">
        <f>'[1]Age distribution'!AE60*SUMPRODUCT('[1]Age by Underwriting Class'!$H24:$K24,'T20 Aggregate'!$B49:$E49)+'[1]Age distribution'!H60*SUMPRODUCT('[1]Age by Underwriting Class'!$H24:$K24,'WL Aggregate'!$B49:$E49)</f>
        <v>7075496083.3978281</v>
      </c>
      <c r="G29" s="20">
        <f>'[1]Age distribution'!AF60*SUMPRODUCT('[1]Age by Underwriting Class'!$H24:$K24,'T20 Aggregate'!$B49:$E49)+'[1]Age distribution'!I60*SUMPRODUCT('[1]Age by Underwriting Class'!$H24:$K24,'WL Aggregate'!$B49:$E49)</f>
        <v>7678404698.8103561</v>
      </c>
      <c r="H29" s="20">
        <f>'[1]Age distribution'!AG60*SUMPRODUCT('[1]Age by Underwriting Class'!$H24:$K24,'T20 Aggregate'!$B49:$E49)+'[1]Age distribution'!J60*SUMPRODUCT('[1]Age by Underwriting Class'!$H24:$K24,'WL Aggregate'!$B49:$E49)</f>
        <v>8287759230.2356615</v>
      </c>
      <c r="I29" s="20">
        <f>'[1]Age distribution'!AH60*SUMPRODUCT('[1]Age by Underwriting Class'!$H24:$K24,'T20 Aggregate'!$B49:$E49)+'[1]Age distribution'!K60*SUMPRODUCT('[1]Age by Underwriting Class'!$H24:$K24,'WL Aggregate'!$B49:$E49)</f>
        <v>8905283527.500288</v>
      </c>
      <c r="J29" s="20">
        <f>'[1]Age distribution'!AI60*SUMPRODUCT('[1]Age by Underwriting Class'!$H24:$K24,'T20 Aggregate'!$B49:$E49)+'[1]Age distribution'!L60*SUMPRODUCT('[1]Age by Underwriting Class'!$H24:$K24,'WL Aggregate'!$B49:$E49)</f>
        <v>9532258867.5518703</v>
      </c>
      <c r="K29" s="20">
        <f>'[1]Age distribution'!AJ60*SUMPRODUCT('[1]Age by Underwriting Class'!$H24:$K24,'T20 Aggregate'!$B49:$E49)+'[1]Age distribution'!M60*SUMPRODUCT('[1]Age by Underwriting Class'!$H24:$K24,'WL Aggregate'!$B49:$E49)</f>
        <v>10169661957.860792</v>
      </c>
      <c r="L29" s="20">
        <f>'[1]Age distribution'!AK60*SUMPRODUCT('[1]Age by Underwriting Class'!$H24:$K24,'T20 Aggregate'!$B49:$E49)+'[1]Age distribution'!N60*SUMPRODUCT('[1]Age by Underwriting Class'!$H24:$K24,'WL Aggregate'!$B49:$E49)</f>
        <v>10818253691.36178</v>
      </c>
      <c r="M29" s="20">
        <f>'[1]Age distribution'!AL60*SUMPRODUCT('[1]Age by Underwriting Class'!$H24:$K24,'T20 Aggregate'!$B49:$E49)+'[1]Age distribution'!O60*SUMPRODUCT('[1]Age by Underwriting Class'!$H24:$K24,'WL Aggregate'!$B49:$E49)</f>
        <v>11478638192.830017</v>
      </c>
      <c r="N29" s="20">
        <f>'[1]Age distribution'!AM60*SUMPRODUCT('[1]Age by Underwriting Class'!$H24:$K24,'T20 Aggregate'!$B49:$E49)+'[1]Age distribution'!P60*SUMPRODUCT('[1]Age by Underwriting Class'!$H24:$K24,'WL Aggregate'!$B49:$E49)</f>
        <v>12151303249.00407</v>
      </c>
      <c r="O29" s="20">
        <f>'[1]Age distribution'!AN60*SUMPRODUCT('[1]Age by Underwriting Class'!$H24:$K24,'T20 Aggregate'!$B49:$E49)+'[1]Age distribution'!Q60*SUMPRODUCT('[1]Age by Underwriting Class'!$H24:$K24,'WL Aggregate'!$B49:$E49)</f>
        <v>12836648687.978577</v>
      </c>
      <c r="P29" s="20">
        <f>'[1]Age distribution'!AO60*SUMPRODUCT('[1]Age by Underwriting Class'!$H24:$K24,'T20 Aggregate'!$B49:$E49)+'[1]Age distribution'!R60*SUMPRODUCT('[1]Age by Underwriting Class'!$H24:$K24,'WL Aggregate'!$B49:$E49)</f>
        <v>13535006735.651073</v>
      </c>
      <c r="Q29" s="20">
        <f>'[1]Age distribution'!AP60*SUMPRODUCT('[1]Age by Underwriting Class'!$H24:$K24,'T20 Aggregate'!$B49:$E49)+'[1]Age distribution'!S60*SUMPRODUCT('[1]Age by Underwriting Class'!$H24:$K24,'WL Aggregate'!$B49:$E49)</f>
        <v>14246656898.079258</v>
      </c>
      <c r="R29" s="20">
        <f>'[1]Age distribution'!AQ60*SUMPRODUCT('[1]Age by Underwriting Class'!$H24:$K24,'T20 Aggregate'!$B49:$E49)+'[1]Age distribution'!T60*SUMPRODUCT('[1]Age by Underwriting Class'!$H24:$K24,'WL Aggregate'!$B49:$E49)</f>
        <v>14971837027.169052</v>
      </c>
      <c r="S29" s="20">
        <f>'[1]Age distribution'!AR60*SUMPRODUCT('[1]Age by Underwriting Class'!$H24:$K24,'T20 Aggregate'!$B49:$E49)+'[1]Age distribution'!U60*SUMPRODUCT('[1]Age by Underwriting Class'!$H24:$K24,'WL Aggregate'!$B49:$E49)</f>
        <v>15710751673.650326</v>
      </c>
      <c r="T29" s="20">
        <f>'[1]Age distribution'!AS60*SUMPRODUCT('[1]Age by Underwriting Class'!$H24:$K24,'T20 Aggregate'!$B49:$E49)+'[1]Age distribution'!V60*SUMPRODUCT('[1]Age by Underwriting Class'!$H24:$K24,'WL Aggregate'!$B49:$E49)</f>
        <v>16463578478.544996</v>
      </c>
      <c r="U29" s="20">
        <f>'[1]Age distribution'!AT60*SUMPRODUCT('[1]Age by Underwriting Class'!$H24:$K24,'T20 Aggregate'!$B49:$E49)+'[1]Age distribution'!W60*SUMPRODUCT('[1]Age by Underwriting Class'!$H24:$K24,'WL Aggregate'!$B49:$E49)</f>
        <v>17230473124.186565</v>
      </c>
    </row>
    <row r="30" spans="1:21" x14ac:dyDescent="0.15">
      <c r="A30">
        <v>49</v>
      </c>
      <c r="B30" s="20">
        <f>'[1]Age distribution'!AA61*SUMPRODUCT('[1]Age by Underwriting Class'!$H25:$K25,'T20 Aggregate'!$B50:$E50)+'[1]Age distribution'!D61*SUMPRODUCT('[1]Age by Underwriting Class'!$H25:$K25,'WL Aggregate'!$B50:$E50)</f>
        <v>4816267610.9210243</v>
      </c>
      <c r="C30" s="20">
        <f>'[1]Age distribution'!AB61*SUMPRODUCT('[1]Age by Underwriting Class'!$H25:$K25,'T20 Aggregate'!$B50:$E50)+'[1]Age distribution'!E61*SUMPRODUCT('[1]Age by Underwriting Class'!$H25:$K25,'WL Aggregate'!$B50:$E50)</f>
        <v>5451691837.1690235</v>
      </c>
      <c r="D30" s="20">
        <f>'[1]Age distribution'!AC61*SUMPRODUCT('[1]Age by Underwriting Class'!$H25:$K25,'T20 Aggregate'!$B50:$E50)+'[1]Age distribution'!F61*SUMPRODUCT('[1]Age by Underwriting Class'!$H25:$K25,'WL Aggregate'!$B50:$E50)</f>
        <v>6073938953.9087734</v>
      </c>
      <c r="E30" s="20">
        <f>'[1]Age distribution'!AD61*SUMPRODUCT('[1]Age by Underwriting Class'!$H25:$K25,'T20 Aggregate'!$B50:$E50)+'[1]Age distribution'!G61*SUMPRODUCT('[1]Age by Underwriting Class'!$H25:$K25,'WL Aggregate'!$B50:$E50)</f>
        <v>6691508879.2703724</v>
      </c>
      <c r="F30" s="20">
        <f>'[1]Age distribution'!AE61*SUMPRODUCT('[1]Age by Underwriting Class'!$H25:$K25,'T20 Aggregate'!$B50:$E50)+'[1]Age distribution'!H61*SUMPRODUCT('[1]Age by Underwriting Class'!$H25:$K25,'WL Aggregate'!$B50:$E50)</f>
        <v>7309731465.3946285</v>
      </c>
      <c r="G30" s="20">
        <f>'[1]Age distribution'!AF61*SUMPRODUCT('[1]Age by Underwriting Class'!$H25:$K25,'T20 Aggregate'!$B50:$E50)+'[1]Age distribution'!I61*SUMPRODUCT('[1]Age by Underwriting Class'!$H25:$K25,'WL Aggregate'!$B50:$E50)</f>
        <v>7932149949.9765472</v>
      </c>
      <c r="H30" s="20">
        <f>'[1]Age distribution'!AG61*SUMPRODUCT('[1]Age by Underwriting Class'!$H25:$K25,'T20 Aggregate'!$B50:$E50)+'[1]Age distribution'!J61*SUMPRODUCT('[1]Age by Underwriting Class'!$H25:$K25,'WL Aggregate'!$B50:$E50)</f>
        <v>8561228967.4406643</v>
      </c>
      <c r="I30" s="20">
        <f>'[1]Age distribution'!AH61*SUMPRODUCT('[1]Age by Underwriting Class'!$H25:$K25,'T20 Aggregate'!$B50:$E50)+'[1]Age distribution'!K61*SUMPRODUCT('[1]Age by Underwriting Class'!$H25:$K25,'WL Aggregate'!$B50:$E50)</f>
        <v>9198746318.1027412</v>
      </c>
      <c r="J30" s="20">
        <f>'[1]Age distribution'!AI61*SUMPRODUCT('[1]Age by Underwriting Class'!$H25:$K25,'T20 Aggregate'!$B50:$E50)+'[1]Age distribution'!L61*SUMPRODUCT('[1]Age by Underwriting Class'!$H25:$K25,'WL Aggregate'!$B50:$E50)</f>
        <v>9846023378.4115791</v>
      </c>
      <c r="K30" s="20">
        <f>'[1]Age distribution'!AJ61*SUMPRODUCT('[1]Age by Underwriting Class'!$H25:$K25,'T20 Aggregate'!$B50:$E50)+'[1]Age distribution'!M61*SUMPRODUCT('[1]Age by Underwriting Class'!$H25:$K25,'WL Aggregate'!$B50:$E50)</f>
        <v>10504067423.376013</v>
      </c>
      <c r="L30" s="20">
        <f>'[1]Age distribution'!AK61*SUMPRODUCT('[1]Age by Underwriting Class'!$H25:$K25,'T20 Aggregate'!$B50:$E50)+'[1]Age distribution'!N61*SUMPRODUCT('[1]Age by Underwriting Class'!$H25:$K25,'WL Aggregate'!$B50:$E50)</f>
        <v>11173663159.226698</v>
      </c>
      <c r="M30" s="20">
        <f>'[1]Age distribution'!AL61*SUMPRODUCT('[1]Age by Underwriting Class'!$H25:$K25,'T20 Aggregate'!$B50:$E50)+'[1]Age distribution'!O61*SUMPRODUCT('[1]Age by Underwriting Class'!$H25:$K25,'WL Aggregate'!$B50:$E50)</f>
        <v>11855433617.737955</v>
      </c>
      <c r="N30" s="20">
        <f>'[1]Age distribution'!AM61*SUMPRODUCT('[1]Age by Underwriting Class'!$H25:$K25,'T20 Aggregate'!$B50:$E50)+'[1]Age distribution'!P61*SUMPRODUCT('[1]Age by Underwriting Class'!$H25:$K25,'WL Aggregate'!$B50:$E50)</f>
        <v>12549881851.672543</v>
      </c>
      <c r="O30" s="20">
        <f>'[1]Age distribution'!AN61*SUMPRODUCT('[1]Age by Underwriting Class'!$H25:$K25,'T20 Aggregate'!$B50:$E50)+'[1]Age distribution'!Q61*SUMPRODUCT('[1]Age by Underwriting Class'!$H25:$K25,'WL Aggregate'!$B50:$E50)</f>
        <v>13257420202.350431</v>
      </c>
      <c r="P30" s="20">
        <f>'[1]Age distribution'!AO61*SUMPRODUCT('[1]Age by Underwriting Class'!$H25:$K25,'T20 Aggregate'!$B50:$E50)+'[1]Age distribution'!R61*SUMPRODUCT('[1]Age by Underwriting Class'!$H25:$K25,'WL Aggregate'!$B50:$E50)</f>
        <v>13978391293.181414</v>
      </c>
      <c r="Q30" s="20">
        <f>'[1]Age distribution'!AP61*SUMPRODUCT('[1]Age by Underwriting Class'!$H25:$K25,'T20 Aggregate'!$B50:$E50)+'[1]Age distribution'!S61*SUMPRODUCT('[1]Age by Underwriting Class'!$H25:$K25,'WL Aggregate'!$B50:$E50)</f>
        <v>14713083377.788269</v>
      </c>
      <c r="R30" s="20">
        <f>'[1]Age distribution'!AQ61*SUMPRODUCT('[1]Age by Underwriting Class'!$H25:$K25,'T20 Aggregate'!$B50:$E50)+'[1]Age distribution'!T61*SUMPRODUCT('[1]Age by Underwriting Class'!$H25:$K25,'WL Aggregate'!$B50:$E50)</f>
        <v>15461741752.012285</v>
      </c>
      <c r="S30" s="20">
        <f>'[1]Age distribution'!AR61*SUMPRODUCT('[1]Age by Underwriting Class'!$H25:$K25,'T20 Aggregate'!$B50:$E50)+'[1]Age distribution'!U61*SUMPRODUCT('[1]Age by Underwriting Class'!$H25:$K25,'WL Aggregate'!$B50:$E50)</f>
        <v>16224577368.307991</v>
      </c>
      <c r="T30" s="20">
        <f>'[1]Age distribution'!AS61*SUMPRODUCT('[1]Age by Underwriting Class'!$H25:$K25,'T20 Aggregate'!$B50:$E50)+'[1]Age distribution'!V61*SUMPRODUCT('[1]Age by Underwriting Class'!$H25:$K25,'WL Aggregate'!$B50:$E50)</f>
        <v>17001773427.241926</v>
      </c>
      <c r="U30" s="20">
        <f>'[1]Age distribution'!AT61*SUMPRODUCT('[1]Age by Underwriting Class'!$H25:$K25,'T20 Aggregate'!$B50:$E50)+'[1]Age distribution'!W61*SUMPRODUCT('[1]Age by Underwriting Class'!$H25:$K25,'WL Aggregate'!$B50:$E50)</f>
        <v>17793490483.461838</v>
      </c>
    </row>
    <row r="31" spans="1:21" x14ac:dyDescent="0.15">
      <c r="A31">
        <v>50</v>
      </c>
      <c r="B31" s="20">
        <f>'[1]Age distribution'!AA62*SUMPRODUCT('[1]Age by Underwriting Class'!$H26:$K26,'T20 Aggregate'!$B51:$E51)+'[1]Age distribution'!D62*SUMPRODUCT('[1]Age by Underwriting Class'!$H26:$K26,'WL Aggregate'!$B51:$E51)</f>
        <v>4966515947.3124542</v>
      </c>
      <c r="C31" s="20">
        <f>'[1]Age distribution'!AB62*SUMPRODUCT('[1]Age by Underwriting Class'!$H26:$K26,'T20 Aggregate'!$B51:$E51)+'[1]Age distribution'!E62*SUMPRODUCT('[1]Age by Underwriting Class'!$H26:$K26,'WL Aggregate'!$B51:$E51)</f>
        <v>5620981097.4614592</v>
      </c>
      <c r="D31" s="20">
        <f>'[1]Age distribution'!AC62*SUMPRODUCT('[1]Age by Underwriting Class'!$H26:$K26,'T20 Aggregate'!$B51:$E51)+'[1]Age distribution'!F62*SUMPRODUCT('[1]Age by Underwriting Class'!$H26:$K26,'WL Aggregate'!$B51:$E51)</f>
        <v>6261899513.4280043</v>
      </c>
      <c r="E31" s="20">
        <f>'[1]Age distribution'!AD62*SUMPRODUCT('[1]Age by Underwriting Class'!$H26:$K26,'T20 Aggregate'!$B51:$E51)+'[1]Age distribution'!G62*SUMPRODUCT('[1]Age by Underwriting Class'!$H26:$K26,'WL Aggregate'!$B51:$E51)</f>
        <v>6898017893.6155396</v>
      </c>
      <c r="F31" s="20">
        <f>'[1]Age distribution'!AE62*SUMPRODUCT('[1]Age by Underwriting Class'!$H26:$K26,'T20 Aggregate'!$B51:$E51)+'[1]Age distribution'!H62*SUMPRODUCT('[1]Age by Underwriting Class'!$H26:$K26,'WL Aggregate'!$B51:$E51)</f>
        <v>7534820833.1104078</v>
      </c>
      <c r="G31" s="20">
        <f>'[1]Age distribution'!AF62*SUMPRODUCT('[1]Age by Underwriting Class'!$H26:$K26,'T20 Aggregate'!$B51:$E51)+'[1]Age distribution'!I62*SUMPRODUCT('[1]Age by Underwriting Class'!$H26:$K26,'WL Aggregate'!$B51:$E51)</f>
        <v>8175954441.3239698</v>
      </c>
      <c r="H31" s="20">
        <f>'[1]Age distribution'!AG62*SUMPRODUCT('[1]Age by Underwriting Class'!$H26:$K26,'T20 Aggregate'!$B51:$E51)+'[1]Age distribution'!J62*SUMPRODUCT('[1]Age by Underwriting Class'!$H26:$K26,'WL Aggregate'!$B51:$E51)</f>
        <v>8823954909.0355072</v>
      </c>
      <c r="I31" s="20">
        <f>'[1]Age distribution'!AH62*SUMPRODUCT('[1]Age by Underwriting Class'!$H26:$K26,'T20 Aggregate'!$B51:$E51)+'[1]Age distribution'!K62*SUMPRODUCT('[1]Age by Underwriting Class'!$H26:$K26,'WL Aggregate'!$B51:$E51)</f>
        <v>9480651651.887085</v>
      </c>
      <c r="J31" s="20">
        <f>'[1]Age distribution'!AI62*SUMPRODUCT('[1]Age by Underwriting Class'!$H26:$K26,'T20 Aggregate'!$B51:$E51)+'[1]Age distribution'!L62*SUMPRODUCT('[1]Age by Underwriting Class'!$H26:$K26,'WL Aggregate'!$B51:$E51)</f>
        <v>10147404410.184229</v>
      </c>
      <c r="K31" s="20">
        <f>'[1]Age distribution'!AJ62*SUMPRODUCT('[1]Age by Underwriting Class'!$H26:$K26,'T20 Aggregate'!$B51:$E51)+'[1]Age distribution'!M62*SUMPRODUCT('[1]Age by Underwriting Class'!$H26:$K26,'WL Aggregate'!$B51:$E51)</f>
        <v>10825249703.405918</v>
      </c>
      <c r="L31" s="20">
        <f>'[1]Age distribution'!AK62*SUMPRODUCT('[1]Age by Underwriting Class'!$H26:$K26,'T20 Aggregate'!$B51:$E51)+'[1]Age distribution'!N62*SUMPRODUCT('[1]Age by Underwriting Class'!$H26:$K26,'WL Aggregate'!$B51:$E51)</f>
        <v>11514995020.357315</v>
      </c>
      <c r="M31" s="20">
        <f>'[1]Age distribution'!AL62*SUMPRODUCT('[1]Age by Underwriting Class'!$H26:$K26,'T20 Aggregate'!$B51:$E51)+'[1]Age distribution'!O62*SUMPRODUCT('[1]Age by Underwriting Class'!$H26:$K26,'WL Aggregate'!$B51:$E51)</f>
        <v>12217281481.451855</v>
      </c>
      <c r="N31" s="20">
        <f>'[1]Age distribution'!AM62*SUMPRODUCT('[1]Age by Underwriting Class'!$H26:$K26,'T20 Aggregate'!$B51:$E51)+'[1]Age distribution'!P62*SUMPRODUCT('[1]Age by Underwriting Class'!$H26:$K26,'WL Aggregate'!$B51:$E51)</f>
        <v>12932626744.710423</v>
      </c>
      <c r="O31" s="20">
        <f>'[1]Age distribution'!AN62*SUMPRODUCT('[1]Age by Underwriting Class'!$H26:$K26,'T20 Aggregate'!$B51:$E51)+'[1]Age distribution'!Q62*SUMPRODUCT('[1]Age by Underwriting Class'!$H26:$K26,'WL Aggregate'!$B51:$E51)</f>
        <v>13661455123.062841</v>
      </c>
      <c r="P31" s="20">
        <f>'[1]Age distribution'!AO62*SUMPRODUCT('[1]Age by Underwriting Class'!$H26:$K26,'T20 Aggregate'!$B51:$E51)+'[1]Age distribution'!R62*SUMPRODUCT('[1]Age by Underwriting Class'!$H26:$K26,'WL Aggregate'!$B51:$E51)</f>
        <v>14404119187.391037</v>
      </c>
      <c r="Q31" s="20">
        <f>'[1]Age distribution'!AP62*SUMPRODUCT('[1]Age by Underwriting Class'!$H26:$K26,'T20 Aggregate'!$B51:$E51)+'[1]Age distribution'!S62*SUMPRODUCT('[1]Age by Underwriting Class'!$H26:$K26,'WL Aggregate'!$B51:$E51)</f>
        <v>15160915560.258142</v>
      </c>
      <c r="R31" s="20">
        <f>'[1]Age distribution'!AQ62*SUMPRODUCT('[1]Age by Underwriting Class'!$H26:$K26,'T20 Aggregate'!$B51:$E51)+'[1]Age distribution'!T62*SUMPRODUCT('[1]Age by Underwriting Class'!$H26:$K26,'WL Aggregate'!$B51:$E51)</f>
        <v>15932096659.241657</v>
      </c>
      <c r="S31" s="20">
        <f>'[1]Age distribution'!AR62*SUMPRODUCT('[1]Age by Underwriting Class'!$H26:$K26,'T20 Aggregate'!$B51:$E51)+'[1]Age distribution'!U62*SUMPRODUCT('[1]Age by Underwriting Class'!$H26:$K26,'WL Aggregate'!$B51:$E51)</f>
        <v>16717879561.432089</v>
      </c>
      <c r="T31" s="20">
        <f>'[1]Age distribution'!AS62*SUMPRODUCT('[1]Age by Underwriting Class'!$H26:$K26,'T20 Aggregate'!$B51:$E51)+'[1]Age distribution'!V62*SUMPRODUCT('[1]Age by Underwriting Class'!$H26:$K26,'WL Aggregate'!$B51:$E51)</f>
        <v>17518452786.304371</v>
      </c>
      <c r="U31" s="20">
        <f>'[1]Age distribution'!AT62*SUMPRODUCT('[1]Age by Underwriting Class'!$H26:$K26,'T20 Aggregate'!$B51:$E51)+'[1]Age distribution'!W62*SUMPRODUCT('[1]Age by Underwriting Class'!$H26:$K26,'WL Aggregate'!$B51:$E51)</f>
        <v>18333981549.929955</v>
      </c>
    </row>
    <row r="32" spans="1:21" x14ac:dyDescent="0.15">
      <c r="A32">
        <v>51</v>
      </c>
      <c r="B32" s="20">
        <f>'[1]Age distribution'!AA63*SUMPRODUCT('[1]Age by Underwriting Class'!$H27:$K27,'T20 Aggregate'!$B52:$E52)+'[1]Age distribution'!D63*SUMPRODUCT('[1]Age by Underwriting Class'!$H27:$K27,'WL Aggregate'!$B52:$E52)</f>
        <v>5123599373.82582</v>
      </c>
      <c r="C32" s="20">
        <f>'[1]Age distribution'!AB63*SUMPRODUCT('[1]Age by Underwriting Class'!$H27:$K27,'T20 Aggregate'!$B52:$E52)+'[1]Age distribution'!E63*SUMPRODUCT('[1]Age by Underwriting Class'!$H27:$K27,'WL Aggregate'!$B52:$E52)</f>
        <v>5797881430.8548079</v>
      </c>
      <c r="D32" s="20">
        <f>'[1]Age distribution'!AC63*SUMPRODUCT('[1]Age by Underwriting Class'!$H27:$K27,'T20 Aggregate'!$B52:$E52)+'[1]Age distribution'!F63*SUMPRODUCT('[1]Age by Underwriting Class'!$H27:$K27,'WL Aggregate'!$B52:$E52)</f>
        <v>6458235097.70819</v>
      </c>
      <c r="E32" s="20">
        <f>'[1]Age distribution'!AD63*SUMPRODUCT('[1]Age by Underwriting Class'!$H27:$K27,'T20 Aggregate'!$B52:$E52)+'[1]Age distribution'!G63*SUMPRODUCT('[1]Age by Underwriting Class'!$H27:$K27,'WL Aggregate'!$B52:$E52)</f>
        <v>7113662957.9449339</v>
      </c>
      <c r="F32" s="20">
        <f>'[1]Age distribution'!AE63*SUMPRODUCT('[1]Age by Underwriting Class'!$H27:$K27,'T20 Aggregate'!$B52:$E52)+'[1]Age distribution'!H63*SUMPRODUCT('[1]Age by Underwriting Class'!$H27:$K27,'WL Aggregate'!$B52:$E52)</f>
        <v>7769810058.7902193</v>
      </c>
      <c r="G32" s="20">
        <f>'[1]Age distribution'!AF63*SUMPRODUCT('[1]Age by Underwriting Class'!$H27:$K27,'T20 Aggregate'!$B52:$E52)+'[1]Age distribution'!I63*SUMPRODUCT('[1]Age by Underwriting Class'!$H27:$K27,'WL Aggregate'!$B52:$E52)</f>
        <v>8430429176.7920513</v>
      </c>
      <c r="H32" s="20">
        <f>'[1]Age distribution'!AG63*SUMPRODUCT('[1]Age by Underwriting Class'!$H27:$K27,'T20 Aggregate'!$B52:$E52)+'[1]Age distribution'!J63*SUMPRODUCT('[1]Age by Underwriting Class'!$H27:$K27,'WL Aggregate'!$B52:$E52)</f>
        <v>9098130699.1341152</v>
      </c>
      <c r="I32" s="20">
        <f>'[1]Age distribution'!AH63*SUMPRODUCT('[1]Age by Underwriting Class'!$H27:$K27,'T20 Aggregate'!$B52:$E52)+'[1]Age distribution'!K63*SUMPRODUCT('[1]Age by Underwriting Class'!$H27:$K27,'WL Aggregate'!$B52:$E52)</f>
        <v>9774797561.1163559</v>
      </c>
      <c r="J32" s="20">
        <f>'[1]Age distribution'!AI63*SUMPRODUCT('[1]Age by Underwriting Class'!$H27:$K27,'T20 Aggregate'!$B52:$E52)+'[1]Age distribution'!L63*SUMPRODUCT('[1]Age by Underwriting Class'!$H27:$K27,'WL Aggregate'!$B52:$E52)</f>
        <v>10461829282.323681</v>
      </c>
      <c r="K32" s="20">
        <f>'[1]Age distribution'!AJ63*SUMPRODUCT('[1]Age by Underwriting Class'!$H27:$K27,'T20 Aggregate'!$B52:$E52)+'[1]Age distribution'!M63*SUMPRODUCT('[1]Age by Underwriting Class'!$H27:$K27,'WL Aggregate'!$B52:$E52)</f>
        <v>11160292705.670942</v>
      </c>
      <c r="L32" s="20">
        <f>'[1]Age distribution'!AK63*SUMPRODUCT('[1]Age by Underwriting Class'!$H27:$K27,'T20 Aggregate'!$B52:$E52)+'[1]Age distribution'!N63*SUMPRODUCT('[1]Age by Underwriting Class'!$H27:$K27,'WL Aggregate'!$B52:$E52)</f>
        <v>11871018943.093874</v>
      </c>
      <c r="M32" s="20">
        <f>'[1]Age distribution'!AL63*SUMPRODUCT('[1]Age by Underwriting Class'!$H27:$K27,'T20 Aggregate'!$B52:$E52)+'[1]Age distribution'!O63*SUMPRODUCT('[1]Age by Underwriting Class'!$H27:$K27,'WL Aggregate'!$B52:$E52)</f>
        <v>12594667871.0198</v>
      </c>
      <c r="N32" s="20">
        <f>'[1]Age distribution'!AM63*SUMPRODUCT('[1]Age by Underwriting Class'!$H27:$K27,'T20 Aggregate'!$B52:$E52)+'[1]Age distribution'!P63*SUMPRODUCT('[1]Age by Underwriting Class'!$H27:$K27,'WL Aggregate'!$B52:$E52)</f>
        <v>13331772291.584221</v>
      </c>
      <c r="O32" s="20">
        <f>'[1]Age distribution'!AN63*SUMPRODUCT('[1]Age by Underwriting Class'!$H27:$K27,'T20 Aggregate'!$B52:$E52)+'[1]Age distribution'!Q63*SUMPRODUCT('[1]Age by Underwriting Class'!$H27:$K27,'WL Aggregate'!$B52:$E52)</f>
        <v>14082768931.015678</v>
      </c>
      <c r="P32" s="20">
        <f>'[1]Age distribution'!AO63*SUMPRODUCT('[1]Age by Underwriting Class'!$H27:$K27,'T20 Aggregate'!$B52:$E52)+'[1]Age distribution'!R63*SUMPRODUCT('[1]Age by Underwriting Class'!$H27:$K27,'WL Aggregate'!$B52:$E52)</f>
        <v>14848020674.677147</v>
      </c>
      <c r="Q32" s="20">
        <f>'[1]Age distribution'!AP63*SUMPRODUCT('[1]Age by Underwriting Class'!$H27:$K27,'T20 Aggregate'!$B52:$E52)+'[1]Age distribution'!S63*SUMPRODUCT('[1]Age by Underwriting Class'!$H27:$K27,'WL Aggregate'!$B52:$E52)</f>
        <v>15627832822.841585</v>
      </c>
      <c r="R32" s="20">
        <f>'[1]Age distribution'!AQ63*SUMPRODUCT('[1]Age by Underwriting Class'!$H27:$K27,'T20 Aggregate'!$B52:$E52)+'[1]Age distribution'!T63*SUMPRODUCT('[1]Age by Underwriting Class'!$H27:$K27,'WL Aggregate'!$B52:$E52)</f>
        <v>16422465177.576975</v>
      </c>
      <c r="S32" s="20">
        <f>'[1]Age distribution'!AR63*SUMPRODUCT('[1]Age by Underwriting Class'!$H27:$K27,'T20 Aggregate'!$B52:$E52)+'[1]Age distribution'!U63*SUMPRODUCT('[1]Age by Underwriting Class'!$H27:$K27,'WL Aggregate'!$B52:$E52)</f>
        <v>17232141166.576359</v>
      </c>
      <c r="T32" s="20">
        <f>'[1]Age distribution'!AS63*SUMPRODUCT('[1]Age by Underwriting Class'!$H27:$K27,'T20 Aggregate'!$B52:$E52)+'[1]Age distribution'!V63*SUMPRODUCT('[1]Age by Underwriting Class'!$H27:$K27,'WL Aggregate'!$B52:$E52)</f>
        <v>18057054824.462555</v>
      </c>
      <c r="U32" s="20">
        <f>'[1]Age distribution'!AT63*SUMPRODUCT('[1]Age by Underwriting Class'!$H27:$K27,'T20 Aggregate'!$B52:$E52)+'[1]Age distribution'!W63*SUMPRODUCT('[1]Age by Underwriting Class'!$H27:$K27,'WL Aggregate'!$B52:$E52)</f>
        <v>18897376200.712502</v>
      </c>
    </row>
    <row r="33" spans="1:21" x14ac:dyDescent="0.15">
      <c r="A33">
        <v>52</v>
      </c>
      <c r="B33" s="20">
        <f>'[1]Age distribution'!AA64*SUMPRODUCT('[1]Age by Underwriting Class'!$H28:$K28,'T20 Aggregate'!$B53:$E53)+'[1]Age distribution'!D64*SUMPRODUCT('[1]Age by Underwriting Class'!$H28:$K28,'WL Aggregate'!$B53:$E53)</f>
        <v>5289440883.9635925</v>
      </c>
      <c r="C33" s="20">
        <f>'[1]Age distribution'!AB64*SUMPRODUCT('[1]Age by Underwriting Class'!$H28:$K28,'T20 Aggregate'!$B53:$E53)+'[1]Age distribution'!E64*SUMPRODUCT('[1]Age by Underwriting Class'!$H28:$K28,'WL Aggregate'!$B53:$E53)</f>
        <v>5984534055.4056807</v>
      </c>
      <c r="D33" s="20">
        <f>'[1]Age distribution'!AC64*SUMPRODUCT('[1]Age by Underwriting Class'!$H28:$K28,'T20 Aggregate'!$B53:$E53)+'[1]Age distribution'!F64*SUMPRODUCT('[1]Age by Underwriting Class'!$H28:$K28,'WL Aggregate'!$B53:$E53)</f>
        <v>6665301769.3062153</v>
      </c>
      <c r="E33" s="20">
        <f>'[1]Age distribution'!AD64*SUMPRODUCT('[1]Age by Underwriting Class'!$H28:$K28,'T20 Aggregate'!$B53:$E53)+'[1]Age distribution'!G64*SUMPRODUCT('[1]Age by Underwriting Class'!$H28:$K28,'WL Aggregate'!$B53:$E53)</f>
        <v>7341014158.6890068</v>
      </c>
      <c r="F33" s="20">
        <f>'[1]Age distribution'!AE64*SUMPRODUCT('[1]Age by Underwriting Class'!$H28:$K28,'T20 Aggregate'!$B53:$E53)+'[1]Age distribution'!H64*SUMPRODUCT('[1]Age by Underwriting Class'!$H28:$K28,'WL Aggregate'!$B53:$E53)</f>
        <v>8017484036.9937038</v>
      </c>
      <c r="G33" s="20">
        <f>'[1]Age distribution'!AF64*SUMPRODUCT('[1]Age by Underwriting Class'!$H28:$K28,'T20 Aggregate'!$B53:$E53)+'[1]Age distribution'!I64*SUMPRODUCT('[1]Age by Underwriting Class'!$H28:$K28,'WL Aggregate'!$B53:$E53)</f>
        <v>8698575710.2365437</v>
      </c>
      <c r="H33" s="20">
        <f>'[1]Age distribution'!AG64*SUMPRODUCT('[1]Age by Underwriting Class'!$H28:$K28,'T20 Aggregate'!$B53:$E53)+'[1]Age distribution'!J64*SUMPRODUCT('[1]Age by Underwriting Class'!$H28:$K28,'WL Aggregate'!$B53:$E53)</f>
        <v>9386977144.1862373</v>
      </c>
      <c r="I33" s="20">
        <f>'[1]Age distribution'!AH64*SUMPRODUCT('[1]Age by Underwriting Class'!$H28:$K28,'T20 Aggregate'!$B53:$E53)+'[1]Age distribution'!K64*SUMPRODUCT('[1]Age by Underwriting Class'!$H28:$K28,'WL Aggregate'!$B53:$E53)</f>
        <v>10084627233.449131</v>
      </c>
      <c r="J33" s="20">
        <f>'[1]Age distribution'!AI64*SUMPRODUCT('[1]Age by Underwriting Class'!$H28:$K28,'T20 Aggregate'!$B53:$E53)+'[1]Age distribution'!L64*SUMPRODUCT('[1]Age by Underwriting Class'!$H28:$K28,'WL Aggregate'!$B53:$E53)</f>
        <v>10792967090.194483</v>
      </c>
      <c r="K33" s="20">
        <f>'[1]Age distribution'!AJ64*SUMPRODUCT('[1]Age by Underwriting Class'!$H28:$K28,'T20 Aggregate'!$B53:$E53)+'[1]Age distribution'!M64*SUMPRODUCT('[1]Age by Underwriting Class'!$H28:$K28,'WL Aggregate'!$B53:$E53)</f>
        <v>11513095263.041288</v>
      </c>
      <c r="L33" s="20">
        <f>'[1]Age distribution'!AK64*SUMPRODUCT('[1]Age by Underwriting Class'!$H28:$K28,'T20 Aggregate'!$B53:$E53)+'[1]Age distribution'!N64*SUMPRODUCT('[1]Age by Underwriting Class'!$H28:$K28,'WL Aggregate'!$B53:$E53)</f>
        <v>12245867563.896379</v>
      </c>
      <c r="M33" s="20">
        <f>'[1]Age distribution'!AL64*SUMPRODUCT('[1]Age by Underwriting Class'!$H28:$K28,'T20 Aggregate'!$B53:$E53)+'[1]Age distribution'!O64*SUMPRODUCT('[1]Age by Underwriting Class'!$H28:$K28,'WL Aggregate'!$B53:$E53)</f>
        <v>12991963480.178057</v>
      </c>
      <c r="N33" s="20">
        <f>'[1]Age distribution'!AM64*SUMPRODUCT('[1]Age by Underwriting Class'!$H28:$K28,'T20 Aggregate'!$B53:$E53)+'[1]Age distribution'!P64*SUMPRODUCT('[1]Age by Underwriting Class'!$H28:$K28,'WL Aggregate'!$B53:$E53)</f>
        <v>13751931648.468155</v>
      </c>
      <c r="O33" s="20">
        <f>'[1]Age distribution'!AN64*SUMPRODUCT('[1]Age by Underwriting Class'!$H28:$K28,'T20 Aggregate'!$B53:$E53)+'[1]Age distribution'!Q64*SUMPRODUCT('[1]Age by Underwriting Class'!$H28:$K28,'WL Aggregate'!$B53:$E53)</f>
        <v>14526221774.143698</v>
      </c>
      <c r="P33" s="20">
        <f>'[1]Age distribution'!AO64*SUMPRODUCT('[1]Age by Underwriting Class'!$H28:$K28,'T20 Aggregate'!$B53:$E53)+'[1]Age distribution'!R64*SUMPRODUCT('[1]Age by Underwriting Class'!$H28:$K28,'WL Aggregate'!$B53:$E53)</f>
        <v>15315207527.225645</v>
      </c>
      <c r="Q33" s="20">
        <f>'[1]Age distribution'!AP64*SUMPRODUCT('[1]Age by Underwriting Class'!$H28:$K28,'T20 Aggregate'!$B53:$E53)+'[1]Age distribution'!S64*SUMPRODUCT('[1]Age by Underwriting Class'!$H28:$K28,'WL Aggregate'!$B53:$E53)</f>
        <v>16119203281.26288</v>
      </c>
      <c r="R33" s="20">
        <f>'[1]Age distribution'!AQ64*SUMPRODUCT('[1]Age by Underwriting Class'!$H28:$K28,'T20 Aggregate'!$B53:$E53)+'[1]Age distribution'!T64*SUMPRODUCT('[1]Age by Underwriting Class'!$H28:$K28,'WL Aggregate'!$B53:$E53)</f>
        <v>16938476559.429638</v>
      </c>
      <c r="S33" s="20">
        <f>'[1]Age distribution'!AR64*SUMPRODUCT('[1]Age by Underwriting Class'!$H28:$K28,'T20 Aggregate'!$B53:$E53)+'[1]Age distribution'!U64*SUMPRODUCT('[1]Age by Underwriting Class'!$H28:$K28,'WL Aggregate'!$B53:$E53)</f>
        <v>17773257429.508366</v>
      </c>
      <c r="T33" s="20">
        <f>'[1]Age distribution'!AS64*SUMPRODUCT('[1]Age by Underwriting Class'!$H28:$K28,'T20 Aggregate'!$B53:$E53)+'[1]Age distribution'!V64*SUMPRODUCT('[1]Age by Underwriting Class'!$H28:$K28,'WL Aggregate'!$B53:$E53)</f>
        <v>18623745692.673138</v>
      </c>
      <c r="U33" s="20">
        <f>'[1]Age distribution'!AT64*SUMPRODUCT('[1]Age by Underwriting Class'!$H28:$K28,'T20 Aggregate'!$B53:$E53)+'[1]Age distribution'!W64*SUMPRODUCT('[1]Age by Underwriting Class'!$H28:$K28,'WL Aggregate'!$B53:$E53)</f>
        <v>19490116452.133102</v>
      </c>
    </row>
    <row r="34" spans="1:21" x14ac:dyDescent="0.15">
      <c r="A34">
        <v>53</v>
      </c>
      <c r="B34" s="20">
        <f>'[1]Age distribution'!AA65*SUMPRODUCT('[1]Age by Underwriting Class'!$H29:$K29,'T20 Aggregate'!$B54:$E54)+'[1]Age distribution'!D65*SUMPRODUCT('[1]Age by Underwriting Class'!$H29:$K29,'WL Aggregate'!$B54:$E54)</f>
        <v>5451981897.7520733</v>
      </c>
      <c r="C34" s="20">
        <f>'[1]Age distribution'!AB65*SUMPRODUCT('[1]Age by Underwriting Class'!$H29:$K29,'T20 Aggregate'!$B54:$E54)+'[1]Age distribution'!E65*SUMPRODUCT('[1]Age by Underwriting Class'!$H29:$K29,'WL Aggregate'!$B54:$E54)</f>
        <v>6167376002.0852833</v>
      </c>
      <c r="D34" s="20">
        <f>'[1]Age distribution'!AC65*SUMPRODUCT('[1]Age by Underwriting Class'!$H29:$K29,'T20 Aggregate'!$B54:$E54)+'[1]Age distribution'!F65*SUMPRODUCT('[1]Age by Underwriting Class'!$H29:$K29,'WL Aggregate'!$B54:$E54)</f>
        <v>6868060573.9915228</v>
      </c>
      <c r="E34" s="20">
        <f>'[1]Age distribution'!AD65*SUMPRODUCT('[1]Age by Underwriting Class'!$H29:$K29,'T20 Aggregate'!$B54:$E54)+'[1]Age distribution'!G65*SUMPRODUCT('[1]Age by Underwriting Class'!$H29:$K29,'WL Aggregate'!$B54:$E54)</f>
        <v>7563565713.6987514</v>
      </c>
      <c r="F34" s="20">
        <f>'[1]Age distribution'!AE65*SUMPRODUCT('[1]Age by Underwriting Class'!$H29:$K29,'T20 Aggregate'!$B54:$E54)+'[1]Age distribution'!H65*SUMPRODUCT('[1]Age by Underwriting Class'!$H29:$K29,'WL Aggregate'!$B54:$E54)</f>
        <v>8259867246.4237156</v>
      </c>
      <c r="G34" s="20">
        <f>'[1]Age distribution'!AF65*SUMPRODUCT('[1]Age by Underwriting Class'!$H29:$K29,'T20 Aggregate'!$B54:$E54)+'[1]Age distribution'!I65*SUMPRODUCT('[1]Age by Underwriting Class'!$H29:$K29,'WL Aggregate'!$B54:$E54)</f>
        <v>8960937846.9437523</v>
      </c>
      <c r="H34" s="20">
        <f>'[1]Age distribution'!AG65*SUMPRODUCT('[1]Age by Underwriting Class'!$H29:$K29,'T20 Aggregate'!$B54:$E54)+'[1]Age distribution'!J65*SUMPRODUCT('[1]Age by Underwriting Class'!$H29:$K29,'WL Aggregate'!$B54:$E54)</f>
        <v>9669540861.0619183</v>
      </c>
      <c r="I34" s="20">
        <f>'[1]Age distribution'!AH65*SUMPRODUCT('[1]Age by Underwriting Class'!$H29:$K29,'T20 Aggregate'!$B54:$E54)+'[1]Age distribution'!K65*SUMPRODUCT('[1]Age by Underwriting Class'!$H29:$K29,'WL Aggregate'!$B54:$E54)</f>
        <v>10387669556.82329</v>
      </c>
      <c r="J34" s="20">
        <f>'[1]Age distribution'!AI65*SUMPRODUCT('[1]Age by Underwriting Class'!$H29:$K29,'T20 Aggregate'!$B54:$E54)+'[1]Age distribution'!L65*SUMPRODUCT('[1]Age by Underwriting Class'!$H29:$K29,'WL Aggregate'!$B54:$E54)</f>
        <v>11116805460.261793</v>
      </c>
      <c r="K34" s="20">
        <f>'[1]Age distribution'!AJ65*SUMPRODUCT('[1]Age by Underwriting Class'!$H29:$K29,'T20 Aggregate'!$B54:$E54)+'[1]Age distribution'!M65*SUMPRODUCT('[1]Age by Underwriting Class'!$H29:$K29,'WL Aggregate'!$B54:$E54)</f>
        <v>11858077927.171722</v>
      </c>
      <c r="L34" s="20">
        <f>'[1]Age distribution'!AK65*SUMPRODUCT('[1]Age by Underwriting Class'!$H29:$K29,'T20 Aggregate'!$B54:$E54)+'[1]Age distribution'!N65*SUMPRODUCT('[1]Age by Underwriting Class'!$H29:$K29,'WL Aggregate'!$B54:$E54)</f>
        <v>12612366769.442234</v>
      </c>
      <c r="M34" s="20">
        <f>'[1]Age distribution'!AL65*SUMPRODUCT('[1]Age by Underwriting Class'!$H29:$K29,'T20 Aggregate'!$B54:$E54)+'[1]Age distribution'!O65*SUMPRODUCT('[1]Age by Underwriting Class'!$H29:$K29,'WL Aggregate'!$B54:$E54)</f>
        <v>13380370529.7138</v>
      </c>
      <c r="N34" s="20">
        <f>'[1]Age distribution'!AM65*SUMPRODUCT('[1]Age by Underwriting Class'!$H29:$K29,'T20 Aggregate'!$B54:$E54)+'[1]Age distribution'!P65*SUMPRODUCT('[1]Age by Underwriting Class'!$H29:$K29,'WL Aggregate'!$B54:$E54)</f>
        <v>14162653230.271782</v>
      </c>
      <c r="O34" s="20">
        <f>'[1]Age distribution'!AN65*SUMPRODUCT('[1]Age by Underwriting Class'!$H29:$K29,'T20 Aggregate'!$B54:$E54)+'[1]Age distribution'!Q65*SUMPRODUCT('[1]Age by Underwriting Class'!$H29:$K29,'WL Aggregate'!$B54:$E54)</f>
        <v>14959677187.817036</v>
      </c>
      <c r="P34" s="20">
        <f>'[1]Age distribution'!AO65*SUMPRODUCT('[1]Age by Underwriting Class'!$H29:$K29,'T20 Aggregate'!$B54:$E54)+'[1]Age distribution'!R65*SUMPRODUCT('[1]Age by Underwriting Class'!$H29:$K29,'WL Aggregate'!$B54:$E54)</f>
        <v>15771826551.394968</v>
      </c>
      <c r="Q34" s="20">
        <f>'[1]Age distribution'!AP65*SUMPRODUCT('[1]Age by Underwriting Class'!$H29:$K29,'T20 Aggregate'!$B54:$E54)+'[1]Age distribution'!S65*SUMPRODUCT('[1]Age by Underwriting Class'!$H29:$K29,'WL Aggregate'!$B54:$E54)</f>
        <v>16599424510.696838</v>
      </c>
      <c r="R34" s="20">
        <f>'[1]Age distribution'!AQ65*SUMPRODUCT('[1]Age by Underwriting Class'!$H29:$K29,'T20 Aggregate'!$B54:$E54)+'[1]Age distribution'!T65*SUMPRODUCT('[1]Age by Underwriting Class'!$H29:$K29,'WL Aggregate'!$B54:$E54)</f>
        <v>17442746091.189617</v>
      </c>
      <c r="S34" s="20">
        <f>'[1]Age distribution'!AR65*SUMPRODUCT('[1]Age by Underwriting Class'!$H29:$K29,'T20 Aggregate'!$B54:$E54)+'[1]Age distribution'!U65*SUMPRODUCT('[1]Age by Underwriting Class'!$H29:$K29,'WL Aggregate'!$B54:$E54)</f>
        <v>18302027812.567291</v>
      </c>
      <c r="T34" s="20">
        <f>'[1]Age distribution'!AS65*SUMPRODUCT('[1]Age by Underwriting Class'!$H29:$K29,'T20 Aggregate'!$B54:$E54)+'[1]Age distribution'!V65*SUMPRODUCT('[1]Age by Underwriting Class'!$H29:$K29,'WL Aggregate'!$B54:$E54)</f>
        <v>19177475079.13308</v>
      </c>
      <c r="U34" s="20">
        <f>'[1]Age distribution'!AT65*SUMPRODUCT('[1]Age by Underwriting Class'!$H29:$K29,'T20 Aggregate'!$B54:$E54)+'[1]Age distribution'!W65*SUMPRODUCT('[1]Age by Underwriting Class'!$H29:$K29,'WL Aggregate'!$B54:$E54)</f>
        <v>20069267904.6073</v>
      </c>
    </row>
    <row r="35" spans="1:21" x14ac:dyDescent="0.15">
      <c r="A35">
        <v>54</v>
      </c>
      <c r="B35" s="20">
        <f>'[1]Age distribution'!AA66*SUMPRODUCT('[1]Age by Underwriting Class'!$H30:$K30,'T20 Aggregate'!$B55:$E55)+'[1]Age distribution'!D66*SUMPRODUCT('[1]Age by Underwriting Class'!$H30:$K30,'WL Aggregate'!$B55:$E55)</f>
        <v>5618280154.0804405</v>
      </c>
      <c r="C35" s="20">
        <f>'[1]Age distribution'!AB66*SUMPRODUCT('[1]Age by Underwriting Class'!$H30:$K30,'T20 Aggregate'!$B55:$E55)+'[1]Age distribution'!E66*SUMPRODUCT('[1]Age by Underwriting Class'!$H30:$K30,'WL Aggregate'!$B55:$E55)</f>
        <v>6354321677.9558887</v>
      </c>
      <c r="D35" s="20">
        <f>'[1]Age distribution'!AC66*SUMPRODUCT('[1]Age by Underwriting Class'!$H30:$K30,'T20 Aggregate'!$B55:$E55)+'[1]Age distribution'!F66*SUMPRODUCT('[1]Age by Underwriting Class'!$H30:$K30,'WL Aggregate'!$B55:$E55)</f>
        <v>7075267226.12218</v>
      </c>
      <c r="E35" s="20">
        <f>'[1]Age distribution'!AD66*SUMPRODUCT('[1]Age by Underwriting Class'!$H30:$K30,'T20 Aggregate'!$B55:$E55)+'[1]Age distribution'!G66*SUMPRODUCT('[1]Age by Underwriting Class'!$H30:$K30,'WL Aggregate'!$B55:$E55)</f>
        <v>7790909988.122756</v>
      </c>
      <c r="F35" s="20">
        <f>'[1]Age distribution'!AE66*SUMPRODUCT('[1]Age by Underwriting Class'!$H30:$K30,'T20 Aggregate'!$B55:$E55)+'[1]Age distribution'!H66*SUMPRODUCT('[1]Age by Underwriting Class'!$H30:$K30,'WL Aggregate'!$B55:$E55)</f>
        <v>8507390758.6634684</v>
      </c>
      <c r="G35" s="20">
        <f>'[1]Age distribution'!AF66*SUMPRODUCT('[1]Age by Underwriting Class'!$H30:$K30,'T20 Aggregate'!$B55:$E55)+'[1]Age distribution'!I66*SUMPRODUCT('[1]Age by Underwriting Class'!$H30:$K30,'WL Aggregate'!$B55:$E55)</f>
        <v>9228791882.7520618</v>
      </c>
      <c r="H35" s="20">
        <f>'[1]Age distribution'!AG66*SUMPRODUCT('[1]Age by Underwriting Class'!$H30:$K30,'T20 Aggregate'!$B55:$E55)+'[1]Age distribution'!J66*SUMPRODUCT('[1]Age by Underwriting Class'!$H30:$K30,'WL Aggregate'!$B55:$E55)</f>
        <v>9957952991.5126724</v>
      </c>
      <c r="I35" s="20">
        <f>'[1]Age distribution'!AH66*SUMPRODUCT('[1]Age by Underwriting Class'!$H30:$K30,'T20 Aggregate'!$B55:$E55)+'[1]Age distribution'!K66*SUMPRODUCT('[1]Age by Underwriting Class'!$H30:$K30,'WL Aggregate'!$B55:$E55)</f>
        <v>10696922379.434267</v>
      </c>
      <c r="J35" s="20">
        <f>'[1]Age distribution'!AI66*SUMPRODUCT('[1]Age by Underwriting Class'!$H30:$K30,'T20 Aggregate'!$B55:$E55)+'[1]Age distribution'!L66*SUMPRODUCT('[1]Age by Underwriting Class'!$H30:$K30,'WL Aggregate'!$B55:$E55)</f>
        <v>11447222471.771229</v>
      </c>
      <c r="K35" s="20">
        <f>'[1]Age distribution'!AJ66*SUMPRODUCT('[1]Age by Underwriting Class'!$H30:$K30,'T20 Aggregate'!$B55:$E55)+'[1]Age distribution'!M66*SUMPRODUCT('[1]Age by Underwriting Class'!$H30:$K30,'WL Aggregate'!$B55:$E55)</f>
        <v>12210013801.476093</v>
      </c>
      <c r="L35" s="20">
        <f>'[1]Age distribution'!AK66*SUMPRODUCT('[1]Age by Underwriting Class'!$H30:$K30,'T20 Aggregate'!$B55:$E55)+'[1]Age distribution'!N66*SUMPRODUCT('[1]Age by Underwriting Class'!$H30:$K30,'WL Aggregate'!$B55:$E55)</f>
        <v>12986200468.651373</v>
      </c>
      <c r="M35" s="20">
        <f>'[1]Age distribution'!AL66*SUMPRODUCT('[1]Age by Underwriting Class'!$H30:$K30,'T20 Aggregate'!$B55:$E55)+'[1]Age distribution'!O66*SUMPRODUCT('[1]Age by Underwriting Class'!$H30:$K30,'WL Aggregate'!$B55:$E55)</f>
        <v>13776500300.005991</v>
      </c>
      <c r="N35" s="20">
        <f>'[1]Age distribution'!AM66*SUMPRODUCT('[1]Age by Underwriting Class'!$H30:$K30,'T20 Aggregate'!$B55:$E55)+'[1]Age distribution'!P66*SUMPRODUCT('[1]Age by Underwriting Class'!$H30:$K30,'WL Aggregate'!$B55:$E55)</f>
        <v>14581492888.305513</v>
      </c>
      <c r="O35" s="20">
        <f>'[1]Age distribution'!AN66*SUMPRODUCT('[1]Age by Underwriting Class'!$H30:$K30,'T20 Aggregate'!$B55:$E55)+'[1]Age distribution'!Q66*SUMPRODUCT('[1]Age by Underwriting Class'!$H30:$K30,'WL Aggregate'!$B55:$E55)</f>
        <v>15401653313.032032</v>
      </c>
      <c r="P35" s="20">
        <f>'[1]Age distribution'!AO66*SUMPRODUCT('[1]Age by Underwriting Class'!$H30:$K30,'T20 Aggregate'!$B55:$E55)+'[1]Age distribution'!R66*SUMPRODUCT('[1]Age by Underwriting Class'!$H30:$K30,'WL Aggregate'!$B55:$E55)</f>
        <v>16237376328.10467</v>
      </c>
      <c r="Q35" s="20">
        <f>'[1]Age distribution'!AP66*SUMPRODUCT('[1]Age by Underwriting Class'!$H30:$K30,'T20 Aggregate'!$B55:$E55)+'[1]Age distribution'!S66*SUMPRODUCT('[1]Age by Underwriting Class'!$H30:$K30,'WL Aggregate'!$B55:$E55)</f>
        <v>17088994045.235714</v>
      </c>
      <c r="R35" s="20">
        <f>'[1]Age distribution'!AQ66*SUMPRODUCT('[1]Age by Underwriting Class'!$H30:$K30,'T20 Aggregate'!$B55:$E55)+'[1]Age distribution'!T66*SUMPRODUCT('[1]Age by Underwriting Class'!$H30:$K30,'WL Aggregate'!$B55:$E55)</f>
        <v>17956789082.284676</v>
      </c>
      <c r="S35" s="20">
        <f>'[1]Age distribution'!AR66*SUMPRODUCT('[1]Age by Underwriting Class'!$H30:$K30,'T20 Aggregate'!$B55:$E55)+'[1]Age distribution'!U66*SUMPRODUCT('[1]Age by Underwriting Class'!$H30:$K30,'WL Aggregate'!$B55:$E55)</f>
        <v>18841004488.342175</v>
      </c>
      <c r="T35" s="20">
        <f>'[1]Age distribution'!AS66*SUMPRODUCT('[1]Age by Underwriting Class'!$H30:$K30,'T20 Aggregate'!$B55:$E55)+'[1]Age distribution'!V66*SUMPRODUCT('[1]Age by Underwriting Class'!$H30:$K30,'WL Aggregate'!$B55:$E55)</f>
        <v>19741851338.132122</v>
      </c>
      <c r="U35" s="20">
        <f>'[1]Age distribution'!AT66*SUMPRODUCT('[1]Age by Underwriting Class'!$H30:$K30,'T20 Aggregate'!$B55:$E55)+'[1]Age distribution'!W66*SUMPRODUCT('[1]Age by Underwriting Class'!$H30:$K30,'WL Aggregate'!$B55:$E55)</f>
        <v>20659514614.859459</v>
      </c>
    </row>
    <row r="36" spans="1:21" x14ac:dyDescent="0.15">
      <c r="A36">
        <v>55</v>
      </c>
      <c r="B36" s="20">
        <f>'[1]Age distribution'!AA67*SUMPRODUCT('[1]Age by Underwriting Class'!$H31:$K31,'T20 Aggregate'!$B56:$E56)+'[1]Age distribution'!D67*SUMPRODUCT('[1]Age by Underwriting Class'!$H31:$K31,'WL Aggregate'!$B56:$E56)</f>
        <v>5791872890.5702238</v>
      </c>
      <c r="C36" s="20">
        <f>'[1]Age distribution'!AB67*SUMPRODUCT('[1]Age by Underwriting Class'!$H31:$K31,'T20 Aggregate'!$B56:$E56)+'[1]Age distribution'!E67*SUMPRODUCT('[1]Age by Underwriting Class'!$H31:$K31,'WL Aggregate'!$B56:$E56)</f>
        <v>6549311554.556571</v>
      </c>
      <c r="D36" s="20">
        <f>'[1]Age distribution'!AC67*SUMPRODUCT('[1]Age by Underwriting Class'!$H31:$K31,'T20 Aggregate'!$B56:$E56)+'[1]Age distribution'!F67*SUMPRODUCT('[1]Age by Underwriting Class'!$H31:$K31,'WL Aggregate'!$B56:$E56)</f>
        <v>7291259117.1264324</v>
      </c>
      <c r="E36" s="20">
        <f>'[1]Age distribution'!AD67*SUMPRODUCT('[1]Age by Underwriting Class'!$H31:$K31,'T20 Aggregate'!$B56:$E56)+'[1]Age distribution'!G67*SUMPRODUCT('[1]Age by Underwriting Class'!$H31:$K31,'WL Aggregate'!$B56:$E56)</f>
        <v>8027779730.0201387</v>
      </c>
      <c r="F36" s="20">
        <f>'[1]Age distribution'!AE67*SUMPRODUCT('[1]Age by Underwriting Class'!$H31:$K31,'T20 Aggregate'!$B56:$E56)+'[1]Age distribution'!H67*SUMPRODUCT('[1]Age by Underwriting Class'!$H31:$K31,'WL Aggregate'!$B56:$E56)</f>
        <v>8765184094.1029892</v>
      </c>
      <c r="G36" s="20">
        <f>'[1]Age distribution'!AF67*SUMPRODUCT('[1]Age by Underwriting Class'!$H31:$K31,'T20 Aggregate'!$B56:$E56)+'[1]Age distribution'!I67*SUMPRODUCT('[1]Age by Underwriting Class'!$H31:$K31,'WL Aggregate'!$B56:$E56)</f>
        <v>9507667506.467123</v>
      </c>
      <c r="H36" s="20">
        <f>'[1]Age distribution'!AG67*SUMPRODUCT('[1]Age by Underwriting Class'!$H31:$K31,'T20 Aggregate'!$B56:$E56)+'[1]Age distribution'!J67*SUMPRODUCT('[1]Age by Underwriting Class'!$H31:$K31,'WL Aggregate'!$B56:$E56)</f>
        <v>10258148166.376732</v>
      </c>
      <c r="I36" s="20">
        <f>'[1]Age distribution'!AH67*SUMPRODUCT('[1]Age by Underwriting Class'!$H31:$K31,'T20 Aggregate'!$B56:$E56)+'[1]Age distribution'!K67*SUMPRODUCT('[1]Age by Underwriting Class'!$H31:$K31,'WL Aggregate'!$B56:$E56)</f>
        <v>11018731041.417147</v>
      </c>
      <c r="J36" s="20">
        <f>'[1]Age distribution'!AI67*SUMPRODUCT('[1]Age by Underwriting Class'!$H31:$K31,'T20 Aggregate'!$B56:$E56)+'[1]Age distribution'!L67*SUMPRODUCT('[1]Age by Underwriting Class'!$H31:$K31,'WL Aggregate'!$B56:$E56)</f>
        <v>11790980679.962049</v>
      </c>
      <c r="K36" s="20">
        <f>'[1]Age distribution'!AJ67*SUMPRODUCT('[1]Age by Underwriting Class'!$H31:$K31,'T20 Aggregate'!$B56:$E56)+'[1]Age distribution'!M67*SUMPRODUCT('[1]Age by Underwriting Class'!$H31:$K31,'WL Aggregate'!$B56:$E56)</f>
        <v>12576089725.090813</v>
      </c>
      <c r="L36" s="20">
        <f>'[1]Age distribution'!AK67*SUMPRODUCT('[1]Age by Underwriting Class'!$H31:$K31,'T20 Aggregate'!$B56:$E56)+'[1]Age distribution'!N67*SUMPRODUCT('[1]Age by Underwriting Class'!$H31:$K31,'WL Aggregate'!$B56:$E56)</f>
        <v>13374987291.937967</v>
      </c>
      <c r="M36" s="20">
        <f>'[1]Age distribution'!AL67*SUMPRODUCT('[1]Age by Underwriting Class'!$H31:$K31,'T20 Aggregate'!$B56:$E56)+'[1]Age distribution'!O67*SUMPRODUCT('[1]Age by Underwriting Class'!$H31:$K31,'WL Aggregate'!$B56:$E56)</f>
        <v>14188411068.351772</v>
      </c>
      <c r="N36" s="20">
        <f>'[1]Age distribution'!AM67*SUMPRODUCT('[1]Age by Underwriting Class'!$H31:$K31,'T20 Aggregate'!$B56:$E56)+'[1]Age distribution'!P67*SUMPRODUCT('[1]Age by Underwriting Class'!$H31:$K31,'WL Aggregate'!$B56:$E56)</f>
        <v>15016956683.520687</v>
      </c>
      <c r="O36" s="20">
        <f>'[1]Age distribution'!AN67*SUMPRODUCT('[1]Age by Underwriting Class'!$H31:$K31,'T20 Aggregate'!$B56:$E56)+'[1]Age distribution'!Q67*SUMPRODUCT('[1]Age by Underwriting Class'!$H31:$K31,'WL Aggregate'!$B56:$E56)</f>
        <v>15861112361.631054</v>
      </c>
      <c r="P36" s="20">
        <f>'[1]Age distribution'!AO67*SUMPRODUCT('[1]Age by Underwriting Class'!$H31:$K31,'T20 Aggregate'!$B56:$E56)+'[1]Age distribution'!R67*SUMPRODUCT('[1]Age by Underwriting Class'!$H31:$K31,'WL Aggregate'!$B56:$E56)</f>
        <v>16721283778.823877</v>
      </c>
      <c r="Q36" s="20">
        <f>'[1]Age distribution'!AP67*SUMPRODUCT('[1]Age by Underwriting Class'!$H31:$K31,'T20 Aggregate'!$B56:$E56)+'[1]Age distribution'!S67*SUMPRODUCT('[1]Age by Underwriting Class'!$H31:$K31,'WL Aggregate'!$B56:$E56)</f>
        <v>17597812235.821705</v>
      </c>
      <c r="R36" s="20">
        <f>'[1]Age distribution'!AQ67*SUMPRODUCT('[1]Age by Underwriting Class'!$H31:$K31,'T20 Aggregate'!$B56:$E56)+'[1]Age distribution'!T67*SUMPRODUCT('[1]Age by Underwriting Class'!$H31:$K31,'WL Aggregate'!$B56:$E56)</f>
        <v>18490988170.077015</v>
      </c>
      <c r="S36" s="20">
        <f>'[1]Age distribution'!AR67*SUMPRODUCT('[1]Age by Underwriting Class'!$H31:$K31,'T20 Aggregate'!$B56:$E56)+'[1]Age distribution'!U67*SUMPRODUCT('[1]Age by Underwriting Class'!$H31:$K31,'WL Aggregate'!$B56:$E56)</f>
        <v>19401061355.467606</v>
      </c>
      <c r="T36" s="20">
        <f>'[1]Age distribution'!AS67*SUMPRODUCT('[1]Age by Underwriting Class'!$H31:$K31,'T20 Aggregate'!$B56:$E56)+'[1]Age distribution'!V67*SUMPRODUCT('[1]Age by Underwriting Class'!$H31:$K31,'WL Aggregate'!$B56:$E56)</f>
        <v>20328248706.824001</v>
      </c>
      <c r="U36" s="20">
        <f>'[1]Age distribution'!AT67*SUMPRODUCT('[1]Age by Underwriting Class'!$H31:$K31,'T20 Aggregate'!$B56:$E56)+'[1]Age distribution'!W67*SUMPRODUCT('[1]Age by Underwriting Class'!$H31:$K31,'WL Aggregate'!$B56:$E56)</f>
        <v>21272740325.546326</v>
      </c>
    </row>
    <row r="37" spans="1:21" x14ac:dyDescent="0.15">
      <c r="A37">
        <v>56</v>
      </c>
      <c r="B37" s="20">
        <f>'[1]Age distribution'!AA68*SUMPRODUCT('[1]Age by Underwriting Class'!$H32:$K32,'T20 Aggregate'!$B57:$E57)+'[1]Age distribution'!D68*SUMPRODUCT('[1]Age by Underwriting Class'!$H32:$K32,'WL Aggregate'!$B57:$E57)</f>
        <v>5778311691.8858833</v>
      </c>
      <c r="C37" s="20">
        <f>'[1]Age distribution'!AB68*SUMPRODUCT('[1]Age by Underwriting Class'!$H32:$K32,'T20 Aggregate'!$B57:$E57)+'[1]Age distribution'!E68*SUMPRODUCT('[1]Age by Underwriting Class'!$H32:$K32,'WL Aggregate'!$B57:$E57)</f>
        <v>6556527026.8981619</v>
      </c>
      <c r="D37" s="20">
        <f>'[1]Age distribution'!AC68*SUMPRODUCT('[1]Age by Underwriting Class'!$H32:$K32,'T20 Aggregate'!$B57:$E57)+'[1]Age distribution'!F68*SUMPRODUCT('[1]Age by Underwriting Class'!$H32:$K32,'WL Aggregate'!$B57:$E57)</f>
        <v>7318091958.5498533</v>
      </c>
      <c r="E37" s="20">
        <f>'[1]Age distribution'!AD68*SUMPRODUCT('[1]Age by Underwriting Class'!$H32:$K32,'T20 Aggregate'!$B57:$E57)+'[1]Age distribution'!G68*SUMPRODUCT('[1]Age by Underwriting Class'!$H32:$K32,'WL Aggregate'!$B57:$E57)</f>
        <v>8073577334.5343895</v>
      </c>
      <c r="F37" s="20">
        <f>'[1]Age distribution'!AE68*SUMPRODUCT('[1]Age by Underwriting Class'!$H32:$K32,'T20 Aggregate'!$B57:$E57)+'[1]Age distribution'!H68*SUMPRODUCT('[1]Age by Underwriting Class'!$H32:$K32,'WL Aggregate'!$B57:$E57)</f>
        <v>8829611578.1314621</v>
      </c>
      <c r="G37" s="20">
        <f>'[1]Age distribution'!AF68*SUMPRODUCT('[1]Age by Underwriting Class'!$H32:$K32,'T20 Aggregate'!$B57:$E57)+'[1]Age distribution'!I68*SUMPRODUCT('[1]Age by Underwriting Class'!$H32:$K32,'WL Aggregate'!$B57:$E57)</f>
        <v>9590601205.4324341</v>
      </c>
      <c r="H37" s="20">
        <f>'[1]Age distribution'!AG68*SUMPRODUCT('[1]Age by Underwriting Class'!$H32:$K32,'T20 Aggregate'!$B57:$E57)+'[1]Age distribution'!J68*SUMPRODUCT('[1]Age by Underwriting Class'!$H32:$K32,'WL Aggregate'!$B57:$E57)</f>
        <v>10359611337.150587</v>
      </c>
      <c r="I37" s="20">
        <f>'[1]Age distribution'!AH68*SUMPRODUCT('[1]Age by Underwriting Class'!$H32:$K32,'T20 Aggregate'!$B57:$E57)+'[1]Age distribution'!K68*SUMPRODUCT('[1]Age by Underwriting Class'!$H32:$K32,'WL Aggregate'!$B57:$E57)</f>
        <v>11138852918.859701</v>
      </c>
      <c r="J37" s="20">
        <f>'[1]Age distribution'!AI68*SUMPRODUCT('[1]Age by Underwriting Class'!$H32:$K32,'T20 Aggregate'!$B57:$E57)+'[1]Age distribution'!L68*SUMPRODUCT('[1]Age by Underwriting Class'!$H32:$K32,'WL Aggregate'!$B57:$E57)</f>
        <v>11929969268.644987</v>
      </c>
      <c r="K37" s="20">
        <f>'[1]Age distribution'!AJ68*SUMPRODUCT('[1]Age by Underwriting Class'!$H32:$K32,'T20 Aggregate'!$B57:$E57)+'[1]Age distribution'!M68*SUMPRODUCT('[1]Age by Underwriting Class'!$H32:$K32,'WL Aggregate'!$B57:$E57)</f>
        <v>12734213075.125418</v>
      </c>
      <c r="L37" s="20">
        <f>'[1]Age distribution'!AK68*SUMPRODUCT('[1]Age by Underwriting Class'!$H32:$K32,'T20 Aggregate'!$B57:$E57)+'[1]Age distribution'!N68*SUMPRODUCT('[1]Age by Underwriting Class'!$H32:$K32,'WL Aggregate'!$B57:$E57)</f>
        <v>13552560231.235653</v>
      </c>
      <c r="M37" s="20">
        <f>'[1]Age distribution'!AL68*SUMPRODUCT('[1]Age by Underwriting Class'!$H32:$K32,'T20 Aggregate'!$B57:$E57)+'[1]Age distribution'!O68*SUMPRODUCT('[1]Age by Underwriting Class'!$H32:$K32,'WL Aggregate'!$B57:$E57)</f>
        <v>14385785564.908585</v>
      </c>
      <c r="N37" s="20">
        <f>'[1]Age distribution'!AM68*SUMPRODUCT('[1]Age by Underwriting Class'!$H32:$K32,'T20 Aggregate'!$B57:$E57)+'[1]Age distribution'!P68*SUMPRODUCT('[1]Age by Underwriting Class'!$H32:$K32,'WL Aggregate'!$B57:$E57)</f>
        <v>15234514693.244932</v>
      </c>
      <c r="O37" s="20">
        <f>'[1]Age distribution'!AN68*SUMPRODUCT('[1]Age by Underwriting Class'!$H32:$K32,'T20 Aggregate'!$B57:$E57)+'[1]Age distribution'!Q68*SUMPRODUCT('[1]Age by Underwriting Class'!$H32:$K32,'WL Aggregate'!$B57:$E57)</f>
        <v>16099260420.865215</v>
      </c>
      <c r="P37" s="20">
        <f>'[1]Age distribution'!AO68*SUMPRODUCT('[1]Age by Underwriting Class'!$H32:$K32,'T20 Aggregate'!$B57:$E57)+'[1]Age distribution'!R68*SUMPRODUCT('[1]Age by Underwriting Class'!$H32:$K32,'WL Aggregate'!$B57:$E57)</f>
        <v>16980448848.330126</v>
      </c>
      <c r="Q37" s="20">
        <f>'[1]Age distribution'!AP68*SUMPRODUCT('[1]Age by Underwriting Class'!$H32:$K32,'T20 Aggregate'!$B57:$E57)+'[1]Age distribution'!S68*SUMPRODUCT('[1]Age by Underwriting Class'!$H32:$K32,'WL Aggregate'!$B57:$E57)</f>
        <v>17878438459.697613</v>
      </c>
      <c r="R37" s="20">
        <f>'[1]Age distribution'!AQ68*SUMPRODUCT('[1]Age by Underwriting Class'!$H32:$K32,'T20 Aggregate'!$B57:$E57)+'[1]Age distribution'!T68*SUMPRODUCT('[1]Age by Underwriting Class'!$H32:$K32,'WL Aggregate'!$B57:$E57)</f>
        <v>18793534314.962181</v>
      </c>
      <c r="S37" s="20">
        <f>'[1]Age distribution'!AR68*SUMPRODUCT('[1]Age by Underwriting Class'!$H32:$K32,'T20 Aggregate'!$B57:$E57)+'[1]Age distribution'!U68*SUMPRODUCT('[1]Age by Underwriting Class'!$H32:$K32,'WL Aggregate'!$B57:$E57)</f>
        <v>19725998763.270405</v>
      </c>
      <c r="T37" s="20">
        <f>'[1]Age distribution'!AS68*SUMPRODUCT('[1]Age by Underwriting Class'!$H32:$K32,'T20 Aggregate'!$B57:$E57)+'[1]Age distribution'!V68*SUMPRODUCT('[1]Age by Underwriting Class'!$H32:$K32,'WL Aggregate'!$B57:$E57)</f>
        <v>20676059640.379833</v>
      </c>
      <c r="U37" s="20">
        <f>'[1]Age distribution'!AT68*SUMPRODUCT('[1]Age by Underwriting Class'!$H32:$K32,'T20 Aggregate'!$B57:$E57)+'[1]Age distribution'!W68*SUMPRODUCT('[1]Age by Underwriting Class'!$H32:$K32,'WL Aggregate'!$B57:$E57)</f>
        <v>21643916618.652222</v>
      </c>
    </row>
    <row r="38" spans="1:21" x14ac:dyDescent="0.15">
      <c r="A38">
        <v>57</v>
      </c>
      <c r="B38" s="20">
        <f>'[1]Age distribution'!AA69*SUMPRODUCT('[1]Age by Underwriting Class'!$H33:$K33,'T20 Aggregate'!$B58:$E58)+'[1]Age distribution'!D69*SUMPRODUCT('[1]Age by Underwriting Class'!$H33:$K33,'WL Aggregate'!$B58:$E58)</f>
        <v>5947352811.2316065</v>
      </c>
      <c r="C38" s="20">
        <f>'[1]Age distribution'!AB69*SUMPRODUCT('[1]Age by Underwriting Class'!$H33:$K33,'T20 Aggregate'!$B58:$E58)+'[1]Age distribution'!E69*SUMPRODUCT('[1]Age by Underwriting Class'!$H33:$K33,'WL Aggregate'!$B58:$E58)</f>
        <v>6748334379.416666</v>
      </c>
      <c r="D38" s="20">
        <f>'[1]Age distribution'!AC69*SUMPRODUCT('[1]Age by Underwriting Class'!$H33:$K33,'T20 Aggregate'!$B58:$E58)+'[1]Age distribution'!F69*SUMPRODUCT('[1]Age by Underwriting Class'!$H33:$K33,'WL Aggregate'!$B58:$E58)</f>
        <v>7532178446.4569216</v>
      </c>
      <c r="E38" s="20">
        <f>'[1]Age distribution'!AD69*SUMPRODUCT('[1]Age by Underwriting Class'!$H33:$K33,'T20 Aggregate'!$B58:$E58)+'[1]Age distribution'!G69*SUMPRODUCT('[1]Age by Underwriting Class'!$H33:$K33,'WL Aggregate'!$B58:$E58)</f>
        <v>8309765103.9948711</v>
      </c>
      <c r="F38" s="20">
        <f>'[1]Age distribution'!AE69*SUMPRODUCT('[1]Age by Underwriting Class'!$H33:$K33,'T20 Aggregate'!$B58:$E58)+'[1]Age distribution'!H69*SUMPRODUCT('[1]Age by Underwriting Class'!$H33:$K33,'WL Aggregate'!$B58:$E58)</f>
        <v>9087916685.9454308</v>
      </c>
      <c r="G38" s="20">
        <f>'[1]Age distribution'!AF69*SUMPRODUCT('[1]Age by Underwriting Class'!$H33:$K33,'T20 Aggregate'!$B58:$E58)+'[1]Age distribution'!I69*SUMPRODUCT('[1]Age by Underwriting Class'!$H33:$K33,'WL Aggregate'!$B58:$E58)</f>
        <v>9871168618.4436245</v>
      </c>
      <c r="H38" s="20">
        <f>'[1]Age distribution'!AG69*SUMPRODUCT('[1]Age by Underwriting Class'!$H33:$K33,'T20 Aggregate'!$B58:$E58)+'[1]Age distribution'!J69*SUMPRODUCT('[1]Age by Underwriting Class'!$H33:$K33,'WL Aggregate'!$B58:$E58)</f>
        <v>10662675690.511393</v>
      </c>
      <c r="I38" s="20">
        <f>'[1]Age distribution'!AH69*SUMPRODUCT('[1]Age by Underwriting Class'!$H33:$K33,'T20 Aggregate'!$B58:$E58)+'[1]Age distribution'!K69*SUMPRODUCT('[1]Age by Underwriting Class'!$H33:$K33,'WL Aggregate'!$B58:$E58)</f>
        <v>11464713527.63847</v>
      </c>
      <c r="J38" s="20">
        <f>'[1]Age distribution'!AI69*SUMPRODUCT('[1]Age by Underwriting Class'!$H33:$K33,'T20 Aggregate'!$B58:$E58)+'[1]Age distribution'!L69*SUMPRODUCT('[1]Age by Underwriting Class'!$H33:$K33,'WL Aggregate'!$B58:$E58)</f>
        <v>12278973522.216785</v>
      </c>
      <c r="K38" s="20">
        <f>'[1]Age distribution'!AJ69*SUMPRODUCT('[1]Age by Underwriting Class'!$H33:$K33,'T20 Aggregate'!$B58:$E58)+'[1]Age distribution'!M69*SUMPRODUCT('[1]Age by Underwriting Class'!$H33:$K33,'WL Aggregate'!$B58:$E58)</f>
        <v>13106745009.536104</v>
      </c>
      <c r="L38" s="20">
        <f>'[1]Age distribution'!AK69*SUMPRODUCT('[1]Age by Underwriting Class'!$H33:$K33,'T20 Aggregate'!$B58:$E58)+'[1]Age distribution'!N69*SUMPRODUCT('[1]Age by Underwriting Class'!$H33:$K33,'WL Aggregate'!$B58:$E58)</f>
        <v>13949032431.706497</v>
      </c>
      <c r="M38" s="20">
        <f>'[1]Age distribution'!AL69*SUMPRODUCT('[1]Age by Underwriting Class'!$H33:$K33,'T20 Aggregate'!$B58:$E58)+'[1]Age distribution'!O69*SUMPRODUCT('[1]Age by Underwriting Class'!$H33:$K33,'WL Aggregate'!$B58:$E58)</f>
        <v>14806633283.797564</v>
      </c>
      <c r="N38" s="20">
        <f>'[1]Age distribution'!AM69*SUMPRODUCT('[1]Age by Underwriting Class'!$H33:$K33,'T20 Aggregate'!$B58:$E58)+'[1]Age distribution'!P69*SUMPRODUCT('[1]Age by Underwriting Class'!$H33:$K33,'WL Aggregate'!$B58:$E58)</f>
        <v>15680191484.971355</v>
      </c>
      <c r="O38" s="20">
        <f>'[1]Age distribution'!AN69*SUMPRODUCT('[1]Age by Underwriting Class'!$H33:$K33,'T20 Aggregate'!$B58:$E58)+'[1]Age distribution'!Q69*SUMPRODUCT('[1]Age by Underwriting Class'!$H33:$K33,'WL Aggregate'!$B58:$E58)</f>
        <v>16570234841.64679</v>
      </c>
      <c r="P38" s="20">
        <f>'[1]Age distribution'!AO69*SUMPRODUCT('[1]Age by Underwriting Class'!$H33:$K33,'T20 Aggregate'!$B58:$E58)+'[1]Age distribution'!R69*SUMPRODUCT('[1]Age by Underwriting Class'!$H33:$K33,'WL Aggregate'!$B58:$E58)</f>
        <v>17477201919.706532</v>
      </c>
      <c r="Q38" s="20">
        <f>'[1]Age distribution'!AP69*SUMPRODUCT('[1]Age by Underwriting Class'!$H33:$K33,'T20 Aggregate'!$B58:$E58)+'[1]Age distribution'!S69*SUMPRODUCT('[1]Age by Underwriting Class'!$H33:$K33,'WL Aggregate'!$B58:$E58)</f>
        <v>18401461690.449387</v>
      </c>
      <c r="R38" s="20">
        <f>'[1]Age distribution'!AQ69*SUMPRODUCT('[1]Age by Underwriting Class'!$H33:$K33,'T20 Aggregate'!$B58:$E58)+'[1]Age distribution'!T69*SUMPRODUCT('[1]Age by Underwriting Class'!$H33:$K33,'WL Aggregate'!$B58:$E58)</f>
        <v>19343328138.221066</v>
      </c>
      <c r="S38" s="20">
        <f>'[1]Age distribution'!AR69*SUMPRODUCT('[1]Age by Underwriting Class'!$H33:$K33,'T20 Aggregate'!$B58:$E58)+'[1]Age distribution'!U69*SUMPRODUCT('[1]Age by Underwriting Class'!$H33:$K33,'WL Aggregate'!$B58:$E58)</f>
        <v>20303071287.038551</v>
      </c>
      <c r="T38" s="20">
        <f>'[1]Age distribution'!AS69*SUMPRODUCT('[1]Age by Underwriting Class'!$H33:$K33,'T20 Aggregate'!$B58:$E58)+'[1]Age distribution'!V69*SUMPRODUCT('[1]Age by Underwriting Class'!$H33:$K33,'WL Aggregate'!$B58:$E58)</f>
        <v>21280925637.86084</v>
      </c>
      <c r="U38" s="20">
        <f>'[1]Age distribution'!AT69*SUMPRODUCT('[1]Age by Underwriting Class'!$H33:$K33,'T20 Aggregate'!$B58:$E58)+'[1]Age distribution'!W69*SUMPRODUCT('[1]Age by Underwriting Class'!$H33:$K33,'WL Aggregate'!$B58:$E58)</f>
        <v>22277096704.347519</v>
      </c>
    </row>
    <row r="39" spans="1:21" x14ac:dyDescent="0.15">
      <c r="A39">
        <v>58</v>
      </c>
      <c r="B39" s="20">
        <f>'[1]Age distribution'!AA70*SUMPRODUCT('[1]Age by Underwriting Class'!$H34:$K34,'T20 Aggregate'!$B59:$E59)+'[1]Age distribution'!D70*SUMPRODUCT('[1]Age by Underwriting Class'!$H34:$K34,'WL Aggregate'!$B59:$E59)</f>
        <v>6122236806.2897768</v>
      </c>
      <c r="C39" s="20">
        <f>'[1]Age distribution'!AB70*SUMPRODUCT('[1]Age by Underwriting Class'!$H34:$K34,'T20 Aggregate'!$B59:$E59)+'[1]Age distribution'!E70*SUMPRODUCT('[1]Age by Underwriting Class'!$H34:$K34,'WL Aggregate'!$B59:$E59)</f>
        <v>6946771518.3790655</v>
      </c>
      <c r="D39" s="20">
        <f>'[1]Age distribution'!AC70*SUMPRODUCT('[1]Age by Underwriting Class'!$H34:$K34,'T20 Aggregate'!$B59:$E59)+'[1]Age distribution'!F70*SUMPRODUCT('[1]Age by Underwriting Class'!$H34:$K34,'WL Aggregate'!$B59:$E59)</f>
        <v>7753664795.0925331</v>
      </c>
      <c r="E39" s="20">
        <f>'[1]Age distribution'!AD70*SUMPRODUCT('[1]Age by Underwriting Class'!$H34:$K34,'T20 Aggregate'!$B59:$E59)+'[1]Age distribution'!G70*SUMPRODUCT('[1]Age by Underwriting Class'!$H34:$K34,'WL Aggregate'!$B59:$E59)</f>
        <v>8554116660.9829035</v>
      </c>
      <c r="F39" s="20">
        <f>'[1]Age distribution'!AE70*SUMPRODUCT('[1]Age by Underwriting Class'!$H34:$K34,'T20 Aggregate'!$B59:$E59)+'[1]Age distribution'!H70*SUMPRODUCT('[1]Age by Underwriting Class'!$H34:$K34,'WL Aggregate'!$B59:$E59)</f>
        <v>9355150063.0863476</v>
      </c>
      <c r="G39" s="20">
        <f>'[1]Age distribution'!AF70*SUMPRODUCT('[1]Age by Underwriting Class'!$H34:$K34,'T20 Aggregate'!$B59:$E59)+'[1]Age distribution'!I70*SUMPRODUCT('[1]Age by Underwriting Class'!$H34:$K34,'WL Aggregate'!$B59:$E59)</f>
        <v>10161433793.333891</v>
      </c>
      <c r="H39" s="20">
        <f>'[1]Age distribution'!AG70*SUMPRODUCT('[1]Age by Underwriting Class'!$H34:$K34,'T20 Aggregate'!$B59:$E59)+'[1]Age distribution'!J70*SUMPRODUCT('[1]Age by Underwriting Class'!$H34:$K34,'WL Aggregate'!$B59:$E59)</f>
        <v>10976215408.425001</v>
      </c>
      <c r="I39" s="20">
        <f>'[1]Age distribution'!AH70*SUMPRODUCT('[1]Age by Underwriting Class'!$H34:$K34,'T20 Aggregate'!$B59:$E59)+'[1]Age distribution'!K70*SUMPRODUCT('[1]Age by Underwriting Class'!$H34:$K34,'WL Aggregate'!$B59:$E59)</f>
        <v>11801837449.414965</v>
      </c>
      <c r="J39" s="20">
        <f>'[1]Age distribution'!AI70*SUMPRODUCT('[1]Age by Underwriting Class'!$H34:$K34,'T20 Aggregate'!$B59:$E59)+'[1]Age distribution'!L70*SUMPRODUCT('[1]Age by Underwriting Class'!$H34:$K34,'WL Aggregate'!$B59:$E59)</f>
        <v>12640041044.68214</v>
      </c>
      <c r="K39" s="20">
        <f>'[1]Age distribution'!AJ70*SUMPRODUCT('[1]Age by Underwriting Class'!$H34:$K34,'T20 Aggregate'!$B59:$E59)+'[1]Age distribution'!M70*SUMPRODUCT('[1]Age by Underwriting Class'!$H34:$K34,'WL Aggregate'!$B59:$E59)</f>
        <v>13492153442.872639</v>
      </c>
      <c r="L39" s="20">
        <f>'[1]Age distribution'!AK70*SUMPRODUCT('[1]Age by Underwriting Class'!$H34:$K34,'T20 Aggregate'!$B59:$E59)+'[1]Age distribution'!N70*SUMPRODUCT('[1]Age by Underwriting Class'!$H34:$K34,'WL Aggregate'!$B59:$E59)</f>
        <v>14359208622.069019</v>
      </c>
      <c r="M39" s="20">
        <f>'[1]Age distribution'!AL70*SUMPRODUCT('[1]Age by Underwriting Class'!$H34:$K34,'T20 Aggregate'!$B59:$E59)+'[1]Age distribution'!O70*SUMPRODUCT('[1]Age by Underwriting Class'!$H34:$K34,'WL Aggregate'!$B59:$E59)</f>
        <v>15242027527.96307</v>
      </c>
      <c r="N39" s="20">
        <f>'[1]Age distribution'!AM70*SUMPRODUCT('[1]Age by Underwriting Class'!$H34:$K34,'T20 Aggregate'!$B59:$E59)+'[1]Age distribution'!P70*SUMPRODUCT('[1]Age by Underwriting Class'!$H34:$K34,'WL Aggregate'!$B59:$E59)</f>
        <v>16141273014.38562</v>
      </c>
      <c r="O39" s="20">
        <f>'[1]Age distribution'!AN70*SUMPRODUCT('[1]Age by Underwriting Class'!$H34:$K34,'T20 Aggregate'!$B59:$E59)+'[1]Age distribution'!Q70*SUMPRODUCT('[1]Age by Underwriting Class'!$H34:$K34,'WL Aggregate'!$B59:$E59)</f>
        <v>17057488408.088423</v>
      </c>
      <c r="P39" s="20">
        <f>'[1]Age distribution'!AO70*SUMPRODUCT('[1]Age by Underwriting Class'!$H34:$K34,'T20 Aggregate'!$B59:$E59)+'[1]Age distribution'!R70*SUMPRODUCT('[1]Age by Underwriting Class'!$H34:$K34,'WL Aggregate'!$B59:$E59)</f>
        <v>17991125171.137726</v>
      </c>
      <c r="Q39" s="20">
        <f>'[1]Age distribution'!AP70*SUMPRODUCT('[1]Age by Underwriting Class'!$H34:$K34,'T20 Aggregate'!$B59:$E59)+'[1]Age distribution'!S70*SUMPRODUCT('[1]Age by Underwriting Class'!$H34:$K34,'WL Aggregate'!$B59:$E59)</f>
        <v>18942563124.562763</v>
      </c>
      <c r="R39" s="20">
        <f>'[1]Age distribution'!AQ70*SUMPRODUCT('[1]Age by Underwriting Class'!$H34:$K34,'T20 Aggregate'!$B59:$E59)+'[1]Age distribution'!T70*SUMPRODUCT('[1]Age by Underwriting Class'!$H34:$K34,'WL Aggregate'!$B59:$E59)</f>
        <v>19912125485.529049</v>
      </c>
      <c r="S39" s="20">
        <f>'[1]Age distribution'!AR70*SUMPRODUCT('[1]Age by Underwriting Class'!$H34:$K34,'T20 Aggregate'!$B59:$E59)+'[1]Age distribution'!U70*SUMPRODUCT('[1]Age by Underwriting Class'!$H34:$K34,'WL Aggregate'!$B59:$E59)</f>
        <v>20900090218.204472</v>
      </c>
      <c r="T39" s="20">
        <f>'[1]Age distribution'!AS70*SUMPRODUCT('[1]Age by Underwriting Class'!$H34:$K34,'T20 Aggregate'!$B59:$E59)+'[1]Age distribution'!V70*SUMPRODUCT('[1]Age by Underwriting Class'!$H34:$K34,'WL Aggregate'!$B59:$E59)</f>
        <v>21906698719.130966</v>
      </c>
      <c r="U39" s="20">
        <f>'[1]Age distribution'!AT70*SUMPRODUCT('[1]Age by Underwriting Class'!$H34:$K34,'T20 Aggregate'!$B59:$E59)+'[1]Age distribution'!W70*SUMPRODUCT('[1]Age by Underwriting Class'!$H34:$K34,'WL Aggregate'!$B59:$E59)</f>
        <v>22932162545.16935</v>
      </c>
    </row>
    <row r="40" spans="1:21" x14ac:dyDescent="0.15">
      <c r="A40">
        <v>59</v>
      </c>
      <c r="B40" s="20">
        <f>'[1]Age distribution'!AA71*SUMPRODUCT('[1]Age by Underwriting Class'!$H35:$K35,'T20 Aggregate'!$B60:$E60)+'[1]Age distribution'!D71*SUMPRODUCT('[1]Age by Underwriting Class'!$H35:$K35,'WL Aggregate'!$B60:$E60)</f>
        <v>6291916915.9827747</v>
      </c>
      <c r="C40" s="20">
        <f>'[1]Age distribution'!AB71*SUMPRODUCT('[1]Age by Underwriting Class'!$H35:$K35,'T20 Aggregate'!$B60:$E60)+'[1]Age distribution'!E71*SUMPRODUCT('[1]Age by Underwriting Class'!$H35:$K35,'WL Aggregate'!$B60:$E60)</f>
        <v>7139303919.6151257</v>
      </c>
      <c r="D40" s="20">
        <f>'[1]Age distribution'!AC71*SUMPRODUCT('[1]Age by Underwriting Class'!$H35:$K35,'T20 Aggregate'!$B60:$E60)+'[1]Age distribution'!F71*SUMPRODUCT('[1]Age by Underwriting Class'!$H35:$K35,'WL Aggregate'!$B60:$E60)</f>
        <v>7968560548.8148317</v>
      </c>
      <c r="E40" s="20">
        <f>'[1]Age distribution'!AD71*SUMPRODUCT('[1]Age by Underwriting Class'!$H35:$K35,'T20 Aggregate'!$B60:$E60)+'[1]Age distribution'!G71*SUMPRODUCT('[1]Age by Underwriting Class'!$H35:$K35,'WL Aggregate'!$B60:$E60)</f>
        <v>8791197241.0531006</v>
      </c>
      <c r="F40" s="20">
        <f>'[1]Age distribution'!AE71*SUMPRODUCT('[1]Age by Underwriting Class'!$H35:$K35,'T20 Aggregate'!$B60:$E60)+'[1]Age distribution'!H71*SUMPRODUCT('[1]Age by Underwriting Class'!$H35:$K35,'WL Aggregate'!$B60:$E60)</f>
        <v>9614431587.0006332</v>
      </c>
      <c r="G40" s="20">
        <f>'[1]Age distribution'!AF71*SUMPRODUCT('[1]Age by Underwriting Class'!$H35:$K35,'T20 Aggregate'!$B60:$E60)+'[1]Age distribution'!I71*SUMPRODUCT('[1]Age by Underwriting Class'!$H35:$K35,'WL Aggregate'!$B60:$E60)</f>
        <v>10443061775.923466</v>
      </c>
      <c r="H40" s="20">
        <f>'[1]Age distribution'!AG71*SUMPRODUCT('[1]Age by Underwriting Class'!$H35:$K35,'T20 Aggregate'!$B60:$E60)+'[1]Age distribution'!J71*SUMPRODUCT('[1]Age by Underwriting Class'!$H35:$K35,'WL Aggregate'!$B60:$E60)</f>
        <v>11280425371.783838</v>
      </c>
      <c r="I40" s="20">
        <f>'[1]Age distribution'!AH71*SUMPRODUCT('[1]Age by Underwriting Class'!$H35:$K35,'T20 Aggregate'!$B60:$E60)+'[1]Age distribution'!K71*SUMPRODUCT('[1]Age by Underwriting Class'!$H35:$K35,'WL Aggregate'!$B60:$E60)</f>
        <v>12128929840.048782</v>
      </c>
      <c r="J40" s="20">
        <f>'[1]Age distribution'!AI71*SUMPRODUCT('[1]Age by Underwriting Class'!$H35:$K35,'T20 Aggregate'!$B60:$E60)+'[1]Age distribution'!L71*SUMPRODUCT('[1]Age by Underwriting Class'!$H35:$K35,'WL Aggregate'!$B60:$E60)</f>
        <v>12990364565.128492</v>
      </c>
      <c r="K40" s="20">
        <f>'[1]Age distribution'!AJ71*SUMPRODUCT('[1]Age by Underwriting Class'!$H35:$K35,'T20 Aggregate'!$B60:$E60)+'[1]Age distribution'!M71*SUMPRODUCT('[1]Age by Underwriting Class'!$H35:$K35,'WL Aggregate'!$B60:$E60)</f>
        <v>13866093580.867529</v>
      </c>
      <c r="L40" s="20">
        <f>'[1]Age distribution'!AK71*SUMPRODUCT('[1]Age by Underwriting Class'!$H35:$K35,'T20 Aggregate'!$B60:$E60)+'[1]Age distribution'!N71*SUMPRODUCT('[1]Age by Underwriting Class'!$H35:$K35,'WL Aggregate'!$B60:$E60)</f>
        <v>14757179522.442257</v>
      </c>
      <c r="M40" s="20">
        <f>'[1]Age distribution'!AL71*SUMPRODUCT('[1]Age by Underwriting Class'!$H35:$K35,'T20 Aggregate'!$B60:$E60)+'[1]Age distribution'!O71*SUMPRODUCT('[1]Age by Underwriting Class'!$H35:$K35,'WL Aggregate'!$B60:$E60)</f>
        <v>15664466088.364954</v>
      </c>
      <c r="N40" s="20">
        <f>'[1]Age distribution'!AM71*SUMPRODUCT('[1]Age by Underwriting Class'!$H35:$K35,'T20 Aggregate'!$B60:$E60)+'[1]Age distribution'!P71*SUMPRODUCT('[1]Age by Underwriting Class'!$H35:$K35,'WL Aggregate'!$B60:$E60)</f>
        <v>16588634503.711187</v>
      </c>
      <c r="O40" s="20">
        <f>'[1]Age distribution'!AN71*SUMPRODUCT('[1]Age by Underwriting Class'!$H35:$K35,'T20 Aggregate'!$B60:$E60)+'[1]Age distribution'!Q71*SUMPRODUCT('[1]Age by Underwriting Class'!$H35:$K35,'WL Aggregate'!$B60:$E60)</f>
        <v>17530243153.739223</v>
      </c>
      <c r="P40" s="20">
        <f>'[1]Age distribution'!AO71*SUMPRODUCT('[1]Age by Underwriting Class'!$H35:$K35,'T20 Aggregate'!$B60:$E60)+'[1]Age distribution'!R71*SUMPRODUCT('[1]Age by Underwriting Class'!$H35:$K35,'WL Aggregate'!$B60:$E60)</f>
        <v>18489756012.95731</v>
      </c>
      <c r="Q40" s="20">
        <f>'[1]Age distribution'!AP71*SUMPRODUCT('[1]Age by Underwriting Class'!$H35:$K35,'T20 Aggregate'!$B60:$E60)+'[1]Age distribution'!S71*SUMPRODUCT('[1]Age by Underwriting Class'!$H35:$K35,'WL Aggregate'!$B60:$E60)</f>
        <v>19467563429.278229</v>
      </c>
      <c r="R40" s="20">
        <f>'[1]Age distribution'!AQ71*SUMPRODUCT('[1]Age by Underwriting Class'!$H35:$K35,'T20 Aggregate'!$B60:$E60)+'[1]Age distribution'!T71*SUMPRODUCT('[1]Age by Underwriting Class'!$H35:$K35,'WL Aggregate'!$B60:$E60)</f>
        <v>20463997577.953533</v>
      </c>
      <c r="S40" s="20">
        <f>'[1]Age distribution'!AR71*SUMPRODUCT('[1]Age by Underwriting Class'!$H35:$K35,'T20 Aggregate'!$B60:$E60)+'[1]Age distribution'!U71*SUMPRODUCT('[1]Age by Underwriting Class'!$H35:$K35,'WL Aggregate'!$B60:$E60)</f>
        <v>21479344127.033207</v>
      </c>
      <c r="T40" s="20">
        <f>'[1]Age distribution'!AS71*SUMPRODUCT('[1]Age by Underwriting Class'!$H35:$K35,'T20 Aggregate'!$B60:$E60)+'[1]Age distribution'!V71*SUMPRODUCT('[1]Age by Underwriting Class'!$H35:$K35,'WL Aggregate'!$B60:$E60)</f>
        <v>22513851163.455688</v>
      </c>
      <c r="U40" s="20">
        <f>'[1]Age distribution'!AT71*SUMPRODUCT('[1]Age by Underwriting Class'!$H35:$K35,'T20 Aggregate'!$B60:$E60)+'[1]Age distribution'!W71*SUMPRODUCT('[1]Age by Underwriting Class'!$H35:$K35,'WL Aggregate'!$B60:$E60)</f>
        <v>23567736107.460239</v>
      </c>
    </row>
    <row r="41" spans="1:21" x14ac:dyDescent="0.15">
      <c r="A41">
        <v>60</v>
      </c>
      <c r="B41" s="20">
        <f>'[1]Age distribution'!AA72*SUMPRODUCT('[1]Age by Underwriting Class'!$H36:$K36,'T20 Aggregate'!$B61:$E61)+'[1]Age distribution'!D72*SUMPRODUCT('[1]Age by Underwriting Class'!$H36:$K36,'WL Aggregate'!$B61:$E61)</f>
        <v>6451764940.2314148</v>
      </c>
      <c r="C41" s="20">
        <f>'[1]Age distribution'!AB72*SUMPRODUCT('[1]Age by Underwriting Class'!$H36:$K36,'T20 Aggregate'!$B61:$E61)+'[1]Age distribution'!E72*SUMPRODUCT('[1]Age by Underwriting Class'!$H36:$K36,'WL Aggregate'!$B61:$E61)</f>
        <v>7320680063.2132959</v>
      </c>
      <c r="D41" s="20">
        <f>'[1]Age distribution'!AC72*SUMPRODUCT('[1]Age by Underwriting Class'!$H36:$K36,'T20 Aggregate'!$B61:$E61)+'[1]Age distribution'!F72*SUMPRODUCT('[1]Age by Underwriting Class'!$H36:$K36,'WL Aggregate'!$B61:$E61)</f>
        <v>8171004204.1971998</v>
      </c>
      <c r="E41" s="20">
        <f>'[1]Age distribution'!AD72*SUMPRODUCT('[1]Age by Underwriting Class'!$H36:$K36,'T20 Aggregate'!$B61:$E61)+'[1]Age distribution'!G72*SUMPRODUCT('[1]Age by Underwriting Class'!$H36:$K36,'WL Aggregate'!$B61:$E61)</f>
        <v>9014540226.7484112</v>
      </c>
      <c r="F41" s="20">
        <f>'[1]Age distribution'!AE72*SUMPRODUCT('[1]Age by Underwriting Class'!$H36:$K36,'T20 Aggregate'!$B61:$E61)+'[1]Age distribution'!H72*SUMPRODUCT('[1]Age by Underwriting Class'!$H36:$K36,'WL Aggregate'!$B61:$E61)</f>
        <v>9858689086.5794754</v>
      </c>
      <c r="G41" s="20">
        <f>'[1]Age distribution'!AF72*SUMPRODUCT('[1]Age by Underwriting Class'!$H36:$K36,'T20 Aggregate'!$B61:$E61)+'[1]Age distribution'!I72*SUMPRODUCT('[1]Age by Underwriting Class'!$H36:$K36,'WL Aggregate'!$B61:$E61)</f>
        <v>10708370872.384592</v>
      </c>
      <c r="H41" s="20">
        <f>'[1]Age distribution'!AG72*SUMPRODUCT('[1]Age by Underwriting Class'!$H36:$K36,'T20 Aggregate'!$B61:$E61)+'[1]Age distribution'!J72*SUMPRODUCT('[1]Age by Underwriting Class'!$H36:$K36,'WL Aggregate'!$B61:$E61)</f>
        <v>11567007939.93306</v>
      </c>
      <c r="I41" s="20">
        <f>'[1]Age distribution'!AH72*SUMPRODUCT('[1]Age by Underwriting Class'!$H36:$K36,'T20 Aggregate'!$B61:$E61)+'[1]Age distribution'!K72*SUMPRODUCT('[1]Age by Underwriting Class'!$H36:$K36,'WL Aggregate'!$B61:$E61)</f>
        <v>12437068917.069532</v>
      </c>
      <c r="J41" s="20">
        <f>'[1]Age distribution'!AI72*SUMPRODUCT('[1]Age by Underwriting Class'!$H36:$K36,'T20 Aggregate'!$B61:$E61)+'[1]Age distribution'!L72*SUMPRODUCT('[1]Age by Underwriting Class'!$H36:$K36,'WL Aggregate'!$B61:$E61)</f>
        <v>13320388648.04838</v>
      </c>
      <c r="K41" s="20">
        <f>'[1]Age distribution'!AJ72*SUMPRODUCT('[1]Age by Underwriting Class'!$H36:$K36,'T20 Aggregate'!$B61:$E61)+'[1]Age distribution'!M72*SUMPRODUCT('[1]Age by Underwriting Class'!$H36:$K36,'WL Aggregate'!$B61:$E61)</f>
        <v>14218365820.400467</v>
      </c>
      <c r="L41" s="20">
        <f>'[1]Age distribution'!AK72*SUMPRODUCT('[1]Age by Underwriting Class'!$H36:$K36,'T20 Aggregate'!$B61:$E61)+'[1]Age distribution'!N72*SUMPRODUCT('[1]Age by Underwriting Class'!$H36:$K36,'WL Aggregate'!$B61:$E61)</f>
        <v>15132090065.865482</v>
      </c>
      <c r="M41" s="20">
        <f>'[1]Age distribution'!AL72*SUMPRODUCT('[1]Age by Underwriting Class'!$H36:$K36,'T20 Aggregate'!$B61:$E61)+'[1]Age distribution'!O72*SUMPRODUCT('[1]Age by Underwriting Class'!$H36:$K36,'WL Aggregate'!$B61:$E61)</f>
        <v>16062426517.36783</v>
      </c>
      <c r="N41" s="20">
        <f>'[1]Age distribution'!AM72*SUMPRODUCT('[1]Age by Underwriting Class'!$H36:$K36,'T20 Aggregate'!$B61:$E61)+'[1]Age distribution'!P72*SUMPRODUCT('[1]Age by Underwriting Class'!$H36:$K36,'WL Aggregate'!$B61:$E61)</f>
        <v>17010073706.709129</v>
      </c>
      <c r="O41" s="20">
        <f>'[1]Age distribution'!AN72*SUMPRODUCT('[1]Age by Underwriting Class'!$H36:$K36,'T20 Aggregate'!$B61:$E61)+'[1]Age distribution'!Q72*SUMPRODUCT('[1]Age by Underwriting Class'!$H36:$K36,'WL Aggregate'!$B61:$E61)</f>
        <v>17975604205.091534</v>
      </c>
      <c r="P41" s="20">
        <f>'[1]Age distribution'!AO72*SUMPRODUCT('[1]Age by Underwriting Class'!$H36:$K36,'T20 Aggregate'!$B61:$E61)+'[1]Age distribution'!R72*SUMPRODUCT('[1]Age by Underwriting Class'!$H36:$K36,'WL Aggregate'!$B61:$E61)</f>
        <v>18959493774.433933</v>
      </c>
      <c r="Q41" s="20">
        <f>'[1]Age distribution'!AP72*SUMPRODUCT('[1]Age by Underwriting Class'!$H36:$K36,'T20 Aggregate'!$B61:$E61)+'[1]Age distribution'!S72*SUMPRODUCT('[1]Age by Underwriting Class'!$H36:$K36,'WL Aggregate'!$B61:$E61)</f>
        <v>19962142679.554157</v>
      </c>
      <c r="R41" s="20">
        <f>'[1]Age distribution'!AQ72*SUMPRODUCT('[1]Age by Underwriting Class'!$H36:$K36,'T20 Aggregate'!$B61:$E61)+'[1]Age distribution'!T72*SUMPRODUCT('[1]Age by Underwriting Class'!$H36:$K36,'WL Aggregate'!$B61:$E61)</f>
        <v>20983891534.715023</v>
      </c>
      <c r="S41" s="20">
        <f>'[1]Age distribution'!AR72*SUMPRODUCT('[1]Age by Underwriting Class'!$H36:$K36,'T20 Aggregate'!$B61:$E61)+'[1]Age distribution'!U72*SUMPRODUCT('[1]Age by Underwriting Class'!$H36:$K36,'WL Aggregate'!$B61:$E61)</f>
        <v>22025033265.448444</v>
      </c>
      <c r="T41" s="20">
        <f>'[1]Age distribution'!AS72*SUMPRODUCT('[1]Age by Underwriting Class'!$H36:$K36,'T20 Aggregate'!$B61:$E61)+'[1]Age distribution'!V72*SUMPRODUCT('[1]Age by Underwriting Class'!$H36:$K36,'WL Aggregate'!$B61:$E61)</f>
        <v>23085822261.415462</v>
      </c>
      <c r="U41" s="20">
        <f>'[1]Age distribution'!AT72*SUMPRODUCT('[1]Age by Underwriting Class'!$H36:$K36,'T20 Aggregate'!$B61:$E61)+'[1]Age distribution'!W72*SUMPRODUCT('[1]Age by Underwriting Class'!$H36:$K36,'WL Aggregate'!$B61:$E61)</f>
        <v>24166481466.481312</v>
      </c>
    </row>
    <row r="42" spans="1:21" x14ac:dyDescent="0.15">
      <c r="A42">
        <v>61</v>
      </c>
      <c r="B42" s="20">
        <f>'[1]Age distribution'!AA73*SUMPRODUCT('[1]Age by Underwriting Class'!$H37:$K37,'T20 Aggregate'!$B62:$E62)+'[1]Age distribution'!D73*SUMPRODUCT('[1]Age by Underwriting Class'!$H37:$K37,'WL Aggregate'!$B62:$E62)</f>
        <v>6626656745.149169</v>
      </c>
      <c r="C42" s="20">
        <f>'[1]Age distribution'!AB73*SUMPRODUCT('[1]Age by Underwriting Class'!$H37:$K37,'T20 Aggregate'!$B62:$E62)+'[1]Age distribution'!E73*SUMPRODUCT('[1]Age by Underwriting Class'!$H37:$K37,'WL Aggregate'!$B62:$E62)</f>
        <v>7519126063.8567829</v>
      </c>
      <c r="D42" s="20">
        <f>'[1]Age distribution'!AC73*SUMPRODUCT('[1]Age by Underwriting Class'!$H37:$K37,'T20 Aggregate'!$B62:$E62)+'[1]Age distribution'!F73*SUMPRODUCT('[1]Age by Underwriting Class'!$H37:$K37,'WL Aggregate'!$B62:$E62)</f>
        <v>8392500443.8310242</v>
      </c>
      <c r="E42" s="20">
        <f>'[1]Age distribution'!AD73*SUMPRODUCT('[1]Age by Underwriting Class'!$H37:$K37,'T20 Aggregate'!$B62:$E62)+'[1]Age distribution'!G73*SUMPRODUCT('[1]Age by Underwriting Class'!$H37:$K37,'WL Aggregate'!$B62:$E62)</f>
        <v>9258902695.8347664</v>
      </c>
      <c r="F42" s="20">
        <f>'[1]Age distribution'!AE73*SUMPRODUCT('[1]Age by Underwriting Class'!$H37:$K37,'T20 Aggregate'!$B62:$E62)+'[1]Age distribution'!H73*SUMPRODUCT('[1]Age by Underwriting Class'!$H37:$K37,'WL Aggregate'!$B62:$E62)</f>
        <v>10125934397.660664</v>
      </c>
      <c r="G42" s="20">
        <f>'[1]Age distribution'!AF73*SUMPRODUCT('[1]Age by Underwriting Class'!$H37:$K37,'T20 Aggregate'!$B62:$E62)+'[1]Age distribution'!I73*SUMPRODUCT('[1]Age by Underwriting Class'!$H37:$K37,'WL Aggregate'!$B62:$E62)</f>
        <v>10998649009.754684</v>
      </c>
      <c r="H42" s="20">
        <f>'[1]Age distribution'!AG73*SUMPRODUCT('[1]Age by Underwriting Class'!$H37:$K37,'T20 Aggregate'!$B62:$E62)+'[1]Age distribution'!J73*SUMPRODUCT('[1]Age by Underwriting Class'!$H37:$K37,'WL Aggregate'!$B62:$E62)</f>
        <v>11880561659.706415</v>
      </c>
      <c r="I42" s="20">
        <f>'[1]Age distribution'!AH73*SUMPRODUCT('[1]Age by Underwriting Class'!$H37:$K37,'T20 Aggregate'!$B62:$E62)+'[1]Age distribution'!K73*SUMPRODUCT('[1]Age by Underwriting Class'!$H37:$K37,'WL Aggregate'!$B62:$E62)</f>
        <v>12774207893.914333</v>
      </c>
      <c r="J42" s="20">
        <f>'[1]Age distribution'!AI73*SUMPRODUCT('[1]Age by Underwriting Class'!$H37:$K37,'T20 Aggregate'!$B62:$E62)+'[1]Age distribution'!L73*SUMPRODUCT('[1]Age by Underwriting Class'!$H37:$K37,'WL Aggregate'!$B62:$E62)</f>
        <v>13681472294.840319</v>
      </c>
      <c r="K42" s="20">
        <f>'[1]Age distribution'!AJ73*SUMPRODUCT('[1]Age by Underwriting Class'!$H37:$K37,'T20 Aggregate'!$B62:$E62)+'[1]Age distribution'!M73*SUMPRODUCT('[1]Age by Underwriting Class'!$H37:$K37,'WL Aggregate'!$B62:$E62)</f>
        <v>14603791465.064692</v>
      </c>
      <c r="L42" s="20">
        <f>'[1]Age distribution'!AK73*SUMPRODUCT('[1]Age by Underwriting Class'!$H37:$K37,'T20 Aggregate'!$B62:$E62)+'[1]Age distribution'!N73*SUMPRODUCT('[1]Age by Underwriting Class'!$H37:$K37,'WL Aggregate'!$B62:$E62)</f>
        <v>15542284573.618628</v>
      </c>
      <c r="M42" s="20">
        <f>'[1]Age distribution'!AL73*SUMPRODUCT('[1]Age by Underwriting Class'!$H37:$K37,'T20 Aggregate'!$B62:$E62)+'[1]Age distribution'!O73*SUMPRODUCT('[1]Age by Underwriting Class'!$H37:$K37,'WL Aggregate'!$B62:$E62)</f>
        <v>16497840205.095966</v>
      </c>
      <c r="N42" s="20">
        <f>'[1]Age distribution'!AM73*SUMPRODUCT('[1]Age by Underwriting Class'!$H37:$K37,'T20 Aggregate'!$B62:$E62)+'[1]Age distribution'!P73*SUMPRODUCT('[1]Age by Underwriting Class'!$H37:$K37,'WL Aggregate'!$B62:$E62)</f>
        <v>17471175826.812668</v>
      </c>
      <c r="O42" s="20">
        <f>'[1]Age distribution'!AN73*SUMPRODUCT('[1]Age by Underwriting Class'!$H37:$K37,'T20 Aggregate'!$B62:$E62)+'[1]Age distribution'!Q73*SUMPRODUCT('[1]Age by Underwriting Class'!$H37:$K37,'WL Aggregate'!$B62:$E62)</f>
        <v>18462879530.99683</v>
      </c>
      <c r="P42" s="20">
        <f>'[1]Age distribution'!AO73*SUMPRODUCT('[1]Age by Underwriting Class'!$H37:$K37,'T20 Aggregate'!$B62:$E62)+'[1]Age distribution'!R73*SUMPRODUCT('[1]Age by Underwriting Class'!$H37:$K37,'WL Aggregate'!$B62:$E62)</f>
        <v>19473439976.326828</v>
      </c>
      <c r="Q42" s="20">
        <f>'[1]Age distribution'!AP73*SUMPRODUCT('[1]Age by Underwriting Class'!$H37:$K37,'T20 Aggregate'!$B62:$E62)+'[1]Age distribution'!S73*SUMPRODUCT('[1]Age by Underwriting Class'!$H37:$K37,'WL Aggregate'!$B62:$E62)</f>
        <v>20503268277.835445</v>
      </c>
      <c r="R42" s="20">
        <f>'[1]Age distribution'!AQ73*SUMPRODUCT('[1]Age by Underwriting Class'!$H37:$K37,'T20 Aggregate'!$B62:$E62)+'[1]Age distribution'!T73*SUMPRODUCT('[1]Age by Underwriting Class'!$H37:$K37,'WL Aggregate'!$B62:$E62)</f>
        <v>21552714283.017605</v>
      </c>
      <c r="S42" s="20">
        <f>'[1]Age distribution'!AR73*SUMPRODUCT('[1]Age by Underwriting Class'!$H37:$K37,'T20 Aggregate'!$B62:$E62)+'[1]Age distribution'!U73*SUMPRODUCT('[1]Age by Underwriting Class'!$H37:$K37,'WL Aggregate'!$B62:$E62)</f>
        <v>22622078857.910725</v>
      </c>
      <c r="T42" s="20">
        <f>'[1]Age distribution'!AS73*SUMPRODUCT('[1]Age by Underwriting Class'!$H37:$K37,'T20 Aggregate'!$B62:$E62)+'[1]Age distribution'!V73*SUMPRODUCT('[1]Age by Underwriting Class'!$H37:$K37,'WL Aggregate'!$B62:$E62)</f>
        <v>23711623288.066719</v>
      </c>
      <c r="U42" s="20">
        <f>'[1]Age distribution'!AT73*SUMPRODUCT('[1]Age by Underwriting Class'!$H37:$K37,'T20 Aggregate'!$B62:$E62)+'[1]Age distribution'!W73*SUMPRODUCT('[1]Age by Underwriting Class'!$H37:$K37,'WL Aggregate'!$B62:$E62)</f>
        <v>24821576560.821926</v>
      </c>
    </row>
    <row r="43" spans="1:21" x14ac:dyDescent="0.15">
      <c r="A43">
        <v>62</v>
      </c>
      <c r="B43" s="20">
        <f>'[1]Age distribution'!AA74*SUMPRODUCT('[1]Age by Underwriting Class'!$H38:$K38,'T20 Aggregate'!$B63:$E63)+'[1]Age distribution'!D74*SUMPRODUCT('[1]Age by Underwriting Class'!$H38:$K38,'WL Aggregate'!$B63:$E63)</f>
        <v>6791680907.3466825</v>
      </c>
      <c r="C43" s="20">
        <f>'[1]Age distribution'!AB74*SUMPRODUCT('[1]Age by Underwriting Class'!$H38:$K38,'T20 Aggregate'!$B63:$E63)+'[1]Age distribution'!E74*SUMPRODUCT('[1]Age by Underwriting Class'!$H38:$K38,'WL Aggregate'!$B63:$E63)</f>
        <v>7706375460.7798643</v>
      </c>
      <c r="D43" s="20">
        <f>'[1]Age distribution'!AC74*SUMPRODUCT('[1]Age by Underwriting Class'!$H38:$K38,'T20 Aggregate'!$B63:$E63)+'[1]Age distribution'!F74*SUMPRODUCT('[1]Age by Underwriting Class'!$H38:$K38,'WL Aggregate'!$B63:$E63)</f>
        <v>8601499552.6952782</v>
      </c>
      <c r="E43" s="20">
        <f>'[1]Age distribution'!AD74*SUMPRODUCT('[1]Age by Underwriting Class'!$H38:$K38,'T20 Aggregate'!$B63:$E63)+'[1]Age distribution'!G74*SUMPRODUCT('[1]Age by Underwriting Class'!$H38:$K38,'WL Aggregate'!$B63:$E63)</f>
        <v>9489477889.180479</v>
      </c>
      <c r="F43" s="20">
        <f>'[1]Age distribution'!AE74*SUMPRODUCT('[1]Age by Underwriting Class'!$H38:$K38,'T20 Aggregate'!$B63:$E63)+'[1]Age distribution'!H74*SUMPRODUCT('[1]Age by Underwriting Class'!$H38:$K38,'WL Aggregate'!$B63:$E63)</f>
        <v>10378101350.727028</v>
      </c>
      <c r="G43" s="20">
        <f>'[1]Age distribution'!AF74*SUMPRODUCT('[1]Age by Underwriting Class'!$H38:$K38,'T20 Aggregate'!$B63:$E63)+'[1]Age distribution'!I74*SUMPRODUCT('[1]Age by Underwriting Class'!$H38:$K38,'WL Aggregate'!$B63:$E63)</f>
        <v>11272549244.510004</v>
      </c>
      <c r="H43" s="20">
        <f>'[1]Age distribution'!AG74*SUMPRODUCT('[1]Age by Underwriting Class'!$H38:$K38,'T20 Aggregate'!$B63:$E63)+'[1]Age distribution'!J74*SUMPRODUCT('[1]Age by Underwriting Class'!$H38:$K38,'WL Aggregate'!$B63:$E63)</f>
        <v>12176424235.62211</v>
      </c>
      <c r="I43" s="20">
        <f>'[1]Age distribution'!AH74*SUMPRODUCT('[1]Age by Underwriting Class'!$H38:$K38,'T20 Aggregate'!$B63:$E63)+'[1]Age distribution'!K74*SUMPRODUCT('[1]Age by Underwriting Class'!$H38:$K38,'WL Aggregate'!$B63:$E63)</f>
        <v>13092325013.376303</v>
      </c>
      <c r="J43" s="20">
        <f>'[1]Age distribution'!AI74*SUMPRODUCT('[1]Age by Underwriting Class'!$H38:$K38,'T20 Aggregate'!$B63:$E63)+'[1]Age distribution'!L74*SUMPRODUCT('[1]Age by Underwriting Class'!$H38:$K38,'WL Aggregate'!$B63:$E63)</f>
        <v>14022183092.142027</v>
      </c>
      <c r="K43" s="20">
        <f>'[1]Age distribution'!AJ74*SUMPRODUCT('[1]Age by Underwriting Class'!$H38:$K38,'T20 Aggregate'!$B63:$E63)+'[1]Age distribution'!M74*SUMPRODUCT('[1]Age by Underwriting Class'!$H38:$K38,'WL Aggregate'!$B63:$E63)</f>
        <v>14967470850.328407</v>
      </c>
      <c r="L43" s="20">
        <f>'[1]Age distribution'!AK74*SUMPRODUCT('[1]Age by Underwriting Class'!$H38:$K38,'T20 Aggregate'!$B63:$E63)+'[1]Age distribution'!N74*SUMPRODUCT('[1]Age by Underwriting Class'!$H38:$K38,'WL Aggregate'!$B63:$E63)</f>
        <v>15929335327.722387</v>
      </c>
      <c r="M43" s="20">
        <f>'[1]Age distribution'!AL74*SUMPRODUCT('[1]Age by Underwriting Class'!$H38:$K38,'T20 Aggregate'!$B63:$E63)+'[1]Age distribution'!O74*SUMPRODUCT('[1]Age by Underwriting Class'!$H38:$K38,'WL Aggregate'!$B63:$E63)</f>
        <v>16908687237.410921</v>
      </c>
      <c r="N43" s="20">
        <f>'[1]Age distribution'!AM74*SUMPRODUCT('[1]Age by Underwriting Class'!$H38:$K38,'T20 Aggregate'!$B63:$E63)+'[1]Age distribution'!P74*SUMPRODUCT('[1]Age by Underwriting Class'!$H38:$K38,'WL Aggregate'!$B63:$E63)</f>
        <v>17906261913.855843</v>
      </c>
      <c r="O43" s="20">
        <f>'[1]Age distribution'!AN74*SUMPRODUCT('[1]Age by Underwriting Class'!$H38:$K38,'T20 Aggregate'!$B63:$E63)+'[1]Age distribution'!Q74*SUMPRODUCT('[1]Age by Underwriting Class'!$H38:$K38,'WL Aggregate'!$B63:$E63)</f>
        <v>18922662094.592976</v>
      </c>
      <c r="P43" s="20">
        <f>'[1]Age distribution'!AO74*SUMPRODUCT('[1]Age by Underwriting Class'!$H38:$K38,'T20 Aggregate'!$B63:$E63)+'[1]Age distribution'!R74*SUMPRODUCT('[1]Age by Underwriting Class'!$H38:$K38,'WL Aggregate'!$B63:$E63)</f>
        <v>19958388607.406792</v>
      </c>
      <c r="Q43" s="20">
        <f>'[1]Age distribution'!AP74*SUMPRODUCT('[1]Age by Underwriting Class'!$H38:$K38,'T20 Aggregate'!$B63:$E63)+'[1]Age distribution'!S74*SUMPRODUCT('[1]Age by Underwriting Class'!$H38:$K38,'WL Aggregate'!$B63:$E63)</f>
        <v>21013862805.360577</v>
      </c>
      <c r="R43" s="20">
        <f>'[1]Age distribution'!AQ74*SUMPRODUCT('[1]Age by Underwriting Class'!$H38:$K38,'T20 Aggregate'!$B63:$E63)+'[1]Age distribution'!T74*SUMPRODUCT('[1]Age by Underwriting Class'!$H38:$K38,'WL Aggregate'!$B63:$E63)</f>
        <v>22089443248.229351</v>
      </c>
      <c r="S43" s="20">
        <f>'[1]Age distribution'!AR74*SUMPRODUCT('[1]Age by Underwriting Class'!$H38:$K38,'T20 Aggregate'!$B63:$E63)+'[1]Age distribution'!U74*SUMPRODUCT('[1]Age by Underwriting Class'!$H38:$K38,'WL Aggregate'!$B63:$E63)</f>
        <v>23185438294.541508</v>
      </c>
      <c r="T43" s="20">
        <f>'[1]Age distribution'!AS74*SUMPRODUCT('[1]Age by Underwriting Class'!$H38:$K38,'T20 Aggregate'!$B63:$E63)+'[1]Age distribution'!V74*SUMPRODUCT('[1]Age by Underwriting Class'!$H38:$K38,'WL Aggregate'!$B63:$E63)</f>
        <v>24302115736.663918</v>
      </c>
      <c r="U43" s="20">
        <f>'[1]Age distribution'!AT74*SUMPRODUCT('[1]Age by Underwriting Class'!$H38:$K38,'T20 Aggregate'!$B63:$E63)+'[1]Age distribution'!W74*SUMPRODUCT('[1]Age by Underwriting Class'!$H38:$K38,'WL Aggregate'!$B63:$E63)</f>
        <v>25439710264.422848</v>
      </c>
    </row>
    <row r="44" spans="1:21" x14ac:dyDescent="0.15">
      <c r="A44">
        <v>63</v>
      </c>
      <c r="B44" s="20">
        <f>'[1]Age distribution'!AA75*SUMPRODUCT('[1]Age by Underwriting Class'!$H39:$K39,'T20 Aggregate'!$B64:$E64)+'[1]Age distribution'!D75*SUMPRODUCT('[1]Age by Underwriting Class'!$H39:$K39,'WL Aggregate'!$B64:$E64)</f>
        <v>6967457287.0500364</v>
      </c>
      <c r="C44" s="20">
        <f>'[1]Age distribution'!AB75*SUMPRODUCT('[1]Age by Underwriting Class'!$H39:$K39,'T20 Aggregate'!$B64:$E64)+'[1]Age distribution'!E75*SUMPRODUCT('[1]Age by Underwriting Class'!$H39:$K39,'WL Aggregate'!$B64:$E64)</f>
        <v>7905825169.5648212</v>
      </c>
      <c r="D44" s="20">
        <f>'[1]Age distribution'!AC75*SUMPRODUCT('[1]Age by Underwriting Class'!$H39:$K39,'T20 Aggregate'!$B64:$E64)+'[1]Age distribution'!F75*SUMPRODUCT('[1]Age by Underwriting Class'!$H39:$K39,'WL Aggregate'!$B64:$E64)</f>
        <v>8824116084.8938541</v>
      </c>
      <c r="E44" s="20">
        <f>'[1]Age distribution'!AD75*SUMPRODUCT('[1]Age by Underwriting Class'!$H39:$K39,'T20 Aggregate'!$B64:$E64)+'[1]Age distribution'!G75*SUMPRODUCT('[1]Age by Underwriting Class'!$H39:$K39,'WL Aggregate'!$B64:$E64)</f>
        <v>9735076304.564045</v>
      </c>
      <c r="F44" s="20">
        <f>'[1]Age distribution'!AE75*SUMPRODUCT('[1]Age by Underwriting Class'!$H39:$K39,'T20 Aggregate'!$B64:$E64)+'[1]Age distribution'!H75*SUMPRODUCT('[1]Age by Underwriting Class'!$H39:$K39,'WL Aggregate'!$B64:$E64)</f>
        <v>10646698345.861469</v>
      </c>
      <c r="G44" s="20">
        <f>'[1]Age distribution'!AF75*SUMPRODUCT('[1]Age by Underwriting Class'!$H39:$K39,'T20 Aggregate'!$B64:$E64)+'[1]Age distribution'!I75*SUMPRODUCT('[1]Age by Underwriting Class'!$H39:$K39,'WL Aggregate'!$B64:$E64)</f>
        <v>11564295562.285971</v>
      </c>
      <c r="H44" s="20">
        <f>'[1]Age distribution'!AG75*SUMPRODUCT('[1]Age by Underwriting Class'!$H39:$K39,'T20 Aggregate'!$B64:$E64)+'[1]Age distribution'!J75*SUMPRODUCT('[1]Age by Underwriting Class'!$H39:$K39,'WL Aggregate'!$B64:$E64)</f>
        <v>12491563859.975574</v>
      </c>
      <c r="I44" s="20">
        <f>'[1]Age distribution'!AH75*SUMPRODUCT('[1]Age by Underwriting Class'!$H39:$K39,'T20 Aggregate'!$B64:$E64)+'[1]Age distribution'!K75*SUMPRODUCT('[1]Age by Underwriting Class'!$H39:$K39,'WL Aggregate'!$B64:$E64)</f>
        <v>13431169185.260403</v>
      </c>
      <c r="J44" s="20">
        <f>'[1]Age distribution'!AI75*SUMPRODUCT('[1]Age by Underwriting Class'!$H39:$K39,'T20 Aggregate'!$B64:$E64)+'[1]Age distribution'!L75*SUMPRODUCT('[1]Age by Underwriting Class'!$H39:$K39,'WL Aggregate'!$B64:$E64)</f>
        <v>14385093042.285315</v>
      </c>
      <c r="K44" s="20">
        <f>'[1]Age distribution'!AJ75*SUMPRODUCT('[1]Age by Underwriting Class'!$H39:$K39,'T20 Aggregate'!$B64:$E64)+'[1]Age distribution'!M75*SUMPRODUCT('[1]Age by Underwriting Class'!$H39:$K39,'WL Aggregate'!$B64:$E64)</f>
        <v>15354845916.277143</v>
      </c>
      <c r="L44" s="20">
        <f>'[1]Age distribution'!AK75*SUMPRODUCT('[1]Age by Underwriting Class'!$H39:$K39,'T20 Aggregate'!$B64:$E64)+'[1]Age distribution'!N75*SUMPRODUCT('[1]Age by Underwriting Class'!$H39:$K39,'WL Aggregate'!$B64:$E64)</f>
        <v>16341604533.709225</v>
      </c>
      <c r="M44" s="20">
        <f>'[1]Age distribution'!AL75*SUMPRODUCT('[1]Age by Underwriting Class'!$H39:$K39,'T20 Aggregate'!$B64:$E64)+'[1]Age distribution'!O75*SUMPRODUCT('[1]Age by Underwriting Class'!$H39:$K39,'WL Aggregate'!$B64:$E64)</f>
        <v>17346303177.952732</v>
      </c>
      <c r="N44" s="20">
        <f>'[1]Age distribution'!AM75*SUMPRODUCT('[1]Age by Underwriting Class'!$H39:$K39,'T20 Aggregate'!$B64:$E64)+'[1]Age distribution'!P75*SUMPRODUCT('[1]Age by Underwriting Class'!$H39:$K39,'WL Aggregate'!$B64:$E64)</f>
        <v>18369696214.756657</v>
      </c>
      <c r="O44" s="20">
        <f>'[1]Age distribution'!AN75*SUMPRODUCT('[1]Age by Underwriting Class'!$H39:$K39,'T20 Aggregate'!$B64:$E64)+'[1]Age distribution'!Q75*SUMPRODUCT('[1]Age by Underwriting Class'!$H39:$K39,'WL Aggregate'!$B64:$E64)</f>
        <v>19412401981.185623</v>
      </c>
      <c r="P44" s="20">
        <f>'[1]Age distribution'!AO75*SUMPRODUCT('[1]Age by Underwriting Class'!$H39:$K39,'T20 Aggregate'!$B64:$E64)+'[1]Age distribution'!R75*SUMPRODUCT('[1]Age by Underwriting Class'!$H39:$K39,'WL Aggregate'!$B64:$E64)</f>
        <v>20474934267.013344</v>
      </c>
      <c r="Q44" s="20">
        <f>'[1]Age distribution'!AP75*SUMPRODUCT('[1]Age by Underwriting Class'!$H39:$K39,'T20 Aggregate'!$B64:$E64)+'[1]Age distribution'!S75*SUMPRODUCT('[1]Age by Underwriting Class'!$H39:$K39,'WL Aggregate'!$B64:$E64)</f>
        <v>21557725330.396706</v>
      </c>
      <c r="R44" s="20">
        <f>'[1]Age distribution'!AQ75*SUMPRODUCT('[1]Age by Underwriting Class'!$H39:$K39,'T20 Aggregate'!$B64:$E64)+'[1]Age distribution'!T75*SUMPRODUCT('[1]Age by Underwriting Class'!$H39:$K39,'WL Aggregate'!$B64:$E64)</f>
        <v>22661143011.043053</v>
      </c>
      <c r="S44" s="20">
        <f>'[1]Age distribution'!AR75*SUMPRODUCT('[1]Age by Underwriting Class'!$H39:$K39,'T20 Aggregate'!$B64:$E64)+'[1]Age distribution'!U75*SUMPRODUCT('[1]Age by Underwriting Class'!$H39:$K39,'WL Aggregate'!$B64:$E64)</f>
        <v>23785503648.148079</v>
      </c>
      <c r="T44" s="20">
        <f>'[1]Age distribution'!AS75*SUMPRODUCT('[1]Age by Underwriting Class'!$H39:$K39,'T20 Aggregate'!$B64:$E64)+'[1]Age distribution'!V75*SUMPRODUCT('[1]Age by Underwriting Class'!$H39:$K39,'WL Aggregate'!$B64:$E64)</f>
        <v>24931081964.847851</v>
      </c>
      <c r="U44" s="20">
        <f>'[1]Age distribution'!AT75*SUMPRODUCT('[1]Age by Underwriting Class'!$H39:$K39,'T20 Aggregate'!$B64:$E64)+'[1]Age distribution'!W75*SUMPRODUCT('[1]Age by Underwriting Class'!$H39:$K39,'WL Aggregate'!$B64:$E64)</f>
        <v>26098118725.006641</v>
      </c>
    </row>
    <row r="45" spans="1:21" x14ac:dyDescent="0.15">
      <c r="A45">
        <v>64</v>
      </c>
      <c r="B45" s="20">
        <f>'[1]Age distribution'!AA76*SUMPRODUCT('[1]Age by Underwriting Class'!$H40:$K40,'T20 Aggregate'!$B65:$E65)+'[1]Age distribution'!D76*SUMPRODUCT('[1]Age by Underwriting Class'!$H40:$K40,'WL Aggregate'!$B65:$E65)</f>
        <v>7134566507.5645924</v>
      </c>
      <c r="C45" s="20">
        <f>'[1]Age distribution'!AB76*SUMPRODUCT('[1]Age by Underwriting Class'!$H40:$K40,'T20 Aggregate'!$B65:$E65)+'[1]Age distribution'!E76*SUMPRODUCT('[1]Age by Underwriting Class'!$H40:$K40,'WL Aggregate'!$B65:$E65)</f>
        <v>8095440437.6865005</v>
      </c>
      <c r="D45" s="20">
        <f>'[1]Age distribution'!AC76*SUMPRODUCT('[1]Age by Underwriting Class'!$H40:$K40,'T20 Aggregate'!$B65:$E65)+'[1]Age distribution'!F76*SUMPRODUCT('[1]Age by Underwriting Class'!$H40:$K40,'WL Aggregate'!$B65:$E65)</f>
        <v>9035755869.6711922</v>
      </c>
      <c r="E45" s="20">
        <f>'[1]Age distribution'!AD76*SUMPRODUCT('[1]Age by Underwriting Class'!$H40:$K40,'T20 Aggregate'!$B65:$E65)+'[1]Age distribution'!G76*SUMPRODUCT('[1]Age by Underwriting Class'!$H40:$K40,'WL Aggregate'!$B65:$E65)</f>
        <v>9968564784.7774925</v>
      </c>
      <c r="F45" s="20">
        <f>'[1]Age distribution'!AE76*SUMPRODUCT('[1]Age by Underwriting Class'!$H40:$K40,'T20 Aggregate'!$B65:$E65)+'[1]Age distribution'!H76*SUMPRODUCT('[1]Age by Underwriting Class'!$H40:$K40,'WL Aggregate'!$B65:$E65)</f>
        <v>10902051394.804783</v>
      </c>
      <c r="G45" s="20">
        <f>'[1]Age distribution'!AF76*SUMPRODUCT('[1]Age by Underwriting Class'!$H40:$K40,'T20 Aggregate'!$B65:$E65)+'[1]Age distribution'!I76*SUMPRODUCT('[1]Age by Underwriting Class'!$H40:$K40,'WL Aggregate'!$B65:$E65)</f>
        <v>11841656490.038677</v>
      </c>
      <c r="H45" s="20">
        <f>'[1]Age distribution'!AG76*SUMPRODUCT('[1]Age by Underwriting Class'!$H40:$K40,'T20 Aggregate'!$B65:$E65)+'[1]Age distribution'!J76*SUMPRODUCT('[1]Age by Underwriting Class'!$H40:$K40,'WL Aggregate'!$B65:$E65)</f>
        <v>12791164620.14502</v>
      </c>
      <c r="I45" s="20">
        <f>'[1]Age distribution'!AH76*SUMPRODUCT('[1]Age by Underwriting Class'!$H40:$K40,'T20 Aggregate'!$B65:$E65)+'[1]Age distribution'!K76*SUMPRODUCT('[1]Age by Underwriting Class'!$H40:$K40,'WL Aggregate'!$B65:$E65)</f>
        <v>13753305672.170721</v>
      </c>
      <c r="J45" s="20">
        <f>'[1]Age distribution'!AI76*SUMPRODUCT('[1]Age by Underwriting Class'!$H40:$K40,'T20 Aggregate'!$B65:$E65)+'[1]Age distribution'!L76*SUMPRODUCT('[1]Age by Underwriting Class'!$H40:$K40,'WL Aggregate'!$B65:$E65)</f>
        <v>14730108675.146618</v>
      </c>
      <c r="K45" s="20">
        <f>'[1]Age distribution'!AJ76*SUMPRODUCT('[1]Age by Underwriting Class'!$H40:$K40,'T20 Aggregate'!$B65:$E65)+'[1]Age distribution'!M76*SUMPRODUCT('[1]Age by Underwriting Class'!$H40:$K40,'WL Aggregate'!$B65:$E65)</f>
        <v>15723120342.151176</v>
      </c>
      <c r="L45" s="20">
        <f>'[1]Age distribution'!AK76*SUMPRODUCT('[1]Age by Underwriting Class'!$H40:$K40,'T20 Aggregate'!$B65:$E65)+'[1]Age distribution'!N76*SUMPRODUCT('[1]Age by Underwriting Class'!$H40:$K40,'WL Aggregate'!$B65:$E65)</f>
        <v>16733545622.556789</v>
      </c>
      <c r="M45" s="20">
        <f>'[1]Age distribution'!AL76*SUMPRODUCT('[1]Age by Underwriting Class'!$H40:$K40,'T20 Aggregate'!$B65:$E65)+'[1]Age distribution'!O76*SUMPRODUCT('[1]Age by Underwriting Class'!$H40:$K40,'WL Aggregate'!$B65:$E65)</f>
        <v>17762341207.81831</v>
      </c>
      <c r="N45" s="20">
        <f>'[1]Age distribution'!AM76*SUMPRODUCT('[1]Age by Underwriting Class'!$H40:$K40,'T20 Aggregate'!$B65:$E65)+'[1]Age distribution'!P76*SUMPRODUCT('[1]Age by Underwriting Class'!$H40:$K40,'WL Aggregate'!$B65:$E65)</f>
        <v>18810279556.579609</v>
      </c>
      <c r="O45" s="20">
        <f>'[1]Age distribution'!AN76*SUMPRODUCT('[1]Age by Underwriting Class'!$H40:$K40,'T20 Aggregate'!$B65:$E65)+'[1]Age distribution'!Q76*SUMPRODUCT('[1]Age by Underwriting Class'!$H40:$K40,'WL Aggregate'!$B65:$E65)</f>
        <v>19877993836.254555</v>
      </c>
      <c r="P45" s="20">
        <f>'[1]Age distribution'!AO76*SUMPRODUCT('[1]Age by Underwriting Class'!$H40:$K40,'T20 Aggregate'!$B65:$E65)+'[1]Age distribution'!R76*SUMPRODUCT('[1]Age by Underwriting Class'!$H40:$K40,'WL Aggregate'!$B65:$E65)</f>
        <v>20966010159.477985</v>
      </c>
      <c r="Q45" s="20">
        <f>'[1]Age distribution'!AP76*SUMPRODUCT('[1]Age by Underwriting Class'!$H40:$K40,'T20 Aggregate'!$B65:$E65)+'[1]Age distribution'!S76*SUMPRODUCT('[1]Age by Underwriting Class'!$H40:$K40,'WL Aggregate'!$B65:$E65)</f>
        <v>22074771151.793446</v>
      </c>
      <c r="R45" s="20">
        <f>'[1]Age distribution'!AQ76*SUMPRODUCT('[1]Age by Underwriting Class'!$H40:$K40,'T20 Aggregate'!$B65:$E65)+'[1]Age distribution'!T76*SUMPRODUCT('[1]Age by Underwriting Class'!$H40:$K40,'WL Aggregate'!$B65:$E65)</f>
        <v>23204653475.266888</v>
      </c>
      <c r="S45" s="20">
        <f>'[1]Age distribution'!AR76*SUMPRODUCT('[1]Age by Underwriting Class'!$H40:$K40,'T20 Aggregate'!$B65:$E65)+'[1]Age distribution'!U76*SUMPRODUCT('[1]Age by Underwriting Class'!$H40:$K40,'WL Aggregate'!$B65:$E65)</f>
        <v>24355981056.251583</v>
      </c>
      <c r="T45" s="20">
        <f>'[1]Age distribution'!AS76*SUMPRODUCT('[1]Age by Underwriting Class'!$H40:$K40,'T20 Aggregate'!$B65:$E65)+'[1]Age distribution'!V76*SUMPRODUCT('[1]Age by Underwriting Class'!$H40:$K40,'WL Aggregate'!$B65:$E65)</f>
        <v>25529035206.911308</v>
      </c>
      <c r="U45" s="20">
        <f>'[1]Age distribution'!AT76*SUMPRODUCT('[1]Age by Underwriting Class'!$H40:$K40,'T20 Aggregate'!$B65:$E65)+'[1]Age distribution'!W76*SUMPRODUCT('[1]Age by Underwriting Class'!$H40:$K40,'WL Aggregate'!$B65:$E65)</f>
        <v>26724062465.650471</v>
      </c>
    </row>
    <row r="46" spans="1:21" x14ac:dyDescent="0.15">
      <c r="A46">
        <v>65</v>
      </c>
      <c r="B46" s="20">
        <f>'[1]Age distribution'!AA77*SUMPRODUCT('[1]Age by Underwriting Class'!$H41:$K41,'T20 Aggregate'!$B66:$E66)+'[1]Age distribution'!D77*SUMPRODUCT('[1]Age by Underwriting Class'!$H41:$K41,'WL Aggregate'!$B66:$E66)</f>
        <v>7314401532.6918011</v>
      </c>
      <c r="C46" s="20">
        <f>'[1]Age distribution'!AB77*SUMPRODUCT('[1]Age by Underwriting Class'!$H41:$K41,'T20 Aggregate'!$B66:$E66)+'[1]Age distribution'!E77*SUMPRODUCT('[1]Age by Underwriting Class'!$H41:$K41,'WL Aggregate'!$B66:$E66)</f>
        <v>8299495404.8640547</v>
      </c>
      <c r="D46" s="20">
        <f>'[1]Age distribution'!AC77*SUMPRODUCT('[1]Age by Underwriting Class'!$H41:$K41,'T20 Aggregate'!$B66:$E66)+'[1]Age distribution'!F77*SUMPRODUCT('[1]Age by Underwriting Class'!$H41:$K41,'WL Aggregate'!$B66:$E66)</f>
        <v>9263512578.1050911</v>
      </c>
      <c r="E46" s="20">
        <f>'[1]Age distribution'!AD77*SUMPRODUCT('[1]Age by Underwriting Class'!$H41:$K41,'T20 Aggregate'!$B66:$E66)+'[1]Age distribution'!G77*SUMPRODUCT('[1]Age by Underwriting Class'!$H41:$K41,'WL Aggregate'!$B66:$E66)</f>
        <v>10219834024.002037</v>
      </c>
      <c r="F46" s="20">
        <f>'[1]Age distribution'!AE77*SUMPRODUCT('[1]Age by Underwriting Class'!$H41:$K41,'T20 Aggregate'!$B66:$E66)+'[1]Age distribution'!H77*SUMPRODUCT('[1]Age by Underwriting Class'!$H41:$K41,'WL Aggregate'!$B66:$E66)</f>
        <v>11176850246.906601</v>
      </c>
      <c r="G46" s="20">
        <f>'[1]Age distribution'!AF77*SUMPRODUCT('[1]Age by Underwriting Class'!$H41:$K41,'T20 Aggregate'!$B66:$E66)+'[1]Age distribution'!I77*SUMPRODUCT('[1]Age by Underwriting Class'!$H41:$K41,'WL Aggregate'!$B66:$E66)</f>
        <v>12140139178.535027</v>
      </c>
      <c r="H46" s="20">
        <f>'[1]Age distribution'!AG77*SUMPRODUCT('[1]Age by Underwriting Class'!$H41:$K41,'T20 Aggregate'!$B66:$E66)+'[1]Age distribution'!J77*SUMPRODUCT('[1]Age by Underwriting Class'!$H41:$K41,'WL Aggregate'!$B66:$E66)</f>
        <v>13113580762.517662</v>
      </c>
      <c r="I46" s="20">
        <f>'[1]Age distribution'!AH77*SUMPRODUCT('[1]Age by Underwriting Class'!$H41:$K41,'T20 Aggregate'!$B66:$E66)+'[1]Age distribution'!K77*SUMPRODUCT('[1]Age by Underwriting Class'!$H41:$K41,'WL Aggregate'!$B66:$E66)</f>
        <v>14099973695.871195</v>
      </c>
      <c r="J46" s="20">
        <f>'[1]Age distribution'!AI77*SUMPRODUCT('[1]Age by Underwriting Class'!$H41:$K41,'T20 Aggregate'!$B66:$E66)+'[1]Age distribution'!L77*SUMPRODUCT('[1]Age by Underwriting Class'!$H41:$K41,'WL Aggregate'!$B66:$E66)</f>
        <v>15101398151.656908</v>
      </c>
      <c r="K46" s="20">
        <f>'[1]Age distribution'!AJ77*SUMPRODUCT('[1]Age by Underwriting Class'!$H41:$K41,'T20 Aggregate'!$B66:$E66)+'[1]Age distribution'!M77*SUMPRODUCT('[1]Age by Underwriting Class'!$H41:$K41,'WL Aggregate'!$B66:$E66)</f>
        <v>16119439829.650646</v>
      </c>
      <c r="L46" s="20">
        <f>'[1]Age distribution'!AK77*SUMPRODUCT('[1]Age by Underwriting Class'!$H41:$K41,'T20 Aggregate'!$B66:$E66)+'[1]Age distribution'!N77*SUMPRODUCT('[1]Age by Underwriting Class'!$H41:$K41,'WL Aggregate'!$B66:$E66)</f>
        <v>17155334051.37151</v>
      </c>
      <c r="M46" s="20">
        <f>'[1]Age distribution'!AL77*SUMPRODUCT('[1]Age by Underwriting Class'!$H41:$K41,'T20 Aggregate'!$B66:$E66)+'[1]Age distribution'!O77*SUMPRODUCT('[1]Age by Underwriting Class'!$H41:$K41,'WL Aggregate'!$B66:$E66)</f>
        <v>18210061622.792259</v>
      </c>
      <c r="N46" s="20">
        <f>'[1]Age distribution'!AM77*SUMPRODUCT('[1]Age by Underwriting Class'!$H41:$K41,'T20 Aggregate'!$B66:$E66)+'[1]Age distribution'!P77*SUMPRODUCT('[1]Age by Underwriting Class'!$H41:$K41,'WL Aggregate'!$B66:$E66)</f>
        <v>19284414473.272961</v>
      </c>
      <c r="O46" s="20">
        <f>'[1]Age distribution'!AN77*SUMPRODUCT('[1]Age by Underwriting Class'!$H41:$K41,'T20 Aggregate'!$B66:$E66)+'[1]Age distribution'!Q77*SUMPRODUCT('[1]Age by Underwriting Class'!$H41:$K41,'WL Aggregate'!$B66:$E66)</f>
        <v>20379041729.94664</v>
      </c>
      <c r="P46" s="20">
        <f>'[1]Age distribution'!AO77*SUMPRODUCT('[1]Age by Underwriting Class'!$H41:$K41,'T20 Aggregate'!$B66:$E66)+'[1]Age distribution'!R77*SUMPRODUCT('[1]Age by Underwriting Class'!$H41:$K41,'WL Aggregate'!$B66:$E66)</f>
        <v>21494482766.727406</v>
      </c>
      <c r="Q46" s="20">
        <f>'[1]Age distribution'!AP77*SUMPRODUCT('[1]Age by Underwriting Class'!$H41:$K41,'T20 Aggregate'!$B66:$E66)+'[1]Age distribution'!S77*SUMPRODUCT('[1]Age by Underwriting Class'!$H41:$K41,'WL Aggregate'!$B66:$E66)</f>
        <v>22631191366.04908</v>
      </c>
      <c r="R46" s="20">
        <f>'[1]Age distribution'!AQ77*SUMPRODUCT('[1]Age by Underwriting Class'!$H41:$K41,'T20 Aggregate'!$B66:$E66)+'[1]Age distribution'!T77*SUMPRODUCT('[1]Age by Underwriting Class'!$H41:$K41,'WL Aggregate'!$B66:$E66)</f>
        <v>23789553684.181927</v>
      </c>
      <c r="S46" s="20">
        <f>'[1]Age distribution'!AR77*SUMPRODUCT('[1]Age by Underwriting Class'!$H41:$K41,'T20 Aggregate'!$B66:$E66)+'[1]Age distribution'!U77*SUMPRODUCT('[1]Age by Underwriting Class'!$H41:$K41,'WL Aggregate'!$B66:$E66)</f>
        <v>24969901812.418724</v>
      </c>
      <c r="T46" s="20">
        <f>'[1]Age distribution'!AS77*SUMPRODUCT('[1]Age by Underwriting Class'!$H41:$K41,'T20 Aggregate'!$B66:$E66)+'[1]Age distribution'!V77*SUMPRODUCT('[1]Age by Underwriting Class'!$H41:$K41,'WL Aggregate'!$B66:$E66)</f>
        <v>26172524153.72266</v>
      </c>
      <c r="U46" s="20">
        <f>'[1]Age distribution'!AT77*SUMPRODUCT('[1]Age by Underwriting Class'!$H41:$K41,'T20 Aggregate'!$B66:$E66)+'[1]Age distribution'!W77*SUMPRODUCT('[1]Age by Underwriting Class'!$H41:$K41,'WL Aggregate'!$B66:$E66)</f>
        <v>27397673460.784618</v>
      </c>
    </row>
    <row r="47" spans="1:21" x14ac:dyDescent="0.15">
      <c r="A47" s="18" t="s">
        <v>4</v>
      </c>
      <c r="B47" s="23">
        <f t="shared" ref="B47:U47" si="0">SUM(B6:B46)</f>
        <v>155809949466.95999</v>
      </c>
      <c r="C47" s="23">
        <f t="shared" si="0"/>
        <v>176545537317.80167</v>
      </c>
      <c r="D47" s="23">
        <f t="shared" si="0"/>
        <v>196845261142.13705</v>
      </c>
      <c r="E47" s="23">
        <f t="shared" si="0"/>
        <v>216988391994.07837</v>
      </c>
      <c r="F47" s="23">
        <f t="shared" si="0"/>
        <v>237149994596.01434</v>
      </c>
      <c r="G47" s="23">
        <f t="shared" si="0"/>
        <v>257446450398.50806</v>
      </c>
      <c r="H47" s="23">
        <f t="shared" si="0"/>
        <v>277958712968.36066</v>
      </c>
      <c r="I47" s="23">
        <f t="shared" si="0"/>
        <v>298745176067.82288</v>
      </c>
      <c r="J47" s="23">
        <f t="shared" si="0"/>
        <v>319849241726.64496</v>
      </c>
      <c r="K47" s="23">
        <f t="shared" si="0"/>
        <v>341303994975.16791</v>
      </c>
      <c r="L47" s="23">
        <f t="shared" si="0"/>
        <v>363135210332.9837</v>
      </c>
      <c r="M47" s="23">
        <f t="shared" si="0"/>
        <v>385363351948.3894</v>
      </c>
      <c r="N47" s="23">
        <f t="shared" si="0"/>
        <v>408004943130.0871</v>
      </c>
      <c r="O47" s="23">
        <f t="shared" si="0"/>
        <v>431073527671.93915</v>
      </c>
      <c r="P47" s="23">
        <f t="shared" si="0"/>
        <v>454580359408.11066</v>
      </c>
      <c r="Q47" s="23">
        <f t="shared" si="0"/>
        <v>478534906338.67303</v>
      </c>
      <c r="R47" s="23">
        <f t="shared" si="0"/>
        <v>502945225469.19116</v>
      </c>
      <c r="S47" s="23">
        <f t="shared" si="0"/>
        <v>527818245759.77753</v>
      </c>
      <c r="T47" s="23">
        <f t="shared" si="0"/>
        <v>553159984629.95459</v>
      </c>
      <c r="U47" s="23">
        <f t="shared" si="0"/>
        <v>578975715669.70044</v>
      </c>
    </row>
    <row r="49" spans="1:21" x14ac:dyDescent="0.15">
      <c r="A49" s="18" t="s">
        <v>5</v>
      </c>
    </row>
    <row r="50" spans="1:21" x14ac:dyDescent="0.15">
      <c r="B50" s="19">
        <v>2024</v>
      </c>
      <c r="C50" s="19">
        <v>2025</v>
      </c>
      <c r="D50" s="19">
        <v>2026</v>
      </c>
      <c r="E50" s="19">
        <v>2027</v>
      </c>
      <c r="F50" s="19">
        <v>2028</v>
      </c>
      <c r="G50" s="19">
        <v>2029</v>
      </c>
      <c r="H50" s="19">
        <v>2030</v>
      </c>
      <c r="I50" s="19">
        <v>2031</v>
      </c>
      <c r="J50" s="19">
        <v>2032</v>
      </c>
      <c r="K50" s="19">
        <v>2033</v>
      </c>
      <c r="L50" s="19">
        <v>2034</v>
      </c>
      <c r="M50" s="19">
        <v>2035</v>
      </c>
      <c r="N50" s="19">
        <v>2036</v>
      </c>
      <c r="O50" s="19">
        <v>2037</v>
      </c>
      <c r="P50" s="19">
        <v>2038</v>
      </c>
      <c r="Q50" s="19">
        <v>2039</v>
      </c>
      <c r="R50" s="19">
        <v>2040</v>
      </c>
      <c r="S50" s="19">
        <v>2041</v>
      </c>
      <c r="T50" s="19">
        <v>2042</v>
      </c>
      <c r="U50" s="19">
        <v>2043</v>
      </c>
    </row>
    <row r="51" spans="1:21" x14ac:dyDescent="0.15">
      <c r="A51">
        <v>25</v>
      </c>
      <c r="B51" s="20">
        <f>'[1]Age distribution'!AA37*SUMPRODUCT('[1]Age by Underwriting Class'!$H$2:$K$2,'T20 Base'!$B26:$E26)+'[1]Age distribution'!D37*SUMPRODUCT('[1]Age by Underwriting Class'!$H$2:$K$2,'WL Base'!$B9:$E9)</f>
        <v>12823152.865662668</v>
      </c>
      <c r="C51" s="20">
        <f>'[1]Age distribution'!AB37*SUMPRODUCT('[1]Age by Underwriting Class'!$H$2:$K$2,'T20 Base'!$B26:$E26)+'[1]Age distribution'!E37*SUMPRODUCT('[1]Age by Underwriting Class'!$H$2:$K$2,'WL Base'!$B9:$E9)</f>
        <v>12680485.868852656</v>
      </c>
      <c r="D51" s="20">
        <f>'[1]Age distribution'!AC37*SUMPRODUCT('[1]Age by Underwriting Class'!$H$2:$K$2,'T20 Base'!$B26:$E26)+'[1]Age distribution'!F37*SUMPRODUCT('[1]Age by Underwriting Class'!$H$2:$K$2,'WL Base'!$B9:$E9)</f>
        <v>12599995.554205243</v>
      </c>
      <c r="E51" s="20">
        <f>'[1]Age distribution'!AD37*SUMPRODUCT('[1]Age by Underwriting Class'!$H$2:$K$2,'T20 Base'!$B26:$E26)+'[1]Age distribution'!G37*SUMPRODUCT('[1]Age by Underwriting Class'!$H$2:$K$2,'WL Base'!$B9:$E9)</f>
        <v>12561175.803097099</v>
      </c>
      <c r="F51" s="20">
        <f>'[1]Age distribution'!AE37*SUMPRODUCT('[1]Age by Underwriting Class'!$H$2:$K$2,'T20 Base'!$B26:$E26)+'[1]Age distribution'!H37*SUMPRODUCT('[1]Age by Underwriting Class'!$H$2:$K$2,'WL Base'!$B9:$E9)</f>
        <v>12551168.305769086</v>
      </c>
      <c r="G51" s="20">
        <f>'[1]Age distribution'!AF37*SUMPRODUCT('[1]Age by Underwriting Class'!$H$2:$K$2,'T20 Base'!$B26:$E26)+'[1]Age distribution'!I37*SUMPRODUCT('[1]Age by Underwriting Class'!$H$2:$K$2,'WL Base'!$B9:$E9)</f>
        <v>12561424.973713486</v>
      </c>
      <c r="H51" s="20">
        <f>'[1]Age distribution'!AG37*SUMPRODUCT('[1]Age by Underwriting Class'!$H$2:$K$2,'T20 Base'!$B26:$E26)+'[1]Age distribution'!J37*SUMPRODUCT('[1]Age by Underwriting Class'!$H$2:$K$2,'WL Base'!$B9:$E9)</f>
        <v>12585999.857204769</v>
      </c>
      <c r="I51" s="20">
        <f>'[1]Age distribution'!AH37*SUMPRODUCT('[1]Age by Underwriting Class'!$H$2:$K$2,'T20 Base'!$B26:$E26)+'[1]Age distribution'!K37*SUMPRODUCT('[1]Age by Underwriting Class'!$H$2:$K$2,'WL Base'!$B9:$E9)</f>
        <v>12620603.999148818</v>
      </c>
      <c r="J51" s="20">
        <f>'[1]Age distribution'!AI37*SUMPRODUCT('[1]Age by Underwriting Class'!$H$2:$K$2,'T20 Base'!$B26:$E26)+'[1]Age distribution'!L37*SUMPRODUCT('[1]Age by Underwriting Class'!$H$2:$K$2,'WL Base'!$B9:$E9)</f>
        <v>12662049.568581773</v>
      </c>
      <c r="K51" s="20">
        <f>'[1]Age distribution'!AJ37*SUMPRODUCT('[1]Age by Underwriting Class'!$H$2:$K$2,'T20 Base'!$B26:$E26)+'[1]Age distribution'!M37*SUMPRODUCT('[1]Age by Underwriting Class'!$H$2:$K$2,'WL Base'!$B9:$E9)</f>
        <v>12707906.506707642</v>
      </c>
      <c r="L51" s="20">
        <f>'[1]Age distribution'!AK37*SUMPRODUCT('[1]Age by Underwriting Class'!$H$2:$K$2,'T20 Base'!$B26:$E26)+'[1]Age distribution'!N37*SUMPRODUCT('[1]Age by Underwriting Class'!$H$2:$K$2,'WL Base'!$B9:$E9)</f>
        <v>12756281.703639472</v>
      </c>
      <c r="M51" s="20">
        <f>'[1]Age distribution'!AL37*SUMPRODUCT('[1]Age by Underwriting Class'!$H$2:$K$2,'T20 Base'!$B26:$E26)+'[1]Age distribution'!O37*SUMPRODUCT('[1]Age by Underwriting Class'!$H$2:$K$2,'WL Base'!$B9:$E9)</f>
        <v>12805672.090374164</v>
      </c>
      <c r="N51" s="20">
        <f>'[1]Age distribution'!AM37*SUMPRODUCT('[1]Age by Underwriting Class'!$H$2:$K$2,'T20 Base'!$B26:$E26)+'[1]Age distribution'!P37*SUMPRODUCT('[1]Age by Underwriting Class'!$H$2:$K$2,'WL Base'!$B9:$E9)</f>
        <v>12854864.048207492</v>
      </c>
      <c r="O51" s="20">
        <f>'[1]Age distribution'!AN37*SUMPRODUCT('[1]Age by Underwriting Class'!$H$2:$K$2,'T20 Base'!$B26:$E26)+'[1]Age distribution'!Q37*SUMPRODUCT('[1]Age by Underwriting Class'!$H$2:$K$2,'WL Base'!$B9:$E9)</f>
        <v>12902862.800496768</v>
      </c>
      <c r="P51" s="20">
        <f>'[1]Age distribution'!AO37*SUMPRODUCT('[1]Age by Underwriting Class'!$H$2:$K$2,'T20 Base'!$B26:$E26)+'[1]Age distribution'!R37*SUMPRODUCT('[1]Age by Underwriting Class'!$H$2:$K$2,'WL Base'!$B9:$E9)</f>
        <v>12948841.76560007</v>
      </c>
      <c r="Q51" s="20">
        <f>'[1]Age distribution'!AP37*SUMPRODUCT('[1]Age by Underwriting Class'!$H$2:$K$2,'T20 Base'!$B26:$E26)+'[1]Age distribution'!S37*SUMPRODUCT('[1]Age by Underwriting Class'!$H$2:$K$2,'WL Base'!$B9:$E9)</f>
        <v>12992105.529409636</v>
      </c>
      <c r="R51" s="20">
        <f>'[1]Age distribution'!AQ37*SUMPRODUCT('[1]Age by Underwriting Class'!$H$2:$K$2,'T20 Base'!$B26:$E26)+'[1]Age distribution'!T37*SUMPRODUCT('[1]Age by Underwriting Class'!$H$2:$K$2,'WL Base'!$B9:$E9)</f>
        <v>13032062.313799828</v>
      </c>
      <c r="S51" s="20">
        <f>'[1]Age distribution'!AR37*SUMPRODUCT('[1]Age by Underwriting Class'!$H$2:$K$2,'T20 Base'!$B26:$E26)+'[1]Age distribution'!U37*SUMPRODUCT('[1]Age by Underwriting Class'!$H$2:$K$2,'WL Base'!$B9:$E9)</f>
        <v>13068203.194332736</v>
      </c>
      <c r="T51" s="20">
        <f>'[1]Age distribution'!AS37*SUMPRODUCT('[1]Age by Underwriting Class'!$H$2:$K$2,'T20 Base'!$B26:$E26)+'[1]Age distribution'!V37*SUMPRODUCT('[1]Age by Underwriting Class'!$H$2:$K$2,'WL Base'!$B9:$E9)</f>
        <v>13100086.198216204</v>
      </c>
      <c r="U51" s="20">
        <f>'[1]Age distribution'!AT37*SUMPRODUCT('[1]Age by Underwriting Class'!$H$2:$K$2,'T20 Base'!$B26:$E26)+'[1]Age distribution'!W37*SUMPRODUCT('[1]Age by Underwriting Class'!$H$2:$K$2,'WL Base'!$B9:$E9)</f>
        <v>13127323.986113293</v>
      </c>
    </row>
    <row r="52" spans="1:21" x14ac:dyDescent="0.15">
      <c r="A52">
        <v>26</v>
      </c>
      <c r="B52" s="20">
        <f>'[1]Age distribution'!AA38*SUMPRODUCT('[1]Age by Underwriting Class'!$H$2:$K$2,'T20 Base'!$B27:$E27)+'[1]Age distribution'!D38*SUMPRODUCT('[1]Age by Underwriting Class'!$H$2:$K$2,'WL Base'!$B10:$E10)</f>
        <v>13694300.071911195</v>
      </c>
      <c r="C52" s="20">
        <f>'[1]Age distribution'!AB38*SUMPRODUCT('[1]Age by Underwriting Class'!$H$2:$K$2,'T20 Base'!$B27:$E27)+'[1]Age distribution'!E38*SUMPRODUCT('[1]Age by Underwriting Class'!$H$2:$K$2,'WL Base'!$B10:$E10)</f>
        <v>13541940.922399197</v>
      </c>
      <c r="D52" s="20">
        <f>'[1]Age distribution'!AC38*SUMPRODUCT('[1]Age by Underwriting Class'!$H$2:$K$2,'T20 Base'!$B27:$E27)+'[1]Age distribution'!F38*SUMPRODUCT('[1]Age by Underwriting Class'!$H$2:$K$2,'WL Base'!$B10:$E10)</f>
        <v>13455982.458578978</v>
      </c>
      <c r="E52" s="20">
        <f>'[1]Age distribution'!AD38*SUMPRODUCT('[1]Age by Underwriting Class'!$H$2:$K$2,'T20 Base'!$B27:$E27)+'[1]Age distribution'!G38*SUMPRODUCT('[1]Age by Underwriting Class'!$H$2:$K$2,'WL Base'!$B10:$E10)</f>
        <v>13414525.468557797</v>
      </c>
      <c r="F52" s="20">
        <f>'[1]Age distribution'!AE38*SUMPRODUCT('[1]Age by Underwriting Class'!$H$2:$K$2,'T20 Base'!$B27:$E27)+'[1]Age distribution'!H38*SUMPRODUCT('[1]Age by Underwriting Class'!$H$2:$K$2,'WL Base'!$B10:$E10)</f>
        <v>13403838.106969398</v>
      </c>
      <c r="G52" s="20">
        <f>'[1]Age distribution'!AF38*SUMPRODUCT('[1]Age by Underwriting Class'!$H$2:$K$2,'T20 Base'!$B27:$E27)+'[1]Age distribution'!I38*SUMPRODUCT('[1]Age by Underwriting Class'!$H$2:$K$2,'WL Base'!$B10:$E10)</f>
        <v>13414791.566702744</v>
      </c>
      <c r="H52" s="20">
        <f>'[1]Age distribution'!AG38*SUMPRODUCT('[1]Age by Underwriting Class'!$H$2:$K$2,'T20 Base'!$B27:$E27)+'[1]Age distribution'!J38*SUMPRODUCT('[1]Age by Underwriting Class'!$H$2:$K$2,'WL Base'!$B10:$E10)</f>
        <v>13441035.957008893</v>
      </c>
      <c r="I52" s="20">
        <f>'[1]Age distribution'!AH38*SUMPRODUCT('[1]Age by Underwriting Class'!$H$2:$K$2,'T20 Base'!$B27:$E27)+'[1]Age distribution'!K38*SUMPRODUCT('[1]Age by Underwriting Class'!$H$2:$K$2,'WL Base'!$B10:$E10)</f>
        <v>13477990.948380927</v>
      </c>
      <c r="J52" s="20">
        <f>'[1]Age distribution'!AI38*SUMPRODUCT('[1]Age by Underwriting Class'!$H$2:$K$2,'T20 Base'!$B27:$E27)+'[1]Age distribution'!L38*SUMPRODUCT('[1]Age by Underwriting Class'!$H$2:$K$2,'WL Base'!$B10:$E10)</f>
        <v>13522252.142988214</v>
      </c>
      <c r="K52" s="20">
        <f>'[1]Age distribution'!AJ38*SUMPRODUCT('[1]Age by Underwriting Class'!$H$2:$K$2,'T20 Base'!$B27:$E27)+'[1]Age distribution'!M38*SUMPRODUCT('[1]Age by Underwriting Class'!$H$2:$K$2,'WL Base'!$B10:$E10)</f>
        <v>13571224.394793486</v>
      </c>
      <c r="L52" s="20">
        <f>'[1]Age distribution'!AK38*SUMPRODUCT('[1]Age by Underwriting Class'!$H$2:$K$2,'T20 Base'!$B27:$E27)+'[1]Age distribution'!N38*SUMPRODUCT('[1]Age by Underwriting Class'!$H$2:$K$2,'WL Base'!$B10:$E10)</f>
        <v>13622885.984557124</v>
      </c>
      <c r="M52" s="20">
        <f>'[1]Age distribution'!AL38*SUMPRODUCT('[1]Age by Underwriting Class'!$H$2:$K$2,'T20 Base'!$B27:$E27)+'[1]Age distribution'!O38*SUMPRODUCT('[1]Age by Underwriting Class'!$H$2:$K$2,'WL Base'!$B10:$E10)</f>
        <v>13675631.731542934</v>
      </c>
      <c r="N52" s="20">
        <f>'[1]Age distribution'!AM38*SUMPRODUCT('[1]Age by Underwriting Class'!$H$2:$K$2,'T20 Base'!$B27:$E27)+'[1]Age distribution'!P38*SUMPRODUCT('[1]Age by Underwriting Class'!$H$2:$K$2,'WL Base'!$B10:$E10)</f>
        <v>13728165.569262227</v>
      </c>
      <c r="O52" s="20">
        <f>'[1]Age distribution'!AN38*SUMPRODUCT('[1]Age by Underwriting Class'!$H$2:$K$2,'T20 Base'!$B27:$E27)+'[1]Age distribution'!Q38*SUMPRODUCT('[1]Age by Underwriting Class'!$H$2:$K$2,'WL Base'!$B10:$E10)</f>
        <v>13779425.140431093</v>
      </c>
      <c r="P52" s="20">
        <f>'[1]Age distribution'!AO38*SUMPRODUCT('[1]Age by Underwriting Class'!$H$2:$K$2,'T20 Base'!$B27:$E27)+'[1]Age distribution'!R38*SUMPRODUCT('[1]Age by Underwriting Class'!$H$2:$K$2,'WL Base'!$B10:$E10)</f>
        <v>13828527.709176615</v>
      </c>
      <c r="Q52" s="20">
        <f>'[1]Age distribution'!AP38*SUMPRODUCT('[1]Age by Underwriting Class'!$H$2:$K$2,'T20 Base'!$B27:$E27)+'[1]Age distribution'!S38*SUMPRODUCT('[1]Age by Underwriting Class'!$H$2:$K$2,'WL Base'!$B10:$E10)</f>
        <v>13874730.618091082</v>
      </c>
      <c r="R52" s="20">
        <f>'[1]Age distribution'!AQ38*SUMPRODUCT('[1]Age by Underwriting Class'!$H$2:$K$2,'T20 Base'!$B27:$E27)+'[1]Age distribution'!T38*SUMPRODUCT('[1]Age by Underwriting Class'!$H$2:$K$2,'WL Base'!$B10:$E10)</f>
        <v>13917401.886310395</v>
      </c>
      <c r="S52" s="20">
        <f>'[1]Age distribution'!AR38*SUMPRODUCT('[1]Age by Underwriting Class'!$H$2:$K$2,'T20 Base'!$B27:$E27)+'[1]Age distribution'!U38*SUMPRODUCT('[1]Age by Underwriting Class'!$H$2:$K$2,'WL Base'!$B10:$E10)</f>
        <v>13955998.015364274</v>
      </c>
      <c r="T52" s="20">
        <f>'[1]Age distribution'!AS38*SUMPRODUCT('[1]Age by Underwriting Class'!$H$2:$K$2,'T20 Base'!$B27:$E27)+'[1]Age distribution'!V38*SUMPRODUCT('[1]Age by Underwriting Class'!$H$2:$K$2,'WL Base'!$B10:$E10)</f>
        <v>13990047.006821224</v>
      </c>
      <c r="U52" s="20">
        <f>'[1]Age distribution'!AT38*SUMPRODUCT('[1]Age by Underwriting Class'!$H$2:$K$2,'T20 Base'!$B27:$E27)+'[1]Age distribution'!W38*SUMPRODUCT('[1]Age by Underwriting Class'!$H$2:$K$2,'WL Base'!$B10:$E10)</f>
        <v>14019135.20725566</v>
      </c>
    </row>
    <row r="53" spans="1:21" x14ac:dyDescent="0.15">
      <c r="A53">
        <v>27</v>
      </c>
      <c r="B53" s="20">
        <f>'[1]Age distribution'!AA39*SUMPRODUCT('[1]Age by Underwriting Class'!$H3:$K3,'T20 Base'!$B28:$E28)+'[1]Age distribution'!D39*SUMPRODUCT('[1]Age by Underwriting Class'!$H3:$K3,'WL Base'!$B11:$E11)</f>
        <v>14652841.199653527</v>
      </c>
      <c r="C53" s="20">
        <f>'[1]Age distribution'!AB39*SUMPRODUCT('[1]Age by Underwriting Class'!$H3:$K3,'T20 Base'!$B28:$E28)+'[1]Age distribution'!E39*SUMPRODUCT('[1]Age by Underwriting Class'!$H3:$K3,'WL Base'!$B11:$E11)</f>
        <v>14489817.575854547</v>
      </c>
      <c r="D53" s="20">
        <f>'[1]Age distribution'!AC39*SUMPRODUCT('[1]Age by Underwriting Class'!$H3:$K3,'T20 Base'!$B28:$E28)+'[1]Age distribution'!F39*SUMPRODUCT('[1]Age by Underwriting Class'!$H3:$K3,'WL Base'!$B11:$E11)</f>
        <v>14397842.395413794</v>
      </c>
      <c r="E53" s="20">
        <f>'[1]Age distribution'!AD39*SUMPRODUCT('[1]Age by Underwriting Class'!$H3:$K3,'T20 Base'!$B28:$E28)+'[1]Age distribution'!G39*SUMPRODUCT('[1]Age by Underwriting Class'!$H3:$K3,'WL Base'!$B11:$E11)</f>
        <v>14353483.597358687</v>
      </c>
      <c r="F53" s="20">
        <f>'[1]Age distribution'!AE39*SUMPRODUCT('[1]Age by Underwriting Class'!$H3:$K3,'T20 Base'!$B28:$E28)+'[1]Age distribution'!H39*SUMPRODUCT('[1]Age by Underwriting Class'!$H3:$K3,'WL Base'!$B11:$E11)</f>
        <v>14342048.167188779</v>
      </c>
      <c r="G53" s="20">
        <f>'[1]Age distribution'!AF39*SUMPRODUCT('[1]Age by Underwriting Class'!$H3:$K3,'T20 Base'!$B28:$E28)+'[1]Age distribution'!I39*SUMPRODUCT('[1]Age by Underwriting Class'!$H3:$K3,'WL Base'!$B11:$E11)</f>
        <v>14353768.321210284</v>
      </c>
      <c r="H53" s="20">
        <f>'[1]Age distribution'!AG39*SUMPRODUCT('[1]Age by Underwriting Class'!$H3:$K3,'T20 Base'!$B28:$E28)+'[1]Age distribution'!J39*SUMPRODUCT('[1]Age by Underwriting Class'!$H3:$K3,'WL Base'!$B11:$E11)</f>
        <v>14381849.704086252</v>
      </c>
      <c r="I53" s="20">
        <f>'[1]Age distribution'!AH39*SUMPRODUCT('[1]Age by Underwriting Class'!$H3:$K3,'T20 Base'!$B28:$E28)+'[1]Age distribution'!K39*SUMPRODUCT('[1]Age by Underwriting Class'!$H3:$K3,'WL Base'!$B11:$E11)</f>
        <v>14421391.383271422</v>
      </c>
      <c r="J53" s="20">
        <f>'[1]Age distribution'!AI39*SUMPRODUCT('[1]Age by Underwriting Class'!$H3:$K3,'T20 Base'!$B28:$E28)+'[1]Age distribution'!L39*SUMPRODUCT('[1]Age by Underwriting Class'!$H3:$K3,'WL Base'!$B11:$E11)</f>
        <v>14468750.667972496</v>
      </c>
      <c r="K53" s="20">
        <f>'[1]Age distribution'!AJ39*SUMPRODUCT('[1]Age by Underwriting Class'!$H3:$K3,'T20 Base'!$B28:$E28)+'[1]Age distribution'!M39*SUMPRODUCT('[1]Age by Underwriting Class'!$H3:$K3,'WL Base'!$B11:$E11)</f>
        <v>14521150.763276668</v>
      </c>
      <c r="L53" s="20">
        <f>'[1]Age distribution'!AK39*SUMPRODUCT('[1]Age by Underwriting Class'!$H3:$K3,'T20 Base'!$B28:$E28)+'[1]Age distribution'!N39*SUMPRODUCT('[1]Age by Underwriting Class'!$H3:$K3,'WL Base'!$B11:$E11)</f>
        <v>14576428.438437365</v>
      </c>
      <c r="M53" s="20">
        <f>'[1]Age distribution'!AL39*SUMPRODUCT('[1]Age by Underwriting Class'!$H3:$K3,'T20 Base'!$B28:$E28)+'[1]Age distribution'!O39*SUMPRODUCT('[1]Age by Underwriting Class'!$H3:$K3,'WL Base'!$B11:$E11)</f>
        <v>14632866.157085393</v>
      </c>
      <c r="N53" s="20">
        <f>'[1]Age distribution'!AM39*SUMPRODUCT('[1]Age by Underwriting Class'!$H3:$K3,'T20 Base'!$B28:$E28)+'[1]Age distribution'!P39*SUMPRODUCT('[1]Age by Underwriting Class'!$H3:$K3,'WL Base'!$B11:$E11)</f>
        <v>14689077.133744804</v>
      </c>
      <c r="O53" s="20">
        <f>'[1]Age distribution'!AN39*SUMPRODUCT('[1]Age by Underwriting Class'!$H3:$K3,'T20 Base'!$B28:$E28)+'[1]Age distribution'!Q39*SUMPRODUCT('[1]Age by Underwriting Class'!$H3:$K3,'WL Base'!$B11:$E11)</f>
        <v>14743924.650766892</v>
      </c>
      <c r="P53" s="20">
        <f>'[1]Age distribution'!AO39*SUMPRODUCT('[1]Age by Underwriting Class'!$H3:$K3,'T20 Base'!$B28:$E28)+'[1]Age distribution'!R39*SUMPRODUCT('[1]Age by Underwriting Class'!$H3:$K3,'WL Base'!$B11:$E11)</f>
        <v>14796464.184627332</v>
      </c>
      <c r="Q53" s="20">
        <f>'[1]Age distribution'!AP39*SUMPRODUCT('[1]Age by Underwriting Class'!$H3:$K3,'T20 Base'!$B28:$E28)+'[1]Age distribution'!S39*SUMPRODUCT('[1]Age by Underwriting Class'!$H3:$K3,'WL Base'!$B11:$E11)</f>
        <v>14845901.095147086</v>
      </c>
      <c r="R53" s="20">
        <f>'[1]Age distribution'!AQ39*SUMPRODUCT('[1]Age by Underwriting Class'!$H3:$K3,'T20 Base'!$B28:$E28)+'[1]Age distribution'!T39*SUMPRODUCT('[1]Age by Underwriting Class'!$H3:$K3,'WL Base'!$B11:$E11)</f>
        <v>14891559.165564859</v>
      </c>
      <c r="S53" s="20">
        <f>'[1]Age distribution'!AR39*SUMPRODUCT('[1]Age by Underwriting Class'!$H3:$K3,'T20 Base'!$B28:$E28)+'[1]Age distribution'!U39*SUMPRODUCT('[1]Age by Underwriting Class'!$H3:$K3,'WL Base'!$B11:$E11)</f>
        <v>14932856.854893854</v>
      </c>
      <c r="T53" s="20">
        <f>'[1]Age distribution'!AS39*SUMPRODUCT('[1]Age by Underwriting Class'!$H3:$K3,'T20 Base'!$B28:$E28)+'[1]Age distribution'!V39*SUMPRODUCT('[1]Age by Underwriting Class'!$H3:$K3,'WL Base'!$B11:$E11)</f>
        <v>14969289.126876149</v>
      </c>
      <c r="U53" s="20">
        <f>'[1]Age distribution'!AT39*SUMPRODUCT('[1]Age by Underwriting Class'!$H3:$K3,'T20 Base'!$B28:$E28)+'[1]Age distribution'!W39*SUMPRODUCT('[1]Age by Underwriting Class'!$H3:$K3,'WL Base'!$B11:$E11)</f>
        <v>15000413.374155039</v>
      </c>
    </row>
    <row r="54" spans="1:21" x14ac:dyDescent="0.15">
      <c r="A54">
        <v>28</v>
      </c>
      <c r="B54" s="20">
        <f>'[1]Age distribution'!AA40*SUMPRODUCT('[1]Age by Underwriting Class'!$H4:$K4,'T20 Base'!$B29:$E29)+'[1]Age distribution'!D40*SUMPRODUCT('[1]Age by Underwriting Class'!$H4:$K4,'WL Base'!$B12:$E12)</f>
        <v>15655239.225397686</v>
      </c>
      <c r="C54" s="20">
        <f>'[1]Age distribution'!AB40*SUMPRODUCT('[1]Age by Underwriting Class'!$H4:$K4,'T20 Base'!$B29:$E29)+'[1]Age distribution'!E40*SUMPRODUCT('[1]Age by Underwriting Class'!$H4:$K4,'WL Base'!$B12:$E12)</f>
        <v>15481063.18709976</v>
      </c>
      <c r="D54" s="20">
        <f>'[1]Age distribution'!AC40*SUMPRODUCT('[1]Age by Underwriting Class'!$H4:$K4,'T20 Base'!$B29:$E29)+'[1]Age distribution'!F40*SUMPRODUCT('[1]Age by Underwriting Class'!$H4:$K4,'WL Base'!$B12:$E12)</f>
        <v>15382796.002396144</v>
      </c>
      <c r="E54" s="20">
        <f>'[1]Age distribution'!AD40*SUMPRODUCT('[1]Age by Underwriting Class'!$H4:$K4,'T20 Base'!$B29:$E29)+'[1]Age distribution'!G40*SUMPRODUCT('[1]Age by Underwriting Class'!$H4:$K4,'WL Base'!$B12:$E12)</f>
        <v>15335402.627565861</v>
      </c>
      <c r="F54" s="20">
        <f>'[1]Age distribution'!AE40*SUMPRODUCT('[1]Age by Underwriting Class'!$H4:$K4,'T20 Base'!$B29:$E29)+'[1]Age distribution'!H40*SUMPRODUCT('[1]Age by Underwriting Class'!$H4:$K4,'WL Base'!$B12:$E12)</f>
        <v>15323184.901834998</v>
      </c>
      <c r="G54" s="20">
        <f>'[1]Age distribution'!AF40*SUMPRODUCT('[1]Age by Underwriting Class'!$H4:$K4,'T20 Base'!$B29:$E29)+'[1]Age distribution'!I40*SUMPRODUCT('[1]Age by Underwriting Class'!$H4:$K4,'WL Base'!$B12:$E12)</f>
        <v>15335706.829320947</v>
      </c>
      <c r="H54" s="20">
        <f>'[1]Age distribution'!AG40*SUMPRODUCT('[1]Age by Underwriting Class'!$H4:$K4,'T20 Base'!$B29:$E29)+'[1]Age distribution'!J40*SUMPRODUCT('[1]Age by Underwriting Class'!$H4:$K4,'WL Base'!$B12:$E12)</f>
        <v>15365709.254155364</v>
      </c>
      <c r="I54" s="20">
        <f>'[1]Age distribution'!AH40*SUMPRODUCT('[1]Age by Underwriting Class'!$H4:$K4,'T20 Base'!$B29:$E29)+'[1]Age distribution'!K40*SUMPRODUCT('[1]Age by Underwriting Class'!$H4:$K4,'WL Base'!$B12:$E12)</f>
        <v>15407955.971947707</v>
      </c>
      <c r="J54" s="20">
        <f>'[1]Age distribution'!AI40*SUMPRODUCT('[1]Age by Underwriting Class'!$H4:$K4,'T20 Base'!$B29:$E29)+'[1]Age distribution'!L40*SUMPRODUCT('[1]Age by Underwriting Class'!$H4:$K4,'WL Base'!$B12:$E12)</f>
        <v>15458555.096133707</v>
      </c>
      <c r="K54" s="20">
        <f>'[1]Age distribution'!AJ40*SUMPRODUCT('[1]Age by Underwriting Class'!$H4:$K4,'T20 Base'!$B29:$E29)+'[1]Age distribution'!M40*SUMPRODUCT('[1]Age by Underwriting Class'!$H4:$K4,'WL Base'!$B12:$E12)</f>
        <v>15514539.871798912</v>
      </c>
      <c r="L54" s="20">
        <f>'[1]Age distribution'!AK40*SUMPRODUCT('[1]Age by Underwriting Class'!$H4:$K4,'T20 Base'!$B29:$E29)+'[1]Age distribution'!N40*SUMPRODUCT('[1]Age by Underwriting Class'!$H4:$K4,'WL Base'!$B12:$E12)</f>
        <v>15573599.082000753</v>
      </c>
      <c r="M54" s="20">
        <f>'[1]Age distribution'!AL40*SUMPRODUCT('[1]Age by Underwriting Class'!$H4:$K4,'T20 Base'!$B29:$E29)+'[1]Age distribution'!O40*SUMPRODUCT('[1]Age by Underwriting Class'!$H4:$K4,'WL Base'!$B12:$E12)</f>
        <v>15633897.694039997</v>
      </c>
      <c r="N54" s="20">
        <f>'[1]Age distribution'!AM40*SUMPRODUCT('[1]Age by Underwriting Class'!$H4:$K4,'T20 Base'!$B29:$E29)+'[1]Age distribution'!P40*SUMPRODUCT('[1]Age by Underwriting Class'!$H4:$K4,'WL Base'!$B12:$E12)</f>
        <v>15693954.052715141</v>
      </c>
      <c r="O54" s="20">
        <f>'[1]Age distribution'!AN40*SUMPRODUCT('[1]Age by Underwriting Class'!$H4:$K4,'T20 Base'!$B29:$E29)+'[1]Age distribution'!Q40*SUMPRODUCT('[1]Age by Underwriting Class'!$H4:$K4,'WL Base'!$B12:$E12)</f>
        <v>15752553.677743506</v>
      </c>
      <c r="P54" s="20">
        <f>'[1]Age distribution'!AO40*SUMPRODUCT('[1]Age by Underwriting Class'!$H4:$K4,'T20 Base'!$B29:$E29)+'[1]Age distribution'!R40*SUMPRODUCT('[1]Age by Underwriting Class'!$H4:$K4,'WL Base'!$B12:$E12)</f>
        <v>15808687.430929579</v>
      </c>
      <c r="Q54" s="20">
        <f>'[1]Age distribution'!AP40*SUMPRODUCT('[1]Age by Underwriting Class'!$H4:$K4,'T20 Base'!$B29:$E29)+'[1]Age distribution'!S40*SUMPRODUCT('[1]Age by Underwriting Class'!$H4:$K4,'WL Base'!$B12:$E12)</f>
        <v>15861506.310913729</v>
      </c>
      <c r="R54" s="20">
        <f>'[1]Age distribution'!AQ40*SUMPRODUCT('[1]Age by Underwriting Class'!$H4:$K4,'T20 Base'!$B29:$E29)+'[1]Age distribution'!T40*SUMPRODUCT('[1]Age by Underwriting Class'!$H4:$K4,'WL Base'!$B12:$E12)</f>
        <v>15910287.841077121</v>
      </c>
      <c r="S54" s="20">
        <f>'[1]Age distribution'!AR40*SUMPRODUCT('[1]Age by Underwriting Class'!$H4:$K4,'T20 Base'!$B29:$E29)+'[1]Age distribution'!U40*SUMPRODUCT('[1]Age by Underwriting Class'!$H4:$K4,'WL Base'!$B12:$E12)</f>
        <v>15954410.697326792</v>
      </c>
      <c r="T54" s="20">
        <f>'[1]Age distribution'!AS40*SUMPRODUCT('[1]Age by Underwriting Class'!$H4:$K4,'T20 Base'!$B29:$E29)+'[1]Age distribution'!V40*SUMPRODUCT('[1]Age by Underwriting Class'!$H4:$K4,'WL Base'!$B12:$E12)</f>
        <v>15993335.293972326</v>
      </c>
      <c r="U54" s="20">
        <f>'[1]Age distribution'!AT40*SUMPRODUCT('[1]Age by Underwriting Class'!$H4:$K4,'T20 Base'!$B29:$E29)+'[1]Age distribution'!W40*SUMPRODUCT('[1]Age by Underwriting Class'!$H4:$K4,'WL Base'!$B12:$E12)</f>
        <v>16026588.744973555</v>
      </c>
    </row>
    <row r="55" spans="1:21" x14ac:dyDescent="0.15">
      <c r="A55">
        <v>29</v>
      </c>
      <c r="B55" s="20">
        <f>'[1]Age distribution'!AA41*SUMPRODUCT('[1]Age by Underwriting Class'!$H5:$K5,'T20 Base'!$B30:$E30)+'[1]Age distribution'!D41*SUMPRODUCT('[1]Age by Underwriting Class'!$H5:$K5,'WL Base'!$B13:$E13)</f>
        <v>16802202.34646222</v>
      </c>
      <c r="C55" s="20">
        <f>'[1]Age distribution'!AB41*SUMPRODUCT('[1]Age by Underwriting Class'!$H5:$K5,'T20 Base'!$B30:$E30)+'[1]Age distribution'!E41*SUMPRODUCT('[1]Age by Underwriting Class'!$H5:$K5,'WL Base'!$B13:$E13)</f>
        <v>16615265.500767833</v>
      </c>
      <c r="D55" s="20">
        <f>'[1]Age distribution'!AC41*SUMPRODUCT('[1]Age by Underwriting Class'!$H5:$K5,'T20 Base'!$B30:$E30)+'[1]Age distribution'!F41*SUMPRODUCT('[1]Age by Underwriting Class'!$H5:$K5,'WL Base'!$B13:$E13)</f>
        <v>16509798.883641426</v>
      </c>
      <c r="E55" s="20">
        <f>'[1]Age distribution'!AD41*SUMPRODUCT('[1]Age by Underwriting Class'!$H5:$K5,'T20 Base'!$B30:$E30)+'[1]Age distribution'!G41*SUMPRODUCT('[1]Age by Underwriting Class'!$H5:$K5,'WL Base'!$B13:$E13)</f>
        <v>16458933.287637737</v>
      </c>
      <c r="F55" s="20">
        <f>'[1]Age distribution'!AE41*SUMPRODUCT('[1]Age by Underwriting Class'!$H5:$K5,'T20 Base'!$B30:$E30)+'[1]Age distribution'!H41*SUMPRODUCT('[1]Age by Underwriting Class'!$H5:$K5,'WL Base'!$B13:$E13)</f>
        <v>16445820.44426384</v>
      </c>
      <c r="G55" s="20">
        <f>'[1]Age distribution'!AF41*SUMPRODUCT('[1]Age by Underwriting Class'!$H5:$K5,'T20 Base'!$B30:$E30)+'[1]Age distribution'!I41*SUMPRODUCT('[1]Age by Underwriting Class'!$H5:$K5,'WL Base'!$B13:$E13)</f>
        <v>16459259.776385019</v>
      </c>
      <c r="H55" s="20">
        <f>'[1]Age distribution'!AG41*SUMPRODUCT('[1]Age by Underwriting Class'!$H5:$K5,'T20 Base'!$B30:$E30)+'[1]Age distribution'!J41*SUMPRODUCT('[1]Age by Underwriting Class'!$H5:$K5,'WL Base'!$B13:$E13)</f>
        <v>16491460.294415724</v>
      </c>
      <c r="I55" s="20">
        <f>'[1]Age distribution'!AH41*SUMPRODUCT('[1]Age by Underwriting Class'!$H5:$K5,'T20 Base'!$B30:$E30)+'[1]Age distribution'!K41*SUMPRODUCT('[1]Age by Underwriting Class'!$H5:$K5,'WL Base'!$B13:$E13)</f>
        <v>16536802.169464765</v>
      </c>
      <c r="J55" s="20">
        <f>'[1]Age distribution'!AI41*SUMPRODUCT('[1]Age by Underwriting Class'!$H5:$K5,'T20 Base'!$B30:$E30)+'[1]Age distribution'!L41*SUMPRODUCT('[1]Age by Underwriting Class'!$H5:$K5,'WL Base'!$B13:$E13)</f>
        <v>16591108.38036876</v>
      </c>
      <c r="K55" s="20">
        <f>'[1]Age distribution'!AJ41*SUMPRODUCT('[1]Age by Underwriting Class'!$H5:$K5,'T20 Base'!$B30:$E30)+'[1]Age distribution'!M41*SUMPRODUCT('[1]Age by Underwriting Class'!$H5:$K5,'WL Base'!$B13:$E13)</f>
        <v>16651194.816321908</v>
      </c>
      <c r="L55" s="20">
        <f>'[1]Age distribution'!AK41*SUMPRODUCT('[1]Age by Underwriting Class'!$H5:$K5,'T20 Base'!$B30:$E30)+'[1]Age distribution'!N41*SUMPRODUCT('[1]Age by Underwriting Class'!$H5:$K5,'WL Base'!$B13:$E13)</f>
        <v>16714580.931726884</v>
      </c>
      <c r="M55" s="20">
        <f>'[1]Age distribution'!AL41*SUMPRODUCT('[1]Age by Underwriting Class'!$H5:$K5,'T20 Base'!$B30:$E30)+'[1]Age distribution'!O41*SUMPRODUCT('[1]Age by Underwriting Class'!$H5:$K5,'WL Base'!$B13:$E13)</f>
        <v>16779297.25232137</v>
      </c>
      <c r="N55" s="20">
        <f>'[1]Age distribution'!AM41*SUMPRODUCT('[1]Age by Underwriting Class'!$H5:$K5,'T20 Base'!$B30:$E30)+'[1]Age distribution'!P41*SUMPRODUCT('[1]Age by Underwriting Class'!$H5:$K5,'WL Base'!$B13:$E13)</f>
        <v>16843753.571137276</v>
      </c>
      <c r="O55" s="20">
        <f>'[1]Age distribution'!AN41*SUMPRODUCT('[1]Age by Underwriting Class'!$H5:$K5,'T20 Base'!$B30:$E30)+'[1]Age distribution'!Q41*SUMPRODUCT('[1]Age by Underwriting Class'!$H5:$K5,'WL Base'!$B13:$E13)</f>
        <v>16906646.430388894</v>
      </c>
      <c r="P55" s="20">
        <f>'[1]Age distribution'!AO41*SUMPRODUCT('[1]Age by Underwriting Class'!$H5:$K5,'T20 Base'!$B30:$E30)+'[1]Age distribution'!R41*SUMPRODUCT('[1]Age by Underwriting Class'!$H5:$K5,'WL Base'!$B13:$E13)</f>
        <v>16966892.758529868</v>
      </c>
      <c r="Q55" s="20">
        <f>'[1]Age distribution'!AP41*SUMPRODUCT('[1]Age by Underwriting Class'!$H5:$K5,'T20 Base'!$B30:$E30)+'[1]Age distribution'!S41*SUMPRODUCT('[1]Age by Underwriting Class'!$H5:$K5,'WL Base'!$B13:$E13)</f>
        <v>17023581.353091072</v>
      </c>
      <c r="R55" s="20">
        <f>'[1]Age distribution'!AQ41*SUMPRODUCT('[1]Age by Underwriting Class'!$H5:$K5,'T20 Base'!$B30:$E30)+'[1]Age distribution'!T41*SUMPRODUCT('[1]Age by Underwriting Class'!$H5:$K5,'WL Base'!$B13:$E13)</f>
        <v>17075936.806033984</v>
      </c>
      <c r="S55" s="20">
        <f>'[1]Age distribution'!AR41*SUMPRODUCT('[1]Age by Underwriting Class'!$H5:$K5,'T20 Base'!$B30:$E30)+'[1]Age distribution'!U41*SUMPRODUCT('[1]Age by Underwriting Class'!$H5:$K5,'WL Base'!$B13:$E13)</f>
        <v>17123292.272669598</v>
      </c>
      <c r="T55" s="20">
        <f>'[1]Age distribution'!AS41*SUMPRODUCT('[1]Age by Underwriting Class'!$H5:$K5,'T20 Base'!$B30:$E30)+'[1]Age distribution'!V41*SUMPRODUCT('[1]Age by Underwriting Class'!$H5:$K5,'WL Base'!$B13:$E13)</f>
        <v>17165068.635181624</v>
      </c>
      <c r="U55" s="20">
        <f>'[1]Age distribution'!AT41*SUMPRODUCT('[1]Age by Underwriting Class'!$H5:$K5,'T20 Base'!$B30:$E30)+'[1]Age distribution'!W41*SUMPRODUCT('[1]Age by Underwriting Class'!$H5:$K5,'WL Base'!$B13:$E13)</f>
        <v>17200758.362077292</v>
      </c>
    </row>
    <row r="56" spans="1:21" x14ac:dyDescent="0.15">
      <c r="A56">
        <v>30</v>
      </c>
      <c r="B56" s="20">
        <f>'[1]Age distribution'!AA42*SUMPRODUCT('[1]Age by Underwriting Class'!$H6:$K6,'T20 Base'!$B31:$E31)+'[1]Age distribution'!D42*SUMPRODUCT('[1]Age by Underwriting Class'!$H6:$K6,'WL Base'!$B14:$E14)</f>
        <v>17987382.6219428</v>
      </c>
      <c r="C56" s="20">
        <f>'[1]Age distribution'!AB42*SUMPRODUCT('[1]Age by Underwriting Class'!$H6:$K6,'T20 Base'!$B31:$E31)+'[1]Age distribution'!E42*SUMPRODUCT('[1]Age by Underwriting Class'!$H6:$K6,'WL Base'!$B14:$E14)</f>
        <v>17787259.774930902</v>
      </c>
      <c r="D56" s="20">
        <f>'[1]Age distribution'!AC42*SUMPRODUCT('[1]Age by Underwriting Class'!$H6:$K6,'T20 Base'!$B31:$E31)+'[1]Age distribution'!F42*SUMPRODUCT('[1]Age by Underwriting Class'!$H6:$K6,'WL Base'!$B14:$E14)</f>
        <v>17674353.838138986</v>
      </c>
      <c r="E56" s="20">
        <f>'[1]Age distribution'!AD42*SUMPRODUCT('[1]Age by Underwriting Class'!$H6:$K6,'T20 Base'!$B31:$E31)+'[1]Age distribution'!G42*SUMPRODUCT('[1]Age by Underwriting Class'!$H6:$K6,'WL Base'!$B14:$E14)</f>
        <v>17619900.325513355</v>
      </c>
      <c r="F56" s="20">
        <f>'[1]Age distribution'!AE42*SUMPRODUCT('[1]Age by Underwriting Class'!$H6:$K6,'T20 Base'!$B31:$E31)+'[1]Age distribution'!H42*SUMPRODUCT('[1]Age by Underwriting Class'!$H6:$K6,'WL Base'!$B14:$E14)</f>
        <v>17605862.538908698</v>
      </c>
      <c r="G56" s="20">
        <f>'[1]Age distribution'!AF42*SUMPRODUCT('[1]Age by Underwriting Class'!$H6:$K6,'T20 Base'!$B31:$E31)+'[1]Age distribution'!I42*SUMPRODUCT('[1]Age by Underwriting Class'!$H6:$K6,'WL Base'!$B14:$E14)</f>
        <v>17620249.843862083</v>
      </c>
      <c r="H56" s="20">
        <f>'[1]Age distribution'!AG42*SUMPRODUCT('[1]Age by Underwriting Class'!$H6:$K6,'T20 Base'!$B31:$E31)+'[1]Age distribution'!J42*SUMPRODUCT('[1]Age by Underwriting Class'!$H6:$K6,'WL Base'!$B14:$E14)</f>
        <v>17654721.696212139</v>
      </c>
      <c r="I56" s="20">
        <f>'[1]Age distribution'!AH42*SUMPRODUCT('[1]Age by Underwriting Class'!$H6:$K6,'T20 Base'!$B31:$E31)+'[1]Age distribution'!K42*SUMPRODUCT('[1]Age by Underwriting Class'!$H6:$K6,'WL Base'!$B14:$E14)</f>
        <v>17703261.860083882</v>
      </c>
      <c r="J56" s="20">
        <f>'[1]Age distribution'!AI42*SUMPRODUCT('[1]Age by Underwriting Class'!$H6:$K6,'T20 Base'!$B31:$E31)+'[1]Age distribution'!L42*SUMPRODUCT('[1]Age by Underwriting Class'!$H6:$K6,'WL Base'!$B14:$E14)</f>
        <v>17761398.67894464</v>
      </c>
      <c r="K56" s="20">
        <f>'[1]Age distribution'!AJ42*SUMPRODUCT('[1]Age by Underwriting Class'!$H6:$K6,'T20 Base'!$B31:$E31)+'[1]Age distribution'!M42*SUMPRODUCT('[1]Age by Underwriting Class'!$H6:$K6,'WL Base'!$B14:$E14)</f>
        <v>17825723.443733923</v>
      </c>
      <c r="L56" s="20">
        <f>'[1]Age distribution'!AK42*SUMPRODUCT('[1]Age by Underwriting Class'!$H6:$K6,'T20 Base'!$B31:$E31)+'[1]Age distribution'!N42*SUMPRODUCT('[1]Age by Underwriting Class'!$H6:$K6,'WL Base'!$B14:$E14)</f>
        <v>17893580.638118207</v>
      </c>
      <c r="M56" s="20">
        <f>'[1]Age distribution'!AL42*SUMPRODUCT('[1]Age by Underwriting Class'!$H6:$K6,'T20 Base'!$B31:$E31)+'[1]Age distribution'!O42*SUMPRODUCT('[1]Age by Underwriting Class'!$H6:$K6,'WL Base'!$B14:$E14)</f>
        <v>17962861.866638966</v>
      </c>
      <c r="N56" s="20">
        <f>'[1]Age distribution'!AM42*SUMPRODUCT('[1]Age by Underwriting Class'!$H6:$K6,'T20 Base'!$B31:$E31)+'[1]Age distribution'!P42*SUMPRODUCT('[1]Age by Underwriting Class'!$H6:$K6,'WL Base'!$B14:$E14)</f>
        <v>18031864.753584184</v>
      </c>
      <c r="O56" s="20">
        <f>'[1]Age distribution'!AN42*SUMPRODUCT('[1]Age by Underwriting Class'!$H6:$K6,'T20 Base'!$B31:$E31)+'[1]Age distribution'!Q42*SUMPRODUCT('[1]Age by Underwriting Class'!$H6:$K6,'WL Base'!$B14:$E14)</f>
        <v>18099193.898908105</v>
      </c>
      <c r="P56" s="20">
        <f>'[1]Age distribution'!AO42*SUMPRODUCT('[1]Age by Underwriting Class'!$H6:$K6,'T20 Base'!$B31:$E31)+'[1]Age distribution'!R42*SUMPRODUCT('[1]Age by Underwriting Class'!$H6:$K6,'WL Base'!$B14:$E14)</f>
        <v>18163689.834232144</v>
      </c>
      <c r="Q56" s="20">
        <f>'[1]Age distribution'!AP42*SUMPRODUCT('[1]Age by Underwriting Class'!$H6:$K6,'T20 Base'!$B31:$E31)+'[1]Age distribution'!S42*SUMPRODUCT('[1]Age by Underwriting Class'!$H6:$K6,'WL Base'!$B14:$E14)</f>
        <v>18224377.083418097</v>
      </c>
      <c r="R56" s="20">
        <f>'[1]Age distribution'!AQ42*SUMPRODUCT('[1]Age by Underwriting Class'!$H6:$K6,'T20 Base'!$B31:$E31)+'[1]Age distribution'!T42*SUMPRODUCT('[1]Age by Underwriting Class'!$H6:$K6,'WL Base'!$B14:$E14)</f>
        <v>18280425.54331702</v>
      </c>
      <c r="S56" s="20">
        <f>'[1]Age distribution'!AR42*SUMPRODUCT('[1]Age by Underwriting Class'!$H6:$K6,'T20 Base'!$B31:$E31)+'[1]Age distribution'!U42*SUMPRODUCT('[1]Age by Underwriting Class'!$H6:$K6,'WL Base'!$B14:$E14)</f>
        <v>18331121.331883974</v>
      </c>
      <c r="T56" s="20">
        <f>'[1]Age distribution'!AS42*SUMPRODUCT('[1]Age by Underwriting Class'!$H6:$K6,'T20 Base'!$B31:$E31)+'[1]Age distribution'!V42*SUMPRODUCT('[1]Age by Underwriting Class'!$H6:$K6,'WL Base'!$B14:$E14)</f>
        <v>18375844.481954537</v>
      </c>
      <c r="U56" s="20">
        <f>'[1]Age distribution'!AT42*SUMPRODUCT('[1]Age by Underwriting Class'!$H6:$K6,'T20 Base'!$B31:$E31)+'[1]Age distribution'!W42*SUMPRODUCT('[1]Age by Underwriting Class'!$H6:$K6,'WL Base'!$B14:$E14)</f>
        <v>18414051.662186489</v>
      </c>
    </row>
    <row r="57" spans="1:21" x14ac:dyDescent="0.15">
      <c r="A57">
        <v>31</v>
      </c>
      <c r="B57" s="20">
        <f>'[1]Age distribution'!AA43*SUMPRODUCT('[1]Age by Underwriting Class'!$H7:$K7,'T20 Base'!$B32:$E32)+'[1]Age distribution'!D43*SUMPRODUCT('[1]Age by Underwriting Class'!$H7:$K7,'WL Base'!$B15:$E15)</f>
        <v>19554189.403129671</v>
      </c>
      <c r="C57" s="20">
        <f>'[1]Age distribution'!AB43*SUMPRODUCT('[1]Age by Underwriting Class'!$H7:$K7,'T20 Base'!$B32:$E32)+'[1]Age distribution'!E43*SUMPRODUCT('[1]Age by Underwriting Class'!$H7:$K7,'WL Base'!$B15:$E15)</f>
        <v>19336634.679543015</v>
      </c>
      <c r="D57" s="20">
        <f>'[1]Age distribution'!AC43*SUMPRODUCT('[1]Age by Underwriting Class'!$H7:$K7,'T20 Base'!$B32:$E32)+'[1]Age distribution'!F43*SUMPRODUCT('[1]Age by Underwriting Class'!$H7:$K7,'WL Base'!$B15:$E15)</f>
        <v>19213893.971838623</v>
      </c>
      <c r="E57" s="20">
        <f>'[1]Age distribution'!AD43*SUMPRODUCT('[1]Age by Underwriting Class'!$H7:$K7,'T20 Base'!$B32:$E32)+'[1]Age distribution'!G43*SUMPRODUCT('[1]Age by Underwriting Class'!$H7:$K7,'WL Base'!$B15:$E15)</f>
        <v>19154697.238109928</v>
      </c>
      <c r="F57" s="20">
        <f>'[1]Age distribution'!AE43*SUMPRODUCT('[1]Age by Underwriting Class'!$H7:$K7,'T20 Base'!$B32:$E32)+'[1]Age distribution'!H43*SUMPRODUCT('[1]Age by Underwriting Class'!$H7:$K7,'WL Base'!$B15:$E15)</f>
        <v>19139436.677758403</v>
      </c>
      <c r="G57" s="20">
        <f>'[1]Age distribution'!AF43*SUMPRODUCT('[1]Age by Underwriting Class'!$H7:$K7,'T20 Base'!$B32:$E32)+'[1]Age distribution'!I43*SUMPRODUCT('[1]Age by Underwriting Class'!$H7:$K7,'WL Base'!$B15:$E15)</f>
        <v>19155077.201561786</v>
      </c>
      <c r="H57" s="20">
        <f>'[1]Age distribution'!AG43*SUMPRODUCT('[1]Age by Underwriting Class'!$H7:$K7,'T20 Base'!$B32:$E32)+'[1]Age distribution'!J43*SUMPRODUCT('[1]Age by Underwriting Class'!$H7:$K7,'WL Base'!$B15:$E15)</f>
        <v>19192551.754924957</v>
      </c>
      <c r="I57" s="20">
        <f>'[1]Age distribution'!AH43*SUMPRODUCT('[1]Age by Underwriting Class'!$H7:$K7,'T20 Base'!$B32:$E32)+'[1]Age distribution'!K43*SUMPRODUCT('[1]Age by Underwriting Class'!$H7:$K7,'WL Base'!$B15:$E15)</f>
        <v>19245320.05245642</v>
      </c>
      <c r="J57" s="20">
        <f>'[1]Age distribution'!AI43*SUMPRODUCT('[1]Age by Underwriting Class'!$H7:$K7,'T20 Base'!$B32:$E32)+'[1]Age distribution'!L43*SUMPRODUCT('[1]Age by Underwriting Class'!$H7:$K7,'WL Base'!$B15:$E15)</f>
        <v>19308520.930048913</v>
      </c>
      <c r="K57" s="20">
        <f>'[1]Age distribution'!AJ43*SUMPRODUCT('[1]Age by Underwriting Class'!$H7:$K7,'T20 Base'!$B32:$E32)+'[1]Age distribution'!M43*SUMPRODUCT('[1]Age by Underwriting Class'!$H7:$K7,'WL Base'!$B15:$E15)</f>
        <v>19378448.760041643</v>
      </c>
      <c r="L57" s="20">
        <f>'[1]Age distribution'!AK43*SUMPRODUCT('[1]Age by Underwriting Class'!$H7:$K7,'T20 Base'!$B32:$E32)+'[1]Age distribution'!N43*SUMPRODUCT('[1]Age by Underwriting Class'!$H7:$K7,'WL Base'!$B15:$E15)</f>
        <v>19452216.715015624</v>
      </c>
      <c r="M57" s="20">
        <f>'[1]Age distribution'!AL43*SUMPRODUCT('[1]Age by Underwriting Class'!$H7:$K7,'T20 Base'!$B32:$E32)+'[1]Age distribution'!O43*SUMPRODUCT('[1]Age by Underwriting Class'!$H7:$K7,'WL Base'!$B15:$E15)</f>
        <v>19527532.745871823</v>
      </c>
      <c r="N57" s="20">
        <f>'[1]Age distribution'!AM43*SUMPRODUCT('[1]Age by Underwriting Class'!$H7:$K7,'T20 Base'!$B32:$E32)+'[1]Age distribution'!P43*SUMPRODUCT('[1]Age by Underwriting Class'!$H7:$K7,'WL Base'!$B15:$E15)</f>
        <v>19602546.189964768</v>
      </c>
      <c r="O57" s="20">
        <f>'[1]Age distribution'!AN43*SUMPRODUCT('[1]Age by Underwriting Class'!$H7:$K7,'T20 Base'!$B32:$E32)+'[1]Age distribution'!Q43*SUMPRODUCT('[1]Age by Underwriting Class'!$H7:$K7,'WL Base'!$B15:$E15)</f>
        <v>19675740.099700626</v>
      </c>
      <c r="P57" s="20">
        <f>'[1]Age distribution'!AO43*SUMPRODUCT('[1]Age by Underwriting Class'!$H7:$K7,'T20 Base'!$B32:$E32)+'[1]Age distribution'!R43*SUMPRODUCT('[1]Age by Underwriting Class'!$H7:$K7,'WL Base'!$B15:$E15)</f>
        <v>19745854.010188065</v>
      </c>
      <c r="Q57" s="20">
        <f>'[1]Age distribution'!AP43*SUMPRODUCT('[1]Age by Underwriting Class'!$H7:$K7,'T20 Base'!$B32:$E32)+'[1]Age distribution'!S43*SUMPRODUCT('[1]Age by Underwriting Class'!$H7:$K7,'WL Base'!$B15:$E15)</f>
        <v>19811827.475582045</v>
      </c>
      <c r="R57" s="20">
        <f>'[1]Age distribution'!AQ43*SUMPRODUCT('[1]Age by Underwriting Class'!$H7:$K7,'T20 Base'!$B32:$E32)+'[1]Age distribution'!T43*SUMPRODUCT('[1]Age by Underwriting Class'!$H7:$K7,'WL Base'!$B15:$E15)</f>
        <v>19872758.085868854</v>
      </c>
      <c r="S57" s="20">
        <f>'[1]Age distribution'!AR43*SUMPRODUCT('[1]Age by Underwriting Class'!$H7:$K7,'T20 Base'!$B32:$E32)+'[1]Age distribution'!U43*SUMPRODUCT('[1]Age by Underwriting Class'!$H7:$K7,'WL Base'!$B15:$E15)</f>
        <v>19927869.775680237</v>
      </c>
      <c r="T57" s="20">
        <f>'[1]Age distribution'!AS43*SUMPRODUCT('[1]Age by Underwriting Class'!$H7:$K7,'T20 Base'!$B32:$E32)+'[1]Age distribution'!V43*SUMPRODUCT('[1]Age by Underwriting Class'!$H7:$K7,'WL Base'!$B15:$E15)</f>
        <v>19976488.575066734</v>
      </c>
      <c r="U57" s="20">
        <f>'[1]Age distribution'!AT43*SUMPRODUCT('[1]Age by Underwriting Class'!$H7:$K7,'T20 Base'!$B32:$E32)+'[1]Age distribution'!W43*SUMPRODUCT('[1]Age by Underwriting Class'!$H7:$K7,'WL Base'!$B15:$E15)</f>
        <v>20018023.825331759</v>
      </c>
    </row>
    <row r="58" spans="1:21" x14ac:dyDescent="0.15">
      <c r="A58">
        <v>32</v>
      </c>
      <c r="B58" s="20">
        <f>'[1]Age distribution'!AA44*SUMPRODUCT('[1]Age by Underwriting Class'!$H8:$K8,'T20 Base'!$B33:$E33)+'[1]Age distribution'!D44*SUMPRODUCT('[1]Age by Underwriting Class'!$H8:$K8,'WL Base'!$B16:$E16)</f>
        <v>21145882.996898185</v>
      </c>
      <c r="C58" s="20">
        <f>'[1]Age distribution'!AB44*SUMPRODUCT('[1]Age by Underwriting Class'!$H8:$K8,'T20 Base'!$B33:$E33)+'[1]Age distribution'!E44*SUMPRODUCT('[1]Age by Underwriting Class'!$H8:$K8,'WL Base'!$B16:$E16)</f>
        <v>20910619.512662441</v>
      </c>
      <c r="D58" s="20">
        <f>'[1]Age distribution'!AC44*SUMPRODUCT('[1]Age by Underwriting Class'!$H8:$K8,'T20 Base'!$B33:$E33)+'[1]Age distribution'!F44*SUMPRODUCT('[1]Age by Underwriting Class'!$H8:$K8,'WL Base'!$B16:$E16)</f>
        <v>20777887.820718303</v>
      </c>
      <c r="E58" s="20">
        <f>'[1]Age distribution'!AD44*SUMPRODUCT('[1]Age by Underwriting Class'!$H8:$K8,'T20 Base'!$B33:$E33)+'[1]Age distribution'!G44*SUMPRODUCT('[1]Age by Underwriting Class'!$H8:$K8,'WL Base'!$B16:$E16)</f>
        <v>20713872.525610998</v>
      </c>
      <c r="F58" s="20">
        <f>'[1]Age distribution'!AE44*SUMPRODUCT('[1]Age by Underwriting Class'!$H8:$K8,'T20 Base'!$B33:$E33)+'[1]Age distribution'!H44*SUMPRODUCT('[1]Age by Underwriting Class'!$H8:$K8,'WL Base'!$B16:$E16)</f>
        <v>20697369.769244689</v>
      </c>
      <c r="G58" s="20">
        <f>'[1]Age distribution'!AF44*SUMPRODUCT('[1]Age by Underwriting Class'!$H8:$K8,'T20 Base'!$B33:$E33)+'[1]Age distribution'!I44*SUMPRODUCT('[1]Age by Underwriting Class'!$H8:$K8,'WL Base'!$B16:$E16)</f>
        <v>20714283.417749271</v>
      </c>
      <c r="H58" s="20">
        <f>'[1]Age distribution'!AG44*SUMPRODUCT('[1]Age by Underwriting Class'!$H8:$K8,'T20 Base'!$B33:$E33)+'[1]Age distribution'!J44*SUMPRODUCT('[1]Age by Underwriting Class'!$H8:$K8,'WL Base'!$B16:$E16)</f>
        <v>20754808.366364721</v>
      </c>
      <c r="I58" s="20">
        <f>'[1]Age distribution'!AH44*SUMPRODUCT('[1]Age by Underwriting Class'!$H8:$K8,'T20 Base'!$B33:$E33)+'[1]Age distribution'!K44*SUMPRODUCT('[1]Age by Underwriting Class'!$H8:$K8,'WL Base'!$B16:$E16)</f>
        <v>20811871.956296362</v>
      </c>
      <c r="J58" s="20">
        <f>'[1]Age distribution'!AI44*SUMPRODUCT('[1]Age by Underwriting Class'!$H8:$K8,'T20 Base'!$B33:$E33)+'[1]Age distribution'!L44*SUMPRODUCT('[1]Age by Underwriting Class'!$H8:$K8,'WL Base'!$B16:$E16)</f>
        <v>20880217.32901011</v>
      </c>
      <c r="K58" s="20">
        <f>'[1]Age distribution'!AJ44*SUMPRODUCT('[1]Age by Underwriting Class'!$H8:$K8,'T20 Base'!$B33:$E33)+'[1]Age distribution'!M44*SUMPRODUCT('[1]Age by Underwriting Class'!$H8:$K8,'WL Base'!$B16:$E16)</f>
        <v>20955837.222055465</v>
      </c>
      <c r="L58" s="20">
        <f>'[1]Age distribution'!AK44*SUMPRODUCT('[1]Age by Underwriting Class'!$H8:$K8,'T20 Base'!$B33:$E33)+'[1]Age distribution'!N44*SUMPRODUCT('[1]Age by Underwriting Class'!$H8:$K8,'WL Base'!$B16:$E16)</f>
        <v>21035609.822833825</v>
      </c>
      <c r="M58" s="20">
        <f>'[1]Age distribution'!AL44*SUMPRODUCT('[1]Age by Underwriting Class'!$H8:$K8,'T20 Base'!$B33:$E33)+'[1]Age distribution'!O44*SUMPRODUCT('[1]Age by Underwriting Class'!$H8:$K8,'WL Base'!$B16:$E16)</f>
        <v>21117056.511491805</v>
      </c>
      <c r="N58" s="20">
        <f>'[1]Age distribution'!AM44*SUMPRODUCT('[1]Age by Underwriting Class'!$H8:$K8,'T20 Base'!$B33:$E33)+'[1]Age distribution'!P44*SUMPRODUCT('[1]Age by Underwriting Class'!$H8:$K8,'WL Base'!$B16:$E16)</f>
        <v>21198175.983093627</v>
      </c>
      <c r="O58" s="20">
        <f>'[1]Age distribution'!AN44*SUMPRODUCT('[1]Age by Underwriting Class'!$H8:$K8,'T20 Base'!$B33:$E33)+'[1]Age distribution'!Q44*SUMPRODUCT('[1]Age by Underwriting Class'!$H8:$K8,'WL Base'!$B16:$E16)</f>
        <v>21277327.811862975</v>
      </c>
      <c r="P58" s="20">
        <f>'[1]Age distribution'!AO44*SUMPRODUCT('[1]Age by Underwriting Class'!$H8:$K8,'T20 Base'!$B33:$E33)+'[1]Age distribution'!R44*SUMPRODUCT('[1]Age by Underwriting Class'!$H8:$K8,'WL Base'!$B16:$E16)</f>
        <v>21353148.932189506</v>
      </c>
      <c r="Q58" s="20">
        <f>'[1]Age distribution'!AP44*SUMPRODUCT('[1]Age by Underwriting Class'!$H8:$K8,'T20 Base'!$B33:$E33)+'[1]Age distribution'!S44*SUMPRODUCT('[1]Age by Underwriting Class'!$H8:$K8,'WL Base'!$B16:$E16)</f>
        <v>21424492.578881286</v>
      </c>
      <c r="R58" s="20">
        <f>'[1]Age distribution'!AQ44*SUMPRODUCT('[1]Age by Underwriting Class'!$H8:$K8,'T20 Base'!$B33:$E33)+'[1]Age distribution'!T44*SUMPRODUCT('[1]Age by Underwriting Class'!$H8:$K8,'WL Base'!$B16:$E16)</f>
        <v>21490382.886553574</v>
      </c>
      <c r="S58" s="20">
        <f>'[1]Age distribution'!AR44*SUMPRODUCT('[1]Age by Underwriting Class'!$H8:$K8,'T20 Base'!$B33:$E33)+'[1]Age distribution'!U44*SUMPRODUCT('[1]Age by Underwriting Class'!$H8:$K8,'WL Base'!$B16:$E16)</f>
        <v>21549980.618808657</v>
      </c>
      <c r="T58" s="20">
        <f>'[1]Age distribution'!AS44*SUMPRODUCT('[1]Age by Underwriting Class'!$H8:$K8,'T20 Base'!$B33:$E33)+'[1]Age distribution'!V44*SUMPRODUCT('[1]Age by Underwriting Class'!$H8:$K8,'WL Base'!$B16:$E16)</f>
        <v>21602556.945143715</v>
      </c>
      <c r="U58" s="20">
        <f>'[1]Age distribution'!AT44*SUMPRODUCT('[1]Age by Underwriting Class'!$H8:$K8,'T20 Base'!$B33:$E33)+'[1]Age distribution'!W44*SUMPRODUCT('[1]Age by Underwriting Class'!$H8:$K8,'WL Base'!$B16:$E16)</f>
        <v>21647473.127770569</v>
      </c>
    </row>
    <row r="59" spans="1:21" x14ac:dyDescent="0.15">
      <c r="A59">
        <v>33</v>
      </c>
      <c r="B59" s="20">
        <f>'[1]Age distribution'!AA45*SUMPRODUCT('[1]Age by Underwriting Class'!$H9:$K9,'T20 Base'!$B34:$E34)+'[1]Age distribution'!D45*SUMPRODUCT('[1]Age by Underwriting Class'!$H9:$K9,'WL Base'!$B17:$E17)</f>
        <v>22871187.438844297</v>
      </c>
      <c r="C59" s="20">
        <f>'[1]Age distribution'!AB45*SUMPRODUCT('[1]Age by Underwriting Class'!$H9:$K9,'T20 Base'!$B34:$E34)+'[1]Age distribution'!E45*SUMPRODUCT('[1]Age by Underwriting Class'!$H9:$K9,'WL Base'!$B17:$E17)</f>
        <v>22616728.675109502</v>
      </c>
      <c r="D59" s="20">
        <f>'[1]Age distribution'!AC45*SUMPRODUCT('[1]Age by Underwriting Class'!$H9:$K9,'T20 Base'!$B34:$E34)+'[1]Age distribution'!F45*SUMPRODUCT('[1]Age by Underwriting Class'!$H9:$K9,'WL Base'!$B17:$E17)</f>
        <v>22473167.330048878</v>
      </c>
      <c r="E59" s="20">
        <f>'[1]Age distribution'!AD45*SUMPRODUCT('[1]Age by Underwriting Class'!$H9:$K9,'T20 Base'!$B34:$E34)+'[1]Age distribution'!G45*SUMPRODUCT('[1]Age by Underwriting Class'!$H9:$K9,'WL Base'!$B17:$E17)</f>
        <v>22403928.991145417</v>
      </c>
      <c r="F59" s="20">
        <f>'[1]Age distribution'!AE45*SUMPRODUCT('[1]Age by Underwriting Class'!$H9:$K9,'T20 Base'!$B34:$E34)+'[1]Age distribution'!H45*SUMPRODUCT('[1]Age by Underwriting Class'!$H9:$K9,'WL Base'!$B17:$E17)</f>
        <v>22386079.765640538</v>
      </c>
      <c r="G59" s="20">
        <f>'[1]Age distribution'!AF45*SUMPRODUCT('[1]Age by Underwriting Class'!$H9:$K9,'T20 Base'!$B34:$E34)+'[1]Age distribution'!I45*SUMPRODUCT('[1]Age by Underwriting Class'!$H9:$K9,'WL Base'!$B17:$E17)</f>
        <v>22404373.408203479</v>
      </c>
      <c r="H59" s="20">
        <f>'[1]Age distribution'!AG45*SUMPRODUCT('[1]Age by Underwriting Class'!$H9:$K9,'T20 Base'!$B34:$E34)+'[1]Age distribution'!J45*SUMPRODUCT('[1]Age by Underwriting Class'!$H9:$K9,'WL Base'!$B17:$E17)</f>
        <v>22448204.810082961</v>
      </c>
      <c r="I59" s="20">
        <f>'[1]Age distribution'!AH45*SUMPRODUCT('[1]Age by Underwriting Class'!$H9:$K9,'T20 Base'!$B34:$E34)+'[1]Age distribution'!K45*SUMPRODUCT('[1]Age by Underwriting Class'!$H9:$K9,'WL Base'!$B17:$E17)</f>
        <v>22509924.250290368</v>
      </c>
      <c r="J59" s="20">
        <f>'[1]Age distribution'!AI45*SUMPRODUCT('[1]Age by Underwriting Class'!$H9:$K9,'T20 Base'!$B34:$E34)+'[1]Age distribution'!L45*SUMPRODUCT('[1]Age by Underwriting Class'!$H9:$K9,'WL Base'!$B17:$E17)</f>
        <v>22583845.960258361</v>
      </c>
      <c r="K59" s="20">
        <f>'[1]Age distribution'!AJ45*SUMPRODUCT('[1]Age by Underwriting Class'!$H9:$K9,'T20 Base'!$B34:$E34)+'[1]Age distribution'!M45*SUMPRODUCT('[1]Age by Underwriting Class'!$H9:$K9,'WL Base'!$B17:$E17)</f>
        <v>22665635.722747792</v>
      </c>
      <c r="L59" s="20">
        <f>'[1]Age distribution'!AK45*SUMPRODUCT('[1]Age by Underwriting Class'!$H9:$K9,'T20 Base'!$B34:$E34)+'[1]Age distribution'!N45*SUMPRODUCT('[1]Age by Underwriting Class'!$H9:$K9,'WL Base'!$B17:$E17)</f>
        <v>22751917.014720969</v>
      </c>
      <c r="M59" s="20">
        <f>'[1]Age distribution'!AL45*SUMPRODUCT('[1]Age by Underwriting Class'!$H9:$K9,'T20 Base'!$B34:$E34)+'[1]Age distribution'!O45*SUMPRODUCT('[1]Age by Underwriting Class'!$H9:$K9,'WL Base'!$B17:$E17)</f>
        <v>22840008.984341871</v>
      </c>
      <c r="N59" s="20">
        <f>'[1]Age distribution'!AM45*SUMPRODUCT('[1]Age by Underwriting Class'!$H9:$K9,'T20 Base'!$B34:$E34)+'[1]Age distribution'!P45*SUMPRODUCT('[1]Age by Underwriting Class'!$H9:$K9,'WL Base'!$B17:$E17)</f>
        <v>22927747.039083656</v>
      </c>
      <c r="O59" s="20">
        <f>'[1]Age distribution'!AN45*SUMPRODUCT('[1]Age by Underwriting Class'!$H9:$K9,'T20 Base'!$B34:$E34)+'[1]Age distribution'!Q45*SUMPRODUCT('[1]Age by Underwriting Class'!$H9:$K9,'WL Base'!$B17:$E17)</f>
        <v>23013356.909911782</v>
      </c>
      <c r="P59" s="20">
        <f>'[1]Age distribution'!AO45*SUMPRODUCT('[1]Age by Underwriting Class'!$H9:$K9,'T20 Base'!$B34:$E34)+'[1]Age distribution'!R45*SUMPRODUCT('[1]Age by Underwriting Class'!$H9:$K9,'WL Base'!$B17:$E17)</f>
        <v>23095364.317929011</v>
      </c>
      <c r="Q59" s="20">
        <f>'[1]Age distribution'!AP45*SUMPRODUCT('[1]Age by Underwriting Class'!$H9:$K9,'T20 Base'!$B34:$E34)+'[1]Age distribution'!S45*SUMPRODUCT('[1]Age by Underwriting Class'!$H9:$K9,'WL Base'!$B17:$E17)</f>
        <v>23172528.932728861</v>
      </c>
      <c r="R59" s="20">
        <f>'[1]Age distribution'!AQ45*SUMPRODUCT('[1]Age by Underwriting Class'!$H9:$K9,'T20 Base'!$B34:$E34)+'[1]Age distribution'!T45*SUMPRODUCT('[1]Age by Underwriting Class'!$H9:$K9,'WL Base'!$B17:$E17)</f>
        <v>23243795.267523065</v>
      </c>
      <c r="S59" s="20">
        <f>'[1]Age distribution'!AR45*SUMPRODUCT('[1]Age by Underwriting Class'!$H9:$K9,'T20 Base'!$B34:$E34)+'[1]Age distribution'!U45*SUMPRODUCT('[1]Age by Underwriting Class'!$H9:$K9,'WL Base'!$B17:$E17)</f>
        <v>23308255.612145986</v>
      </c>
      <c r="T59" s="20">
        <f>'[1]Age distribution'!AS45*SUMPRODUCT('[1]Age by Underwriting Class'!$H9:$K9,'T20 Base'!$B34:$E34)+'[1]Age distribution'!V45*SUMPRODUCT('[1]Age by Underwriting Class'!$H9:$K9,'WL Base'!$B17:$E17)</f>
        <v>23365121.670405716</v>
      </c>
      <c r="U59" s="20">
        <f>'[1]Age distribution'!AT45*SUMPRODUCT('[1]Age by Underwriting Class'!$H9:$K9,'T20 Base'!$B34:$E34)+'[1]Age distribution'!W45*SUMPRODUCT('[1]Age by Underwriting Class'!$H9:$K9,'WL Base'!$B17:$E17)</f>
        <v>23413702.589540038</v>
      </c>
    </row>
    <row r="60" spans="1:21" x14ac:dyDescent="0.15">
      <c r="A60">
        <v>34</v>
      </c>
      <c r="B60" s="20">
        <f>'[1]Age distribution'!AA46*SUMPRODUCT('[1]Age by Underwriting Class'!$H10:$K10,'T20 Base'!$B35:$E35)+'[1]Age distribution'!D46*SUMPRODUCT('[1]Age by Underwriting Class'!$H10:$K10,'WL Base'!$B18:$E18)</f>
        <v>24737985.721830219</v>
      </c>
      <c r="C60" s="20">
        <f>'[1]Age distribution'!AB46*SUMPRODUCT('[1]Age by Underwriting Class'!$H10:$K10,'T20 Base'!$B35:$E35)+'[1]Age distribution'!E46*SUMPRODUCT('[1]Age by Underwriting Class'!$H10:$K10,'WL Base'!$B18:$E18)</f>
        <v>24462757.455659185</v>
      </c>
      <c r="D60" s="20">
        <f>'[1]Age distribution'!AC46*SUMPRODUCT('[1]Age by Underwriting Class'!$H10:$K10,'T20 Base'!$B35:$E35)+'[1]Age distribution'!F46*SUMPRODUCT('[1]Age by Underwriting Class'!$H10:$K10,'WL Base'!$B18:$E18)</f>
        <v>24307478.307437751</v>
      </c>
      <c r="E60" s="20">
        <f>'[1]Age distribution'!AD46*SUMPRODUCT('[1]Age by Underwriting Class'!$H10:$K10,'T20 Base'!$B35:$E35)+'[1]Age distribution'!G46*SUMPRODUCT('[1]Age by Underwriting Class'!$H10:$K10,'WL Base'!$B18:$E18)</f>
        <v>24232588.578000791</v>
      </c>
      <c r="F60" s="20">
        <f>'[1]Age distribution'!AE46*SUMPRODUCT('[1]Age by Underwriting Class'!$H10:$K10,'T20 Base'!$B35:$E35)+'[1]Age distribution'!H46*SUMPRODUCT('[1]Age by Underwriting Class'!$H10:$K10,'WL Base'!$B18:$E18)</f>
        <v>24213282.458156072</v>
      </c>
      <c r="G60" s="20">
        <f>'[1]Age distribution'!AF46*SUMPRODUCT('[1]Age by Underwriting Class'!$H10:$K10,'T20 Base'!$B35:$E35)+'[1]Age distribution'!I46*SUMPRODUCT('[1]Age by Underwriting Class'!$H10:$K10,'WL Base'!$B18:$E18)</f>
        <v>24233069.269388866</v>
      </c>
      <c r="H60" s="20">
        <f>'[1]Age distribution'!AG46*SUMPRODUCT('[1]Age by Underwriting Class'!$H10:$K10,'T20 Base'!$B35:$E35)+'[1]Age distribution'!J46*SUMPRODUCT('[1]Age by Underwriting Class'!$H10:$K10,'WL Base'!$B18:$E18)</f>
        <v>24280478.289876398</v>
      </c>
      <c r="I60" s="20">
        <f>'[1]Age distribution'!AH46*SUMPRODUCT('[1]Age by Underwriting Class'!$H10:$K10,'T20 Base'!$B35:$E35)+'[1]Age distribution'!K46*SUMPRODUCT('[1]Age by Underwriting Class'!$H10:$K10,'WL Base'!$B18:$E18)</f>
        <v>24347235.411022503</v>
      </c>
      <c r="J60" s="20">
        <f>'[1]Age distribution'!AI46*SUMPRODUCT('[1]Age by Underwriting Class'!$H10:$K10,'T20 Base'!$B35:$E35)+'[1]Age distribution'!L46*SUMPRODUCT('[1]Age by Underwriting Class'!$H10:$K10,'WL Base'!$B18:$E18)</f>
        <v>24427190.778911084</v>
      </c>
      <c r="K60" s="20">
        <f>'[1]Age distribution'!AJ46*SUMPRODUCT('[1]Age by Underwriting Class'!$H10:$K10,'T20 Base'!$B35:$E35)+'[1]Age distribution'!M46*SUMPRODUCT('[1]Age by Underwriting Class'!$H10:$K10,'WL Base'!$B18:$E18)</f>
        <v>24515656.407644425</v>
      </c>
      <c r="L60" s="20">
        <f>'[1]Age distribution'!AK46*SUMPRODUCT('[1]Age by Underwriting Class'!$H10:$K10,'T20 Base'!$B35:$E35)+'[1]Age distribution'!N46*SUMPRODUCT('[1]Age by Underwriting Class'!$H10:$K10,'WL Base'!$B18:$E18)</f>
        <v>24608980.174702901</v>
      </c>
      <c r="M60" s="20">
        <f>'[1]Age distribution'!AL46*SUMPRODUCT('[1]Age by Underwriting Class'!$H10:$K10,'T20 Base'!$B35:$E35)+'[1]Age distribution'!O46*SUMPRODUCT('[1]Age by Underwriting Class'!$H10:$K10,'WL Base'!$B18:$E18)</f>
        <v>24704262.411032643</v>
      </c>
      <c r="N60" s="20">
        <f>'[1]Age distribution'!AM46*SUMPRODUCT('[1]Age by Underwriting Class'!$H10:$K10,'T20 Base'!$B35:$E35)+'[1]Age distribution'!P46*SUMPRODUCT('[1]Age by Underwriting Class'!$H10:$K10,'WL Base'!$B18:$E18)</f>
        <v>24799161.845146727</v>
      </c>
      <c r="O60" s="20">
        <f>'[1]Age distribution'!AN46*SUMPRODUCT('[1]Age by Underwriting Class'!$H10:$K10,'T20 Base'!$B35:$E35)+'[1]Age distribution'!Q46*SUMPRODUCT('[1]Age by Underwriting Class'!$H10:$K10,'WL Base'!$B18:$E18)</f>
        <v>24891759.388140801</v>
      </c>
      <c r="P60" s="20">
        <f>'[1]Age distribution'!AO46*SUMPRODUCT('[1]Age by Underwriting Class'!$H10:$K10,'T20 Base'!$B35:$E35)+'[1]Age distribution'!R46*SUMPRODUCT('[1]Age by Underwriting Class'!$H10:$K10,'WL Base'!$B18:$E18)</f>
        <v>24980460.427124415</v>
      </c>
      <c r="Q60" s="20">
        <f>'[1]Age distribution'!AP46*SUMPRODUCT('[1]Age by Underwriting Class'!$H10:$K10,'T20 Base'!$B35:$E35)+'[1]Age distribution'!S46*SUMPRODUCT('[1]Age by Underwriting Class'!$H10:$K10,'WL Base'!$B18:$E18)</f>
        <v>25063923.393105239</v>
      </c>
      <c r="R60" s="20">
        <f>'[1]Age distribution'!AQ46*SUMPRODUCT('[1]Age by Underwriting Class'!$H10:$K10,'T20 Base'!$B35:$E35)+'[1]Age distribution'!T46*SUMPRODUCT('[1]Age by Underwriting Class'!$H10:$K10,'WL Base'!$B18:$E18)</f>
        <v>25141006.648065232</v>
      </c>
      <c r="S60" s="20">
        <f>'[1]Age distribution'!AR46*SUMPRODUCT('[1]Age by Underwriting Class'!$H10:$K10,'T20 Base'!$B35:$E35)+'[1]Age distribution'!U46*SUMPRODUCT('[1]Age by Underwriting Class'!$H10:$K10,'WL Base'!$B18:$E18)</f>
        <v>25210728.392472684</v>
      </c>
      <c r="T60" s="20">
        <f>'[1]Age distribution'!AS46*SUMPRODUCT('[1]Age by Underwriting Class'!$H10:$K10,'T20 Base'!$B35:$E35)+'[1]Age distribution'!V46*SUMPRODUCT('[1]Age by Underwriting Class'!$H10:$K10,'WL Base'!$B18:$E18)</f>
        <v>25272235.987609468</v>
      </c>
      <c r="U60" s="20">
        <f>'[1]Age distribution'!AT46*SUMPRODUCT('[1]Age by Underwriting Class'!$H10:$K10,'T20 Base'!$B35:$E35)+'[1]Age distribution'!W46*SUMPRODUCT('[1]Age by Underwriting Class'!$H10:$K10,'WL Base'!$B18:$E18)</f>
        <v>25324782.191741273</v>
      </c>
    </row>
    <row r="61" spans="1:21" x14ac:dyDescent="0.15">
      <c r="A61">
        <v>35</v>
      </c>
      <c r="B61" s="20">
        <f>'[1]Age distribution'!AA47*SUMPRODUCT('[1]Age by Underwriting Class'!$H11:$K11,'T20 Base'!$B36:$E36)+'[1]Age distribution'!D47*SUMPRODUCT('[1]Age by Underwriting Class'!$H11:$K11,'WL Base'!$B19:$E19)</f>
        <v>3033546238.031785</v>
      </c>
      <c r="C61" s="20">
        <f>'[1]Age distribution'!AB47*SUMPRODUCT('[1]Age by Underwriting Class'!$H11:$K11,'T20 Base'!$B36:$E36)+'[1]Age distribution'!E47*SUMPRODUCT('[1]Age by Underwriting Class'!$H11:$K11,'WL Base'!$B19:$E19)</f>
        <v>3438336327.6488466</v>
      </c>
      <c r="D61" s="20">
        <f>'[1]Age distribution'!AC47*SUMPRODUCT('[1]Age by Underwriting Class'!$H11:$K11,'T20 Base'!$B36:$E36)+'[1]Age distribution'!F47*SUMPRODUCT('[1]Age by Underwriting Class'!$H11:$K11,'WL Base'!$B19:$E19)</f>
        <v>3834506855.1287522</v>
      </c>
      <c r="E61" s="20">
        <f>'[1]Age distribution'!AD47*SUMPRODUCT('[1]Age by Underwriting Class'!$H11:$K11,'T20 Base'!$B36:$E36)+'[1]Age distribution'!G47*SUMPRODUCT('[1]Age by Underwriting Class'!$H11:$K11,'WL Base'!$B19:$E19)</f>
        <v>4227599412.9223571</v>
      </c>
      <c r="F61" s="20">
        <f>'[1]Age distribution'!AE47*SUMPRODUCT('[1]Age by Underwriting Class'!$H11:$K11,'T20 Base'!$B36:$E36)+'[1]Age distribution'!H47*SUMPRODUCT('[1]Age by Underwriting Class'!$H11:$K11,'WL Base'!$B19:$E19)</f>
        <v>4621037061.1826086</v>
      </c>
      <c r="G61" s="20">
        <f>'[1]Age distribution'!AF47*SUMPRODUCT('[1]Age by Underwriting Class'!$H11:$K11,'T20 Base'!$B36:$E36)+'[1]Age distribution'!I47*SUMPRODUCT('[1]Age by Underwriting Class'!$H11:$K11,'WL Base'!$B19:$E19)</f>
        <v>5017095419.4662504</v>
      </c>
      <c r="H61" s="20">
        <f>'[1]Age distribution'!AG47*SUMPRODUCT('[1]Age by Underwriting Class'!$H11:$K11,'T20 Base'!$B36:$E36)+'[1]Age distribution'!J47*SUMPRODUCT('[1]Age by Underwriting Class'!$H11:$K11,'WL Base'!$B19:$E19)</f>
        <v>5417357381.9450808</v>
      </c>
      <c r="I61" s="20">
        <f>'[1]Age distribution'!AH47*SUMPRODUCT('[1]Age by Underwriting Class'!$H11:$K11,'T20 Base'!$B36:$E36)+'[1]Age distribution'!K47*SUMPRODUCT('[1]Age by Underwriting Class'!$H11:$K11,'WL Base'!$B19:$E19)</f>
        <v>5822964728.4020996</v>
      </c>
      <c r="J61" s="20">
        <f>'[1]Age distribution'!AI47*SUMPRODUCT('[1]Age by Underwriting Class'!$H11:$K11,'T20 Base'!$B36:$E36)+'[1]Age distribution'!L47*SUMPRODUCT('[1]Age by Underwriting Class'!$H11:$K11,'WL Base'!$B19:$E19)</f>
        <v>6234766103.5931959</v>
      </c>
      <c r="K61" s="20">
        <f>'[1]Age distribution'!AJ47*SUMPRODUCT('[1]Age by Underwriting Class'!$H11:$K11,'T20 Base'!$B36:$E36)+'[1]Age distribution'!M47*SUMPRODUCT('[1]Age by Underwriting Class'!$H11:$K11,'WL Base'!$B19:$E19)</f>
        <v>6653408422.82759</v>
      </c>
      <c r="L61" s="20">
        <f>'[1]Age distribution'!AK47*SUMPRODUCT('[1]Age by Underwriting Class'!$H11:$K11,'T20 Base'!$B36:$E36)+'[1]Age distribution'!N47*SUMPRODUCT('[1]Age by Underwriting Class'!$H11:$K11,'WL Base'!$B19:$E19)</f>
        <v>7079395658.1778622</v>
      </c>
      <c r="M61" s="20">
        <f>'[1]Age distribution'!AL47*SUMPRODUCT('[1]Age by Underwriting Class'!$H11:$K11,'T20 Base'!$B36:$E36)+'[1]Age distribution'!O47*SUMPRODUCT('[1]Age by Underwriting Class'!$H11:$K11,'WL Base'!$B19:$E19)</f>
        <v>7513127947.431016</v>
      </c>
      <c r="N61" s="20">
        <f>'[1]Age distribution'!AM47*SUMPRODUCT('[1]Age by Underwriting Class'!$H11:$K11,'T20 Base'!$B36:$E36)+'[1]Age distribution'!P47*SUMPRODUCT('[1]Age by Underwriting Class'!$H11:$K11,'WL Base'!$B19:$E19)</f>
        <v>7954928372.6954365</v>
      </c>
      <c r="O61" s="20">
        <f>'[1]Age distribution'!AN47*SUMPRODUCT('[1]Age by Underwriting Class'!$H11:$K11,'T20 Base'!$B36:$E36)+'[1]Age distribution'!Q47*SUMPRODUCT('[1]Age by Underwriting Class'!$H11:$K11,'WL Base'!$B19:$E19)</f>
        <v>8405061757.291646</v>
      </c>
      <c r="P61" s="20">
        <f>'[1]Age distribution'!AO47*SUMPRODUCT('[1]Age by Underwriting Class'!$H11:$K11,'T20 Base'!$B36:$E36)+'[1]Age distribution'!R47*SUMPRODUCT('[1]Age by Underwriting Class'!$H11:$K11,'WL Base'!$B19:$E19)</f>
        <v>8863748148.7013607</v>
      </c>
      <c r="Q61" s="20">
        <f>'[1]Age distribution'!AP47*SUMPRODUCT('[1]Age by Underwriting Class'!$H11:$K11,'T20 Base'!$B36:$E36)+'[1]Age distribution'!S47*SUMPRODUCT('[1]Age by Underwriting Class'!$H11:$K11,'WL Base'!$B19:$E19)</f>
        <v>9331172675.791954</v>
      </c>
      <c r="R61" s="20">
        <f>'[1]Age distribution'!AQ47*SUMPRODUCT('[1]Age by Underwriting Class'!$H11:$K11,'T20 Base'!$B36:$E36)+'[1]Age distribution'!T47*SUMPRODUCT('[1]Age by Underwriting Class'!$H11:$K11,'WL Base'!$B19:$E19)</f>
        <v>9807492878.0969448</v>
      </c>
      <c r="S61" s="20">
        <f>'[1]Age distribution'!AR47*SUMPRODUCT('[1]Age by Underwriting Class'!$H11:$K11,'T20 Base'!$B36:$E36)+'[1]Age distribution'!U47*SUMPRODUCT('[1]Age by Underwriting Class'!$H11:$K11,'WL Base'!$B19:$E19)</f>
        <v>10292844238.350595</v>
      </c>
      <c r="T61" s="20">
        <f>'[1]Age distribution'!AS47*SUMPRODUCT('[1]Age by Underwriting Class'!$H11:$K11,'T20 Base'!$B36:$E36)+'[1]Age distribution'!V47*SUMPRODUCT('[1]Age by Underwriting Class'!$H11:$K11,'WL Base'!$B19:$E19)</f>
        <v>10787344415.83177</v>
      </c>
      <c r="U61" s="20">
        <f>'[1]Age distribution'!AT47*SUMPRODUCT('[1]Age by Underwriting Class'!$H11:$K11,'T20 Base'!$B36:$E36)+'[1]Age distribution'!W47*SUMPRODUCT('[1]Age by Underwriting Class'!$H11:$K11,'WL Base'!$B19:$E19)</f>
        <v>11291096525.636826</v>
      </c>
    </row>
    <row r="62" spans="1:21" x14ac:dyDescent="0.15">
      <c r="A62">
        <v>36</v>
      </c>
      <c r="B62" s="20">
        <f>'[1]Age distribution'!AA48*SUMPRODUCT('[1]Age by Underwriting Class'!$H12:$K12,'T20 Base'!$B37:$E37)+'[1]Age distribution'!D48*SUMPRODUCT('[1]Age by Underwriting Class'!$H12:$K12,'WL Base'!$B20:$E20)</f>
        <v>3140708214.1467676</v>
      </c>
      <c r="C62" s="20">
        <f>'[1]Age distribution'!AB48*SUMPRODUCT('[1]Age by Underwriting Class'!$H12:$K12,'T20 Base'!$B37:$E37)+'[1]Age distribution'!E48*SUMPRODUCT('[1]Age by Underwriting Class'!$H12:$K12,'WL Base'!$B20:$E20)</f>
        <v>3559494221.6749787</v>
      </c>
      <c r="D62" s="20">
        <f>'[1]Age distribution'!AC48*SUMPRODUCT('[1]Age by Underwriting Class'!$H12:$K12,'T20 Base'!$B37:$E37)+'[1]Age distribution'!F48*SUMPRODUCT('[1]Age by Underwriting Class'!$H12:$K12,'WL Base'!$B20:$E20)</f>
        <v>3969452869.170846</v>
      </c>
      <c r="E62" s="20">
        <f>'[1]Age distribution'!AD48*SUMPRODUCT('[1]Age by Underwriting Class'!$H12:$K12,'T20 Base'!$B37:$E37)+'[1]Age distribution'!G48*SUMPRODUCT('[1]Age by Underwriting Class'!$H12:$K12,'WL Base'!$B20:$E20)</f>
        <v>4376230999.4077539</v>
      </c>
      <c r="F62" s="20">
        <f>'[1]Age distribution'!AE48*SUMPRODUCT('[1]Age by Underwriting Class'!$H12:$K12,'T20 Base'!$B37:$E37)+'[1]Age distribution'!H48*SUMPRODUCT('[1]Age by Underwriting Class'!$H12:$K12,'WL Base'!$B20:$E20)</f>
        <v>4783369450.8483648</v>
      </c>
      <c r="G62" s="20">
        <f>'[1]Age distribution'!AF48*SUMPRODUCT('[1]Age by Underwriting Class'!$H12:$K12,'T20 Base'!$B37:$E37)+'[1]Age distribution'!I48*SUMPRODUCT('[1]Age by Underwriting Class'!$H12:$K12,'WL Base'!$B20:$E20)</f>
        <v>5193222141.0088463</v>
      </c>
      <c r="H62" s="20">
        <f>'[1]Age distribution'!AG48*SUMPRODUCT('[1]Age by Underwriting Class'!$H12:$K12,'T20 Base'!$B37:$E37)+'[1]Age distribution'!J48*SUMPRODUCT('[1]Age by Underwriting Class'!$H12:$K12,'WL Base'!$B20:$E20)</f>
        <v>5607426427.199729</v>
      </c>
      <c r="I62" s="20">
        <f>'[1]Age distribution'!AH48*SUMPRODUCT('[1]Age by Underwriting Class'!$H12:$K12,'T20 Base'!$B37:$E37)+'[1]Age distribution'!K48*SUMPRODUCT('[1]Age by Underwriting Class'!$H12:$K12,'WL Base'!$B20:$E20)</f>
        <v>6027163374.7809258</v>
      </c>
      <c r="J62" s="20">
        <f>'[1]Age distribution'!AI48*SUMPRODUCT('[1]Age by Underwriting Class'!$H12:$K12,'T20 Base'!$B37:$E37)+'[1]Age distribution'!L48*SUMPRODUCT('[1]Age by Underwriting Class'!$H12:$K12,'WL Base'!$B20:$E20)</f>
        <v>6453310828.0959549</v>
      </c>
      <c r="K62" s="20">
        <f>'[1]Age distribution'!AJ48*SUMPRODUCT('[1]Age by Underwriting Class'!$H12:$K12,'T20 Base'!$B37:$E37)+'[1]Age distribution'!M48*SUMPRODUCT('[1]Age by Underwriting Class'!$H12:$K12,'WL Base'!$B20:$E20)</f>
        <v>6886537961.0730076</v>
      </c>
      <c r="L62" s="20">
        <f>'[1]Age distribution'!AK48*SUMPRODUCT('[1]Age by Underwriting Class'!$H12:$K12,'T20 Base'!$B37:$E37)+'[1]Age distribution'!N48*SUMPRODUCT('[1]Age by Underwriting Class'!$H12:$K12,'WL Base'!$B20:$E20)</f>
        <v>7327366086.1106272</v>
      </c>
      <c r="M62" s="20">
        <f>'[1]Age distribution'!AL48*SUMPRODUCT('[1]Age by Underwriting Class'!$H12:$K12,'T20 Base'!$B37:$E37)+'[1]Age distribution'!O48*SUMPRODUCT('[1]Age by Underwriting Class'!$H12:$K12,'WL Base'!$B20:$E20)</f>
        <v>7776209108.6627884</v>
      </c>
      <c r="N62" s="20">
        <f>'[1]Age distribution'!AM48*SUMPRODUCT('[1]Age by Underwriting Class'!$H12:$K12,'T20 Base'!$B37:$E37)+'[1]Age distribution'!P48*SUMPRODUCT('[1]Age by Underwriting Class'!$H12:$K12,'WL Base'!$B20:$E20)</f>
        <v>8233401227.2258253</v>
      </c>
      <c r="O62" s="20">
        <f>'[1]Age distribution'!AN48*SUMPRODUCT('[1]Age by Underwriting Class'!$H12:$K12,'T20 Base'!$B37:$E37)+'[1]Age distribution'!Q48*SUMPRODUCT('[1]Age by Underwriting Class'!$H12:$K12,'WL Base'!$B20:$E20)</f>
        <v>8699216376.979723</v>
      </c>
      <c r="P62" s="20">
        <f>'[1]Age distribution'!AO48*SUMPRODUCT('[1]Age by Underwriting Class'!$H12:$K12,'T20 Base'!$B37:$E37)+'[1]Age distribution'!R48*SUMPRODUCT('[1]Age by Underwriting Class'!$H12:$K12,'WL Base'!$B20:$E20)</f>
        <v>9173882176.649271</v>
      </c>
      <c r="Q62" s="20">
        <f>'[1]Age distribution'!AP48*SUMPRODUCT('[1]Age by Underwriting Class'!$H12:$K12,'T20 Base'!$B37:$E37)+'[1]Age distribution'!S48*SUMPRODUCT('[1]Age by Underwriting Class'!$H12:$K12,'WL Base'!$B20:$E20)</f>
        <v>9657590124.8891392</v>
      </c>
      <c r="R62" s="20">
        <f>'[1]Age distribution'!AQ48*SUMPRODUCT('[1]Age by Underwriting Class'!$H12:$K12,'T20 Base'!$B37:$E37)+'[1]Age distribution'!T48*SUMPRODUCT('[1]Age by Underwriting Class'!$H12:$K12,'WL Base'!$B20:$E20)</f>
        <v>10150503181.745234</v>
      </c>
      <c r="S62" s="20">
        <f>'[1]Age distribution'!AR48*SUMPRODUCT('[1]Age by Underwriting Class'!$H12:$K12,'T20 Base'!$B37:$E37)+'[1]Age distribution'!U48*SUMPRODUCT('[1]Age by Underwriting Class'!$H12:$K12,'WL Base'!$B20:$E20)</f>
        <v>10652761491.548965</v>
      </c>
      <c r="T62" s="20">
        <f>'[1]Age distribution'!AS48*SUMPRODUCT('[1]Age by Underwriting Class'!$H12:$K12,'T20 Base'!$B37:$E37)+'[1]Age distribution'!V48*SUMPRODUCT('[1]Age by Underwriting Class'!$H12:$K12,'WL Base'!$B20:$E20)</f>
        <v>11164486761.919092</v>
      </c>
      <c r="U62" s="20">
        <f>'[1]Age distribution'!AT48*SUMPRODUCT('[1]Age by Underwriting Class'!$H12:$K12,'T20 Base'!$B37:$E37)+'[1]Age distribution'!W48*SUMPRODUCT('[1]Age by Underwriting Class'!$H12:$K12,'WL Base'!$B20:$E20)</f>
        <v>11685785655.865595</v>
      </c>
    </row>
    <row r="63" spans="1:21" x14ac:dyDescent="0.15">
      <c r="A63">
        <v>37</v>
      </c>
      <c r="B63" s="20">
        <f>'[1]Age distribution'!AA49*SUMPRODUCT('[1]Age by Underwriting Class'!$H13:$K13,'T20 Base'!$B38:$E38)+'[1]Age distribution'!D49*SUMPRODUCT('[1]Age by Underwriting Class'!$H13:$K13,'WL Base'!$B21:$E21)</f>
        <v>3255034063.7998176</v>
      </c>
      <c r="C63" s="20">
        <f>'[1]Age distribution'!AB49*SUMPRODUCT('[1]Age by Underwriting Class'!$H13:$K13,'T20 Base'!$B38:$E38)+'[1]Age distribution'!E49*SUMPRODUCT('[1]Age by Underwriting Class'!$H13:$K13,'WL Base'!$B21:$E21)</f>
        <v>3688818846.4274497</v>
      </c>
      <c r="D63" s="20">
        <f>'[1]Age distribution'!AC49*SUMPRODUCT('[1]Age by Underwriting Class'!$H13:$K13,'T20 Base'!$B38:$E38)+'[1]Age distribution'!F49*SUMPRODUCT('[1]Age by Underwriting Class'!$H13:$K13,'WL Base'!$B21:$E21)</f>
        <v>4113467961.8495474</v>
      </c>
      <c r="E63" s="20">
        <f>'[1]Age distribution'!AD49*SUMPRODUCT('[1]Age by Underwriting Class'!$H13:$K13,'T20 Base'!$B38:$E38)+'[1]Age distribution'!G49*SUMPRODUCT('[1]Age by Underwriting Class'!$H13:$K13,'WL Base'!$B21:$E21)</f>
        <v>4534828030.5306845</v>
      </c>
      <c r="F63" s="20">
        <f>'[1]Age distribution'!AE49*SUMPRODUCT('[1]Age by Underwriting Class'!$H13:$K13,'T20 Base'!$B38:$E38)+'[1]Age distribution'!H49*SUMPRODUCT('[1]Age by Underwriting Class'!$H13:$K13,'WL Base'!$B21:$E21)</f>
        <v>4956565161.0289259</v>
      </c>
      <c r="G63" s="20">
        <f>'[1]Age distribution'!AF49*SUMPRODUCT('[1]Age by Underwriting Class'!$H13:$K13,'T20 Base'!$B38:$E38)+'[1]Age distribution'!I49*SUMPRODUCT('[1]Age by Underwriting Class'!$H13:$K13,'WL Base'!$B21:$E21)</f>
        <v>5381116549.291503</v>
      </c>
      <c r="H63" s="20">
        <f>'[1]Age distribution'!AG49*SUMPRODUCT('[1]Age by Underwriting Class'!$H13:$K13,'T20 Base'!$B38:$E38)+'[1]Age distribution'!J49*SUMPRODUCT('[1]Age by Underwriting Class'!$H13:$K13,'WL Base'!$B21:$E21)</f>
        <v>5810177480.1251211</v>
      </c>
      <c r="I63" s="20">
        <f>'[1]Age distribution'!AH49*SUMPRODUCT('[1]Age by Underwriting Class'!$H13:$K13,'T20 Base'!$B38:$E38)+'[1]Age distribution'!K49*SUMPRODUCT('[1]Age by Underwriting Class'!$H13:$K13,'WL Base'!$B21:$E21)</f>
        <v>6244970803.3912659</v>
      </c>
      <c r="J63" s="20">
        <f>'[1]Age distribution'!AI49*SUMPRODUCT('[1]Age by Underwriting Class'!$H13:$K13,'T20 Base'!$B38:$E38)+'[1]Age distribution'!L49*SUMPRODUCT('[1]Age by Underwriting Class'!$H13:$K13,'WL Base'!$B21:$E21)</f>
        <v>6686405420.3838997</v>
      </c>
      <c r="K63" s="20">
        <f>'[1]Age distribution'!AJ49*SUMPRODUCT('[1]Age by Underwriting Class'!$H13:$K13,'T20 Base'!$B38:$E38)+'[1]Age distribution'!M49*SUMPRODUCT('[1]Age by Underwriting Class'!$H13:$K13,'WL Base'!$B21:$E21)</f>
        <v>7135174179.5034323</v>
      </c>
      <c r="L63" s="20">
        <f>'[1]Age distribution'!AK49*SUMPRODUCT('[1]Age by Underwriting Class'!$H13:$K13,'T20 Base'!$B38:$E38)+'[1]Age distribution'!N49*SUMPRODUCT('[1]Age by Underwriting Class'!$H13:$K13,'WL Base'!$B21:$E21)</f>
        <v>7591816836.478878</v>
      </c>
      <c r="M63" s="20">
        <f>'[1]Age distribution'!AL49*SUMPRODUCT('[1]Age by Underwriting Class'!$H13:$K13,'T20 Base'!$B38:$E38)+'[1]Age distribution'!O49*SUMPRODUCT('[1]Age by Underwriting Class'!$H13:$K13,'WL Base'!$B21:$E21)</f>
        <v>8056761940.1816521</v>
      </c>
      <c r="N63" s="20">
        <f>'[1]Age distribution'!AM49*SUMPRODUCT('[1]Age by Underwriting Class'!$H13:$K13,'T20 Base'!$B38:$E38)+'[1]Age distribution'!P49*SUMPRODUCT('[1]Age by Underwriting Class'!$H13:$K13,'WL Base'!$B21:$E21)</f>
        <v>8530355512.6007338</v>
      </c>
      <c r="O63" s="20">
        <f>'[1]Age distribution'!AN49*SUMPRODUCT('[1]Age by Underwriting Class'!$H13:$K13,'T20 Base'!$B38:$E38)+'[1]Age distribution'!Q49*SUMPRODUCT('[1]Age by Underwriting Class'!$H13:$K13,'WL Base'!$B21:$E21)</f>
        <v>9012881180.3737984</v>
      </c>
      <c r="P63" s="20">
        <f>'[1]Age distribution'!AO49*SUMPRODUCT('[1]Age by Underwriting Class'!$H13:$K13,'T20 Base'!$B38:$E38)+'[1]Age distribution'!R49*SUMPRODUCT('[1]Age by Underwriting Class'!$H13:$K13,'WL Base'!$B21:$E21)</f>
        <v>9504574615.0695133</v>
      </c>
      <c r="Q63" s="20">
        <f>'[1]Age distribution'!AP49*SUMPRODUCT('[1]Age by Underwriting Class'!$H13:$K13,'T20 Base'!$B38:$E38)+'[1]Age distribution'!S49*SUMPRODUCT('[1]Age by Underwriting Class'!$H13:$K13,'WL Base'!$B21:$E21)</f>
        <v>10005634090.307014</v>
      </c>
      <c r="R63" s="20">
        <f>'[1]Age distribution'!AQ49*SUMPRODUCT('[1]Age by Underwriting Class'!$H13:$K13,'T20 Base'!$B38:$E38)+'[1]Age distribution'!T49*SUMPRODUCT('[1]Age by Underwriting Class'!$H13:$K13,'WL Base'!$B21:$E21)</f>
        <v>10516228331.439127</v>
      </c>
      <c r="S63" s="20">
        <f>'[1]Age distribution'!AR49*SUMPRODUCT('[1]Age by Underwriting Class'!$H13:$K13,'T20 Base'!$B38:$E38)+'[1]Age distribution'!U49*SUMPRODUCT('[1]Age by Underwriting Class'!$H13:$K13,'WL Base'!$B21:$E21)</f>
        <v>11036502440.914938</v>
      </c>
      <c r="T63" s="20">
        <f>'[1]Age distribution'!AS49*SUMPRODUCT('[1]Age by Underwriting Class'!$H13:$K13,'T20 Base'!$B38:$E38)+'[1]Age distribution'!V49*SUMPRODUCT('[1]Age by Underwriting Class'!$H13:$K13,'WL Base'!$B21:$E21)</f>
        <v>11566582432.204823</v>
      </c>
      <c r="U63" s="20">
        <f>'[1]Age distribution'!AT49*SUMPRODUCT('[1]Age by Underwriting Class'!$H13:$K13,'T20 Base'!$B38:$E38)+'[1]Age distribution'!W49*SUMPRODUCT('[1]Age by Underwriting Class'!$H13:$K13,'WL Base'!$B21:$E21)</f>
        <v>12106578741.912378</v>
      </c>
    </row>
    <row r="64" spans="1:21" x14ac:dyDescent="0.15">
      <c r="A64">
        <v>38</v>
      </c>
      <c r="B64" s="20">
        <f>'[1]Age distribution'!AA50*SUMPRODUCT('[1]Age by Underwriting Class'!$H14:$K14,'T20 Base'!$B39:$E39)+'[1]Age distribution'!D50*SUMPRODUCT('[1]Age by Underwriting Class'!$H14:$K14,'WL Base'!$B22:$E22)</f>
        <v>3362821242.2035847</v>
      </c>
      <c r="C64" s="20">
        <f>'[1]Age distribution'!AB50*SUMPRODUCT('[1]Age by Underwriting Class'!$H14:$K14,'T20 Base'!$B39:$E39)+'[1]Age distribution'!E50*SUMPRODUCT('[1]Age by Underwriting Class'!$H14:$K14,'WL Base'!$B22:$E22)</f>
        <v>3810727767.3980703</v>
      </c>
      <c r="D64" s="20">
        <f>'[1]Age distribution'!AC50*SUMPRODUCT('[1]Age by Underwriting Class'!$H14:$K14,'T20 Base'!$B39:$E39)+'[1]Age distribution'!F50*SUMPRODUCT('[1]Age by Underwriting Class'!$H14:$K14,'WL Base'!$B22:$E22)</f>
        <v>4249208969.4414415</v>
      </c>
      <c r="E64" s="20">
        <f>'[1]Age distribution'!AD50*SUMPRODUCT('[1]Age by Underwriting Class'!$H14:$K14,'T20 Base'!$B39:$E39)+'[1]Age distribution'!G50*SUMPRODUCT('[1]Age by Underwriting Class'!$H14:$K14,'WL Base'!$B22:$E22)</f>
        <v>4684299368.9870939</v>
      </c>
      <c r="F64" s="20">
        <f>'[1]Age distribution'!AE50*SUMPRODUCT('[1]Age by Underwriting Class'!$H14:$K14,'T20 Base'!$B39:$E39)+'[1]Age distribution'!H50*SUMPRODUCT('[1]Age by Underwriting Class'!$H14:$K14,'WL Base'!$B22:$E22)</f>
        <v>5119782896.9307127</v>
      </c>
      <c r="G64" s="20">
        <f>'[1]Age distribution'!AF50*SUMPRODUCT('[1]Age by Underwriting Class'!$H14:$K14,'T20 Base'!$B39:$E39)+'[1]Age distribution'!I50*SUMPRODUCT('[1]Age by Underwriting Class'!$H14:$K14,'WL Base'!$B22:$E22)</f>
        <v>5558175076.4483004</v>
      </c>
      <c r="H64" s="20">
        <f>'[1]Age distribution'!AG50*SUMPRODUCT('[1]Age by Underwriting Class'!$H14:$K14,'T20 Base'!$B39:$E39)+'[1]Age distribution'!J50*SUMPRODUCT('[1]Age by Underwriting Class'!$H14:$K14,'WL Base'!$B22:$E22)</f>
        <v>6001225675.844717</v>
      </c>
      <c r="I64" s="20">
        <f>'[1]Age distribution'!AH50*SUMPRODUCT('[1]Age by Underwriting Class'!$H14:$K14,'T20 Base'!$B39:$E39)+'[1]Age distribution'!K50*SUMPRODUCT('[1]Age by Underwriting Class'!$H14:$K14,'WL Base'!$B22:$E22)</f>
        <v>6450196845.2440987</v>
      </c>
      <c r="J64" s="20">
        <f>'[1]Age distribution'!AI50*SUMPRODUCT('[1]Age by Underwriting Class'!$H14:$K14,'T20 Base'!$B39:$E39)+'[1]Age distribution'!L50*SUMPRODUCT('[1]Age by Underwriting Class'!$H14:$K14,'WL Base'!$B22:$E22)</f>
        <v>6906026696.443429</v>
      </c>
      <c r="K64" s="20">
        <f>'[1]Age distribution'!AJ50*SUMPRODUCT('[1]Age by Underwriting Class'!$H14:$K14,'T20 Base'!$B39:$E39)+'[1]Age distribution'!M50*SUMPRODUCT('[1]Age by Underwriting Class'!$H14:$K14,'WL Base'!$B22:$E22)</f>
        <v>7369430344.7828083</v>
      </c>
      <c r="L64" s="20">
        <f>'[1]Age distribution'!AK50*SUMPRODUCT('[1]Age by Underwriting Class'!$H14:$K14,'T20 Base'!$B39:$E39)+'[1]Age distribution'!N50*SUMPRODUCT('[1]Age by Underwriting Class'!$H14:$K14,'WL Base'!$B22:$E22)</f>
        <v>7840964892.7993784</v>
      </c>
      <c r="M64" s="20">
        <f>'[1]Age distribution'!AL50*SUMPRODUCT('[1]Age by Underwriting Class'!$H14:$K14,'T20 Base'!$B39:$E39)+'[1]Age distribution'!O50*SUMPRODUCT('[1]Age by Underwriting Class'!$H14:$K14,'WL Base'!$B22:$E22)</f>
        <v>8321072662.1781549</v>
      </c>
      <c r="N64" s="20">
        <f>'[1]Age distribution'!AM50*SUMPRODUCT('[1]Age by Underwriting Class'!$H14:$K14,'T20 Base'!$B39:$E39)+'[1]Age distribution'!P50*SUMPRODUCT('[1]Age by Underwriting Class'!$H14:$K14,'WL Base'!$B22:$E22)</f>
        <v>8810110795.4515972</v>
      </c>
      <c r="O64" s="20">
        <f>'[1]Age distribution'!AN50*SUMPRODUCT('[1]Age by Underwriting Class'!$H14:$K14,'T20 Base'!$B39:$E39)+'[1]Age distribution'!Q50*SUMPRODUCT('[1]Age by Underwriting Class'!$H14:$K14,'WL Base'!$B22:$E22)</f>
        <v>9308372034.5230389</v>
      </c>
      <c r="P64" s="20">
        <f>'[1]Age distribution'!AO50*SUMPRODUCT('[1]Age by Underwriting Class'!$H14:$K14,'T20 Base'!$B39:$E39)+'[1]Age distribution'!R50*SUMPRODUCT('[1]Age by Underwriting Class'!$H14:$K14,'WL Base'!$B22:$E22)</f>
        <v>9816099625.0345058</v>
      </c>
      <c r="Q64" s="20">
        <f>'[1]Age distribution'!AP50*SUMPRODUCT('[1]Age by Underwriting Class'!$H14:$K14,'T20 Base'!$B39:$E39)+'[1]Age distribution'!S50*SUMPRODUCT('[1]Age by Underwriting Class'!$H14:$K14,'WL Base'!$B22:$E22)</f>
        <v>10333498212.773577</v>
      </c>
      <c r="R64" s="20">
        <f>'[1]Age distribution'!AQ50*SUMPRODUCT('[1]Age by Underwriting Class'!$H14:$K14,'T20 Base'!$B39:$E39)+'[1]Age distribution'!T50*SUMPRODUCT('[1]Age by Underwriting Class'!$H14:$K14,'WL Base'!$B22:$E22)</f>
        <v>10860741945.631771</v>
      </c>
      <c r="S64" s="20">
        <f>'[1]Age distribution'!AR50*SUMPRODUCT('[1]Age by Underwriting Class'!$H14:$K14,'T20 Base'!$B39:$E39)+'[1]Age distribution'!U50*SUMPRODUCT('[1]Age by Underwriting Class'!$H14:$K14,'WL Base'!$B22:$E22)</f>
        <v>11397980589.397917</v>
      </c>
      <c r="T64" s="20">
        <f>'[1]Age distribution'!AS50*SUMPRODUCT('[1]Age by Underwriting Class'!$H14:$K14,'T20 Base'!$B39:$E39)+'[1]Age distribution'!V50*SUMPRODUCT('[1]Age by Underwriting Class'!$H14:$K14,'WL Base'!$B22:$E22)</f>
        <v>11945344207.395636</v>
      </c>
      <c r="U64" s="20">
        <f>'[1]Age distribution'!AT50*SUMPRODUCT('[1]Age by Underwriting Class'!$H14:$K14,'T20 Base'!$B39:$E39)+'[1]Age distribution'!W50*SUMPRODUCT('[1]Age by Underwriting Class'!$H14:$K14,'WL Base'!$B22:$E22)</f>
        <v>12502946785.468433</v>
      </c>
    </row>
    <row r="65" spans="1:21" x14ac:dyDescent="0.15">
      <c r="A65">
        <v>39</v>
      </c>
      <c r="B65" s="20">
        <f>'[1]Age distribution'!AA51*SUMPRODUCT('[1]Age by Underwriting Class'!$H15:$K15,'T20 Base'!$B40:$E40)+'[1]Age distribution'!D51*SUMPRODUCT('[1]Age by Underwriting Class'!$H15:$K15,'WL Base'!$B23:$E23)</f>
        <v>3484371738.0709934</v>
      </c>
      <c r="C65" s="20">
        <f>'[1]Age distribution'!AB51*SUMPRODUCT('[1]Age by Underwriting Class'!$H15:$K15,'T20 Base'!$B40:$E40)+'[1]Age distribution'!E51*SUMPRODUCT('[1]Age by Underwriting Class'!$H15:$K15,'WL Base'!$B23:$E23)</f>
        <v>3948163836.317996</v>
      </c>
      <c r="D65" s="20">
        <f>'[1]Age distribution'!AC51*SUMPRODUCT('[1]Age by Underwriting Class'!$H15:$K15,'T20 Base'!$B40:$E40)+'[1]Age distribution'!F51*SUMPRODUCT('[1]Age by Underwriting Class'!$H15:$K15,'WL Base'!$B23:$E23)</f>
        <v>4402206056.7744551</v>
      </c>
      <c r="E65" s="20">
        <f>'[1]Age distribution'!AD51*SUMPRODUCT('[1]Age by Underwriting Class'!$H15:$K15,'T20 Base'!$B40:$E40)+'[1]Age distribution'!G51*SUMPRODUCT('[1]Age by Underwriting Class'!$H15:$K15,'WL Base'!$B23:$E23)</f>
        <v>4852743887.4066315</v>
      </c>
      <c r="F65" s="20">
        <f>'[1]Age distribution'!AE51*SUMPRODUCT('[1]Age by Underwriting Class'!$H15:$K15,'T20 Base'!$B40:$E40)+'[1]Age distribution'!H51*SUMPRODUCT('[1]Age by Underwriting Class'!$H15:$K15,'WL Base'!$B23:$E23)</f>
        <v>5303693545.6295519</v>
      </c>
      <c r="G65" s="20">
        <f>'[1]Age distribution'!AF51*SUMPRODUCT('[1]Age by Underwriting Class'!$H15:$K15,'T20 Base'!$B40:$E40)+'[1]Age distribution'!I51*SUMPRODUCT('[1]Age by Underwriting Class'!$H15:$K15,'WL Base'!$B23:$E23)</f>
        <v>5757658497.5057182</v>
      </c>
      <c r="H65" s="20">
        <f>'[1]Age distribution'!AG51*SUMPRODUCT('[1]Age by Underwriting Class'!$H15:$K15,'T20 Base'!$B40:$E40)+'[1]Age distribution'!J51*SUMPRODUCT('[1]Age by Underwriting Class'!$H15:$K15,'WL Base'!$B23:$E23)</f>
        <v>6216449683.3764486</v>
      </c>
      <c r="I65" s="20">
        <f>'[1]Age distribution'!AH51*SUMPRODUCT('[1]Age by Underwriting Class'!$H15:$K15,'T20 Base'!$B40:$E40)+'[1]Age distribution'!K51*SUMPRODUCT('[1]Age by Underwriting Class'!$H15:$K15,'WL Base'!$B23:$E23)</f>
        <v>6681373378.2326946</v>
      </c>
      <c r="J65" s="20">
        <f>'[1]Age distribution'!AI51*SUMPRODUCT('[1]Age by Underwriting Class'!$H15:$K15,'T20 Base'!$B40:$E40)+'[1]Age distribution'!L51*SUMPRODUCT('[1]Age by Underwriting Class'!$H15:$K15,'WL Base'!$B23:$E23)</f>
        <v>7153400490.3330545</v>
      </c>
      <c r="K65" s="20">
        <f>'[1]Age distribution'!AJ51*SUMPRODUCT('[1]Age by Underwriting Class'!$H15:$K15,'T20 Base'!$B40:$E40)+'[1]Age distribution'!M51*SUMPRODUCT('[1]Age by Underwriting Class'!$H15:$K15,'WL Base'!$B23:$E23)</f>
        <v>7633271135.5057135</v>
      </c>
      <c r="L65" s="20">
        <f>'[1]Age distribution'!AK51*SUMPRODUCT('[1]Age by Underwriting Class'!$H15:$K15,'T20 Base'!$B40:$E40)+'[1]Age distribution'!N51*SUMPRODUCT('[1]Age by Underwriting Class'!$H15:$K15,'WL Base'!$B23:$E23)</f>
        <v>8121561892.6359777</v>
      </c>
      <c r="M65" s="20">
        <f>'[1]Age distribution'!AL51*SUMPRODUCT('[1]Age by Underwriting Class'!$H15:$K15,'T20 Base'!$B40:$E40)+'[1]Age distribution'!O51*SUMPRODUCT('[1]Age by Underwriting Class'!$H15:$K15,'WL Base'!$B23:$E23)</f>
        <v>8618730547.0094833</v>
      </c>
      <c r="N65" s="20">
        <f>'[1]Age distribution'!AM51*SUMPRODUCT('[1]Age by Underwriting Class'!$H15:$K15,'T20 Base'!$B40:$E40)+'[1]Age distribution'!P51*SUMPRODUCT('[1]Age by Underwriting Class'!$H15:$K15,'WL Base'!$B23:$E23)</f>
        <v>9125146726.8894844</v>
      </c>
      <c r="O65" s="20">
        <f>'[1]Age distribution'!AN51*SUMPRODUCT('[1]Age by Underwriting Class'!$H15:$K15,'T20 Base'!$B40:$E40)+'[1]Age distribution'!Q51*SUMPRODUCT('[1]Age by Underwriting Class'!$H15:$K15,'WL Base'!$B23:$E23)</f>
        <v>9641113408.4591026</v>
      </c>
      <c r="P65" s="20">
        <f>'[1]Age distribution'!AO51*SUMPRODUCT('[1]Age by Underwriting Class'!$H15:$K15,'T20 Base'!$B40:$E40)+'[1]Age distribution'!R51*SUMPRODUCT('[1]Age by Underwriting Class'!$H15:$K15,'WL Base'!$B23:$E23)</f>
        <v>10166882341.246983</v>
      </c>
      <c r="Q65" s="20">
        <f>'[1]Age distribution'!AP51*SUMPRODUCT('[1]Age by Underwriting Class'!$H15:$K15,'T20 Base'!$B40:$E40)+'[1]Age distribution'!S51*SUMPRODUCT('[1]Age by Underwriting Class'!$H15:$K15,'WL Base'!$B23:$E23)</f>
        <v>10702665325.473406</v>
      </c>
      <c r="R65" s="20">
        <f>'[1]Age distribution'!AQ51*SUMPRODUCT('[1]Age by Underwriting Class'!$H15:$K15,'T20 Base'!$B40:$E40)+'[1]Age distribution'!T51*SUMPRODUCT('[1]Age by Underwriting Class'!$H15:$K15,'WL Base'!$B23:$E23)</f>
        <v>11248642597.253763</v>
      </c>
      <c r="S65" s="20">
        <f>'[1]Age distribution'!AR51*SUMPRODUCT('[1]Age by Underwriting Class'!$H15:$K15,'T20 Base'!$B40:$E40)+'[1]Age distribution'!U51*SUMPRODUCT('[1]Age by Underwriting Class'!$H15:$K15,'WL Base'!$B23:$E23)</f>
        <v>11804969158.200548</v>
      </c>
      <c r="T65" s="20">
        <f>'[1]Age distribution'!AS51*SUMPRODUCT('[1]Age by Underwriting Class'!$H15:$K15,'T20 Base'!$B40:$E40)+'[1]Age distribution'!V51*SUMPRODUCT('[1]Age by Underwriting Class'!$H15:$K15,'WL Base'!$B23:$E23)</f>
        <v>12371779618.661324</v>
      </c>
      <c r="U65" s="20">
        <f>'[1]Age distribution'!AT51*SUMPRODUCT('[1]Age by Underwriting Class'!$H15:$K15,'T20 Base'!$B40:$E40)+'[1]Age distribution'!W51*SUMPRODUCT('[1]Age by Underwriting Class'!$H15:$K15,'WL Base'!$B23:$E23)</f>
        <v>12949191949.433578</v>
      </c>
    </row>
    <row r="66" spans="1:21" x14ac:dyDescent="0.15">
      <c r="A66">
        <v>40</v>
      </c>
      <c r="B66" s="20">
        <f>'[1]Age distribution'!AA52*SUMPRODUCT('[1]Age by Underwriting Class'!$H16:$K16,'T20 Base'!$B41:$E41)+'[1]Age distribution'!D52*SUMPRODUCT('[1]Age by Underwriting Class'!$H16:$K16,'WL Base'!$B24:$E24)</f>
        <v>3604075277.5338831</v>
      </c>
      <c r="C66" s="20">
        <f>'[1]Age distribution'!AB52*SUMPRODUCT('[1]Age by Underwriting Class'!$H16:$K16,'T20 Base'!$B41:$E41)+'[1]Age distribution'!E52*SUMPRODUCT('[1]Age by Underwriting Class'!$H16:$K16,'WL Base'!$B24:$E24)</f>
        <v>4083482747.0206265</v>
      </c>
      <c r="D66" s="20">
        <f>'[1]Age distribution'!AC52*SUMPRODUCT('[1]Age by Underwriting Class'!$H16:$K16,'T20 Base'!$B41:$E41)+'[1]Age distribution'!F52*SUMPRODUCT('[1]Age by Underwriting Class'!$H16:$K16,'WL Base'!$B24:$E24)</f>
        <v>4552822243.718091</v>
      </c>
      <c r="E66" s="20">
        <f>'[1]Age distribution'!AD52*SUMPRODUCT('[1]Age by Underwriting Class'!$H16:$K16,'T20 Base'!$B41:$E41)+'[1]Age distribution'!G52*SUMPRODUCT('[1]Age by Underwriting Class'!$H16:$K16,'WL Base'!$B24:$E24)</f>
        <v>5018546339.5460758</v>
      </c>
      <c r="F66" s="20">
        <f>'[1]Age distribution'!AE52*SUMPRODUCT('[1]Age by Underwriting Class'!$H16:$K16,'T20 Base'!$B41:$E41)+'[1]Age distribution'!H52*SUMPRODUCT('[1]Age by Underwriting Class'!$H16:$K16,'WL Base'!$B24:$E24)</f>
        <v>5484701103.3883162</v>
      </c>
      <c r="G66" s="20">
        <f>'[1]Age distribution'!AF52*SUMPRODUCT('[1]Age by Underwriting Class'!$H16:$K16,'T20 Base'!$B41:$E41)+'[1]Age distribution'!I52*SUMPRODUCT('[1]Age by Underwriting Class'!$H16:$K16,'WL Base'!$B24:$E24)</f>
        <v>5953976325.3940849</v>
      </c>
      <c r="H66" s="20">
        <f>'[1]Age distribution'!AG52*SUMPRODUCT('[1]Age by Underwriting Class'!$H16:$K16,'T20 Base'!$B41:$E41)+'[1]Age distribution'!J52*SUMPRODUCT('[1]Age by Underwriting Class'!$H16:$K16,'WL Base'!$B24:$E24)</f>
        <v>6428242991.9231253</v>
      </c>
      <c r="I66" s="20">
        <f>'[1]Age distribution'!AH52*SUMPRODUCT('[1]Age by Underwriting Class'!$H16:$K16,'T20 Base'!$B41:$E41)+'[1]Age distribution'!K52*SUMPRODUCT('[1]Age by Underwriting Class'!$H16:$K16,'WL Base'!$B24:$E24)</f>
        <v>6908850690.6092119</v>
      </c>
      <c r="J66" s="20">
        <f>'[1]Age distribution'!AI52*SUMPRODUCT('[1]Age by Underwriting Class'!$H16:$K16,'T20 Base'!$B41:$E41)+'[1]Age distribution'!L52*SUMPRODUCT('[1]Age by Underwriting Class'!$H16:$K16,'WL Base'!$B24:$E24)</f>
        <v>7396802522.4750309</v>
      </c>
      <c r="K66" s="20">
        <f>'[1]Age distribution'!AJ52*SUMPRODUCT('[1]Age by Underwriting Class'!$H16:$K16,'T20 Base'!$B41:$E41)+'[1]Age distribution'!M52*SUMPRODUCT('[1]Age by Underwriting Class'!$H16:$K16,'WL Base'!$B24:$E24)</f>
        <v>7892863143.6429138</v>
      </c>
      <c r="L66" s="20">
        <f>'[1]Age distribution'!AK52*SUMPRODUCT('[1]Age by Underwriting Class'!$H16:$K16,'T20 Base'!$B41:$E41)+'[1]Age distribution'!N52*SUMPRODUCT('[1]Age by Underwriting Class'!$H16:$K16,'WL Base'!$B24:$E24)</f>
        <v>8397628250.8374338</v>
      </c>
      <c r="M66" s="20">
        <f>'[1]Age distribution'!AL52*SUMPRODUCT('[1]Age by Underwriting Class'!$H16:$K16,'T20 Base'!$B41:$E41)+'[1]Age distribution'!O52*SUMPRODUCT('[1]Age by Underwriting Class'!$H16:$K16,'WL Base'!$B24:$E24)</f>
        <v>8911570808.3001957</v>
      </c>
      <c r="N66" s="20">
        <f>'[1]Age distribution'!AM52*SUMPRODUCT('[1]Age by Underwriting Class'!$H16:$K16,'T20 Base'!$B41:$E41)+'[1]Age distribution'!P52*SUMPRODUCT('[1]Age by Underwriting Class'!$H16:$K16,'WL Base'!$B24:$E24)</f>
        <v>9435072700.1954346</v>
      </c>
      <c r="O66" s="20">
        <f>'[1]Age distribution'!AN52*SUMPRODUCT('[1]Age by Underwriting Class'!$H16:$K16,'T20 Base'!$B41:$E41)+'[1]Age distribution'!Q52*SUMPRODUCT('[1]Age by Underwriting Class'!$H16:$K16,'WL Base'!$B24:$E24)</f>
        <v>9968446948.5995846</v>
      </c>
      <c r="P66" s="20">
        <f>'[1]Age distribution'!AO52*SUMPRODUCT('[1]Age by Underwriting Class'!$H16:$K16,'T20 Base'!$B41:$E41)+'[1]Age distribution'!R52*SUMPRODUCT('[1]Age by Underwriting Class'!$H16:$K16,'WL Base'!$B24:$E24)</f>
        <v>10511953650.393494</v>
      </c>
      <c r="Q66" s="20">
        <f>'[1]Age distribution'!AP52*SUMPRODUCT('[1]Age by Underwriting Class'!$H16:$K16,'T20 Base'!$B41:$E41)+'[1]Age distribution'!S52*SUMPRODUCT('[1]Age by Underwriting Class'!$H16:$K16,'WL Base'!$B24:$E24)</f>
        <v>11065811628.53565</v>
      </c>
      <c r="R66" s="20">
        <f>'[1]Age distribution'!AQ52*SUMPRODUCT('[1]Age by Underwriting Class'!$H16:$K16,'T20 Base'!$B41:$E41)+'[1]Age distribution'!T52*SUMPRODUCT('[1]Age by Underwriting Class'!$H16:$K16,'WL Base'!$B24:$E24)</f>
        <v>11630207095.296961</v>
      </c>
      <c r="S66" s="20">
        <f>'[1]Age distribution'!AR52*SUMPRODUCT('[1]Age by Underwriting Class'!$H16:$K16,'T20 Base'!$B41:$E41)+'[1]Age distribution'!U52*SUMPRODUCT('[1]Age by Underwriting Class'!$H16:$K16,'WL Base'!$B24:$E24)</f>
        <v>12205300191.735685</v>
      </c>
      <c r="T66" s="20">
        <f>'[1]Age distribution'!AS52*SUMPRODUCT('[1]Age by Underwriting Class'!$H16:$K16,'T20 Base'!$B41:$E41)+'[1]Age distribution'!V52*SUMPRODUCT('[1]Age by Underwriting Class'!$H16:$K16,'WL Base'!$B24:$E24)</f>
        <v>12791229991.524452</v>
      </c>
      <c r="U66" s="20">
        <f>'[1]Age distribution'!AT52*SUMPRODUCT('[1]Age by Underwriting Class'!$H16:$K16,'T20 Base'!$B41:$E41)+'[1]Age distribution'!W52*SUMPRODUCT('[1]Age by Underwriting Class'!$H16:$K16,'WL Base'!$B24:$E24)</f>
        <v>13388118377.062096</v>
      </c>
    </row>
    <row r="67" spans="1:21" x14ac:dyDescent="0.15">
      <c r="A67">
        <v>41</v>
      </c>
      <c r="B67" s="20">
        <f>'[1]Age distribution'!AA53*SUMPRODUCT('[1]Age by Underwriting Class'!$H17:$K17,'T20 Base'!$B42:$E42)+'[1]Age distribution'!D53*SUMPRODUCT('[1]Age by Underwriting Class'!$H17:$K17,'WL Base'!$B25:$E25)</f>
        <v>3726165809.5858331</v>
      </c>
      <c r="C67" s="20">
        <f>'[1]Age distribution'!AB53*SUMPRODUCT('[1]Age by Underwriting Class'!$H17:$K17,'T20 Base'!$B42:$E42)+'[1]Age distribution'!E53*SUMPRODUCT('[1]Age by Underwriting Class'!$H17:$K17,'WL Base'!$B25:$E25)</f>
        <v>4221460710.6516604</v>
      </c>
      <c r="D67" s="20">
        <f>'[1]Age distribution'!AC53*SUMPRODUCT('[1]Age by Underwriting Class'!$H17:$K17,'T20 Base'!$B42:$E42)+'[1]Age distribution'!F53*SUMPRODUCT('[1]Age by Underwriting Class'!$H17:$K17,'WL Base'!$B25:$E25)</f>
        <v>4706365285.7203407</v>
      </c>
      <c r="E67" s="20">
        <f>'[1]Age distribution'!AD53*SUMPRODUCT('[1]Age by Underwriting Class'!$H17:$K17,'T20 Base'!$B42:$E42)+'[1]Age distribution'!G53*SUMPRODUCT('[1]Age by Underwriting Class'!$H17:$K17,'WL Base'!$B25:$E25)</f>
        <v>5187542395.4129324</v>
      </c>
      <c r="F67" s="20">
        <f>'[1]Age distribution'!AE53*SUMPRODUCT('[1]Age by Underwriting Class'!$H17:$K17,'T20 Base'!$B42:$E42)+'[1]Age distribution'!H53*SUMPRODUCT('[1]Age by Underwriting Class'!$H17:$K17,'WL Base'!$B25:$E25)</f>
        <v>5669169969.6108236</v>
      </c>
      <c r="G67" s="20">
        <f>'[1]Age distribution'!AF53*SUMPRODUCT('[1]Age by Underwriting Class'!$H17:$K17,'T20 Base'!$B42:$E42)+'[1]Age distribution'!I53*SUMPRODUCT('[1]Age by Underwriting Class'!$H17:$K17,'WL Base'!$B25:$E25)</f>
        <v>6154025458.4667978</v>
      </c>
      <c r="H67" s="20">
        <f>'[1]Age distribution'!AG53*SUMPRODUCT('[1]Age by Underwriting Class'!$H17:$K17,'T20 Base'!$B42:$E42)+'[1]Age distribution'!J53*SUMPRODUCT('[1]Age by Underwriting Class'!$H17:$K17,'WL Base'!$B25:$E25)</f>
        <v>6644040823.6069832</v>
      </c>
      <c r="I67" s="20">
        <f>'[1]Age distribution'!AH53*SUMPRODUCT('[1]Age by Underwriting Class'!$H17:$K17,'T20 Base'!$B42:$E42)+'[1]Age distribution'!K53*SUMPRODUCT('[1]Age by Underwriting Class'!$H17:$K17,'WL Base'!$B25:$E25)</f>
        <v>7140609635.596962</v>
      </c>
      <c r="J67" s="20">
        <f>'[1]Age distribution'!AI53*SUMPRODUCT('[1]Age by Underwriting Class'!$H17:$K17,'T20 Base'!$B42:$E42)+'[1]Age distribution'!L53*SUMPRODUCT('[1]Age by Underwriting Class'!$H17:$K17,'WL Base'!$B25:$E25)</f>
        <v>7644767686.4257374</v>
      </c>
      <c r="K67" s="20">
        <f>'[1]Age distribution'!AJ53*SUMPRODUCT('[1]Age by Underwriting Class'!$H17:$K17,'T20 Base'!$B42:$E42)+'[1]Age distribution'!M53*SUMPRODUCT('[1]Age by Underwriting Class'!$H17:$K17,'WL Base'!$B25:$E25)</f>
        <v>8157304552.2854805</v>
      </c>
      <c r="L67" s="20">
        <f>'[1]Age distribution'!AK53*SUMPRODUCT('[1]Age by Underwriting Class'!$H17:$K17,'T20 Base'!$B42:$E42)+'[1]Age distribution'!N53*SUMPRODUCT('[1]Age by Underwriting Class'!$H17:$K17,'WL Base'!$B25:$E25)</f>
        <v>8678835343.6000023</v>
      </c>
      <c r="M67" s="20">
        <f>'[1]Age distribution'!AL53*SUMPRODUCT('[1]Age by Underwriting Class'!$H17:$K17,'T20 Base'!$B42:$E42)+'[1]Age distribution'!O53*SUMPRODUCT('[1]Age by Underwriting Class'!$H17:$K17,'WL Base'!$B25:$E25)</f>
        <v>9209848438.4702682</v>
      </c>
      <c r="N67" s="20">
        <f>'[1]Age distribution'!AM53*SUMPRODUCT('[1]Age by Underwriting Class'!$H17:$K17,'T20 Base'!$B42:$E42)+'[1]Age distribution'!P53*SUMPRODUCT('[1]Age by Underwriting Class'!$H17:$K17,'WL Base'!$B25:$E25)</f>
        <v>9750738166.6288757</v>
      </c>
      <c r="O67" s="20">
        <f>'[1]Age distribution'!AN53*SUMPRODUCT('[1]Age by Underwriting Class'!$H17:$K17,'T20 Base'!$B42:$E42)+'[1]Age distribution'!Q53*SUMPRODUCT('[1]Age by Underwriting Class'!$H17:$K17,'WL Base'!$B25:$E25)</f>
        <v>10301827751.51177</v>
      </c>
      <c r="P67" s="20">
        <f>'[1]Age distribution'!AO53*SUMPRODUCT('[1]Age by Underwriting Class'!$H17:$K17,'T20 Base'!$B42:$E42)+'[1]Age distribution'!R53*SUMPRODUCT('[1]Age by Underwriting Class'!$H17:$K17,'WL Base'!$B25:$E25)</f>
        <v>10863385766.532249</v>
      </c>
      <c r="Q67" s="20">
        <f>'[1]Age distribution'!AP53*SUMPRODUCT('[1]Age by Underwriting Class'!$H17:$K17,'T20 Base'!$B42:$E42)+'[1]Age distribution'!S53*SUMPRODUCT('[1]Age by Underwriting Class'!$H17:$K17,'WL Base'!$B25:$E25)</f>
        <v>11435638166.068073</v>
      </c>
      <c r="R67" s="20">
        <f>'[1]Age distribution'!AQ53*SUMPRODUCT('[1]Age by Underwriting Class'!$H17:$K17,'T20 Base'!$B42:$E42)+'[1]Age distribution'!T53*SUMPRODUCT('[1]Age by Underwriting Class'!$H17:$K17,'WL Base'!$B25:$E25)</f>
        <v>12018777231.030237</v>
      </c>
      <c r="S67" s="20">
        <f>'[1]Age distribution'!AR53*SUMPRODUCT('[1]Age by Underwriting Class'!$H17:$K17,'T20 Base'!$B42:$E42)+'[1]Age distribution'!U53*SUMPRODUCT('[1]Age by Underwriting Class'!$H17:$K17,'WL Base'!$B25:$E25)</f>
        <v>12612968321.458761</v>
      </c>
      <c r="T67" s="20">
        <f>'[1]Age distribution'!AS53*SUMPRODUCT('[1]Age by Underwriting Class'!$H17:$K17,'T20 Base'!$B42:$E42)+'[1]Age distribution'!V53*SUMPRODUCT('[1]Age by Underwriting Class'!$H17:$K17,'WL Base'!$B25:$E25)</f>
        <v>13218355043.42395</v>
      </c>
      <c r="U67" s="20">
        <f>'[1]Age distribution'!AT53*SUMPRODUCT('[1]Age by Underwriting Class'!$H17:$K17,'T20 Base'!$B42:$E42)+'[1]Age distribution'!W53*SUMPRODUCT('[1]Age by Underwriting Class'!$H17:$K17,'WL Base'!$B25:$E25)</f>
        <v>13835063251.460356</v>
      </c>
    </row>
    <row r="68" spans="1:21" x14ac:dyDescent="0.15">
      <c r="A68">
        <v>42</v>
      </c>
      <c r="B68" s="20">
        <f>'[1]Age distribution'!AA54*SUMPRODUCT('[1]Age by Underwriting Class'!$H18:$K18,'T20 Base'!$B43:$E43)+'[1]Age distribution'!D54*SUMPRODUCT('[1]Age by Underwriting Class'!$H18:$K18,'WL Base'!$B26:$E26)</f>
        <v>3855418843.0704813</v>
      </c>
      <c r="C68" s="20">
        <f>'[1]Age distribution'!AB54*SUMPRODUCT('[1]Age by Underwriting Class'!$H18:$K18,'T20 Base'!$B43:$E43)+'[1]Age distribution'!E54*SUMPRODUCT('[1]Age by Underwriting Class'!$H18:$K18,'WL Base'!$B26:$E26)</f>
        <v>4367485495.4835033</v>
      </c>
      <c r="D68" s="20">
        <f>'[1]Age distribution'!AC54*SUMPRODUCT('[1]Age by Underwriting Class'!$H18:$K18,'T20 Base'!$B43:$E43)+'[1]Age distribution'!F54*SUMPRODUCT('[1]Age by Underwriting Class'!$H18:$K18,'WL Base'!$B26:$E26)</f>
        <v>4868823087.9454031</v>
      </c>
      <c r="E68" s="20">
        <f>'[1]Age distribution'!AD54*SUMPRODUCT('[1]Age by Underwriting Class'!$H18:$K18,'T20 Base'!$B43:$E43)+'[1]Age distribution'!G54*SUMPRODUCT('[1]Age by Underwriting Class'!$H18:$K18,'WL Base'!$B26:$E26)</f>
        <v>5366315984.246851</v>
      </c>
      <c r="F68" s="20">
        <f>'[1]Age distribution'!AE54*SUMPRODUCT('[1]Age by Underwriting Class'!$H18:$K18,'T20 Base'!$B43:$E43)+'[1]Age distribution'!H54*SUMPRODUCT('[1]Age by Underwriting Class'!$H18:$K18,'WL Base'!$B26:$E26)</f>
        <v>5864281007.2708635</v>
      </c>
      <c r="G68" s="20">
        <f>'[1]Age distribution'!AF54*SUMPRODUCT('[1]Age by Underwriting Class'!$H18:$K18,'T20 Base'!$B43:$E43)+'[1]Age distribution'!I54*SUMPRODUCT('[1]Age by Underwriting Class'!$H18:$K18,'WL Base'!$B26:$E26)</f>
        <v>6365587941.9866447</v>
      </c>
      <c r="H68" s="20">
        <f>'[1]Age distribution'!AG54*SUMPRODUCT('[1]Age by Underwriting Class'!$H18:$K18,'T20 Base'!$B43:$E43)+'[1]Age distribution'!J54*SUMPRODUCT('[1]Age by Underwriting Class'!$H18:$K18,'WL Base'!$B26:$E26)</f>
        <v>6872232977.0315237</v>
      </c>
      <c r="I68" s="20">
        <f>'[1]Age distribution'!AH54*SUMPRODUCT('[1]Age by Underwriting Class'!$H18:$K18,'T20 Base'!$B43:$E43)+'[1]Age distribution'!K54*SUMPRODUCT('[1]Age by Underwriting Class'!$H18:$K18,'WL Base'!$B26:$E26)</f>
        <v>7385656011.4649401</v>
      </c>
      <c r="J68" s="20">
        <f>'[1]Age distribution'!AI54*SUMPRODUCT('[1]Age by Underwriting Class'!$H18:$K18,'T20 Base'!$B43:$E43)+'[1]Age distribution'!L54*SUMPRODUCT('[1]Age by Underwriting Class'!$H18:$K18,'WL Base'!$B26:$E26)</f>
        <v>7906927271.6159906</v>
      </c>
      <c r="K68" s="20">
        <f>'[1]Age distribution'!AJ54*SUMPRODUCT('[1]Age by Underwriting Class'!$H18:$K18,'T20 Base'!$B43:$E43)+'[1]Age distribution'!M54*SUMPRODUCT('[1]Age by Underwriting Class'!$H18:$K18,'WL Base'!$B26:$E26)</f>
        <v>8436862582.7069759</v>
      </c>
      <c r="L68" s="20">
        <f>'[1]Age distribution'!AK54*SUMPRODUCT('[1]Age by Underwriting Class'!$H18:$K18,'T20 Base'!$B43:$E43)+'[1]Age distribution'!N54*SUMPRODUCT('[1]Age by Underwriting Class'!$H18:$K18,'WL Base'!$B26:$E26)</f>
        <v>8976097504.1724682</v>
      </c>
      <c r="M68" s="20">
        <f>'[1]Age distribution'!AL54*SUMPRODUCT('[1]Age by Underwriting Class'!$H18:$K18,'T20 Base'!$B43:$E43)+'[1]Age distribution'!O54*SUMPRODUCT('[1]Age by Underwriting Class'!$H18:$K18,'WL Base'!$B26:$E26)</f>
        <v>9525136649.9771996</v>
      </c>
      <c r="N68" s="20">
        <f>'[1]Age distribution'!AM54*SUMPRODUCT('[1]Age by Underwriting Class'!$H18:$K18,'T20 Base'!$B43:$E43)+'[1]Age distribution'!P54*SUMPRODUCT('[1]Age by Underwriting Class'!$H18:$K18,'WL Base'!$B26:$E26)</f>
        <v>10084387459.130791</v>
      </c>
      <c r="O68" s="20">
        <f>'[1]Age distribution'!AN54*SUMPRODUCT('[1]Age by Underwriting Class'!$H18:$K18,'T20 Base'!$B43:$E43)+'[1]Age distribution'!Q54*SUMPRODUCT('[1]Age by Underwriting Class'!$H18:$K18,'WL Base'!$B26:$E26)</f>
        <v>10654183900.456133</v>
      </c>
      <c r="P68" s="20">
        <f>'[1]Age distribution'!AO54*SUMPRODUCT('[1]Age by Underwriting Class'!$H18:$K18,'T20 Base'!$B43:$E43)+'[1]Age distribution'!R54*SUMPRODUCT('[1]Age by Underwriting Class'!$H18:$K18,'WL Base'!$B26:$E26)</f>
        <v>11234803475.943254</v>
      </c>
      <c r="Q68" s="20">
        <f>'[1]Age distribution'!AP54*SUMPRODUCT('[1]Age by Underwriting Class'!$H18:$K18,'T20 Base'!$B43:$E43)+'[1]Age distribution'!S54*SUMPRODUCT('[1]Age by Underwriting Class'!$H18:$K18,'WL Base'!$B26:$E26)</f>
        <v>11826479651.700048</v>
      </c>
      <c r="R68" s="20">
        <f>'[1]Age distribution'!AQ54*SUMPRODUCT('[1]Age by Underwriting Class'!$H18:$K18,'T20 Base'!$B43:$E43)+'[1]Age distribution'!T54*SUMPRODUCT('[1]Age by Underwriting Class'!$H18:$K18,'WL Base'!$B26:$E26)</f>
        <v>12429411100.911581</v>
      </c>
      <c r="S68" s="20">
        <f>'[1]Age distribution'!AR54*SUMPRODUCT('[1]Age by Underwriting Class'!$H18:$K18,'T20 Base'!$B43:$E43)+'[1]Age distribution'!U54*SUMPRODUCT('[1]Age by Underwriting Class'!$H18:$K18,'WL Base'!$B26:$E26)</f>
        <v>13043768680.922279</v>
      </c>
      <c r="T68" s="20">
        <f>'[1]Age distribution'!AS54*SUMPRODUCT('[1]Age by Underwriting Class'!$H18:$K18,'T20 Base'!$B43:$E43)+'[1]Age distribution'!V54*SUMPRODUCT('[1]Age by Underwriting Class'!$H18:$K18,'WL Base'!$B26:$E26)</f>
        <v>13669700771.907974</v>
      </c>
      <c r="U68" s="20">
        <f>'[1]Age distribution'!AT54*SUMPRODUCT('[1]Age by Underwriting Class'!$H18:$K18,'T20 Base'!$B43:$E43)+'[1]Age distribution'!W54*SUMPRODUCT('[1]Age by Underwriting Class'!$H18:$K18,'WL Base'!$B26:$E26)</f>
        <v>14307337412.368618</v>
      </c>
    </row>
    <row r="69" spans="1:21" x14ac:dyDescent="0.15">
      <c r="A69">
        <v>43</v>
      </c>
      <c r="B69" s="20">
        <f>'[1]Age distribution'!AA55*SUMPRODUCT('[1]Age by Underwriting Class'!$H19:$K19,'T20 Base'!$B44:$E44)+'[1]Age distribution'!D55*SUMPRODUCT('[1]Age by Underwriting Class'!$H19:$K19,'WL Base'!$B27:$E27)</f>
        <v>3981703395.6937203</v>
      </c>
      <c r="C69" s="20">
        <f>'[1]Age distribution'!AB55*SUMPRODUCT('[1]Age by Underwriting Class'!$H19:$K19,'T20 Base'!$B44:$E44)+'[1]Age distribution'!E55*SUMPRODUCT('[1]Age by Underwriting Class'!$H19:$K19,'WL Base'!$B27:$E27)</f>
        <v>4510121645.2404671</v>
      </c>
      <c r="D69" s="20">
        <f>'[1]Age distribution'!AC55*SUMPRODUCT('[1]Age by Underwriting Class'!$H19:$K19,'T20 Base'!$B44:$E44)+'[1]Age distribution'!F55*SUMPRODUCT('[1]Age by Underwriting Class'!$H19:$K19,'WL Base'!$B27:$E27)</f>
        <v>5027481734.2837372</v>
      </c>
      <c r="E69" s="20">
        <f>'[1]Age distribution'!AD55*SUMPRODUCT('[1]Age by Underwriting Class'!$H19:$K19,'T20 Base'!$B44:$E44)+'[1]Age distribution'!G55*SUMPRODUCT('[1]Age by Underwriting Class'!$H19:$K19,'WL Base'!$B27:$E27)</f>
        <v>5540883620.4088974</v>
      </c>
      <c r="F69" s="20">
        <f>'[1]Age distribution'!AE55*SUMPRODUCT('[1]Age by Underwriting Class'!$H19:$K19,'T20 Base'!$B44:$E44)+'[1]Age distribution'!H55*SUMPRODUCT('[1]Age by Underwriting Class'!$H19:$K19,'WL Base'!$B27:$E27)</f>
        <v>6054779314.0420246</v>
      </c>
      <c r="G69" s="20">
        <f>'[1]Age distribution'!AF55*SUMPRODUCT('[1]Age by Underwriting Class'!$H19:$K19,'T20 Base'!$B44:$E44)+'[1]Age distribution'!I55*SUMPRODUCT('[1]Age by Underwriting Class'!$H19:$K19,'WL Base'!$B27:$E27)</f>
        <v>6572128471.6132612</v>
      </c>
      <c r="H69" s="20">
        <f>'[1]Age distribution'!AG55*SUMPRODUCT('[1]Age by Underwriting Class'!$H19:$K19,'T20 Base'!$B44:$E44)+'[1]Age distribution'!J55*SUMPRODUCT('[1]Age by Underwriting Class'!$H19:$K19,'WL Base'!$B27:$E27)</f>
        <v>7094989795.2900667</v>
      </c>
      <c r="I69" s="20">
        <f>'[1]Age distribution'!AH55*SUMPRODUCT('[1]Age by Underwriting Class'!$H19:$K19,'T20 Base'!$B44:$E44)+'[1]Age distribution'!K55*SUMPRODUCT('[1]Age by Underwriting Class'!$H19:$K19,'WL Base'!$B27:$E27)</f>
        <v>7624848276.6504679</v>
      </c>
      <c r="J69" s="20">
        <f>'[1]Age distribution'!AI55*SUMPRODUCT('[1]Age by Underwriting Class'!$H19:$K19,'T20 Base'!$B44:$E44)+'[1]Age distribution'!L55*SUMPRODUCT('[1]Age by Underwriting Class'!$H19:$K19,'WL Base'!$B27:$E27)</f>
        <v>8162807657.7067118</v>
      </c>
      <c r="K69" s="20">
        <f>'[1]Age distribution'!AJ55*SUMPRODUCT('[1]Age by Underwriting Class'!$H19:$K19,'T20 Base'!$B44:$E44)+'[1]Age distribution'!M55*SUMPRODUCT('[1]Age by Underwriting Class'!$H19:$K19,'WL Base'!$B27:$E27)</f>
        <v>8709709312.4261723</v>
      </c>
      <c r="L69" s="20">
        <f>'[1]Age distribution'!AK55*SUMPRODUCT('[1]Age by Underwriting Class'!$H19:$K19,'T20 Base'!$B44:$E44)+'[1]Age distribution'!N55*SUMPRODUCT('[1]Age by Underwriting Class'!$H19:$K19,'WL Base'!$B27:$E27)</f>
        <v>9266208703.7050056</v>
      </c>
      <c r="M69" s="20">
        <f>'[1]Age distribution'!AL55*SUMPRODUCT('[1]Age by Underwriting Class'!$H19:$K19,'T20 Base'!$B44:$E44)+'[1]Age distribution'!O55*SUMPRODUCT('[1]Age by Underwriting Class'!$H19:$K19,'WL Base'!$B27:$E27)</f>
        <v>9832826248.2230339</v>
      </c>
      <c r="N69" s="20">
        <f>'[1]Age distribution'!AM55*SUMPRODUCT('[1]Age by Underwriting Class'!$H19:$K19,'T20 Base'!$B44:$E44)+'[1]Age distribution'!P55*SUMPRODUCT('[1]Age by Underwriting Class'!$H19:$K19,'WL Base'!$B27:$E27)</f>
        <v>10409982144.530891</v>
      </c>
      <c r="O69" s="20">
        <f>'[1]Age distribution'!AN55*SUMPRODUCT('[1]Age by Underwriting Class'!$H19:$K19,'T20 Base'!$B44:$E44)+'[1]Age distribution'!Q55*SUMPRODUCT('[1]Age by Underwriting Class'!$H19:$K19,'WL Base'!$B27:$E27)</f>
        <v>10998020820.16749</v>
      </c>
      <c r="P69" s="20">
        <f>'[1]Age distribution'!AO55*SUMPRODUCT('[1]Age by Underwriting Class'!$H19:$K19,'T20 Base'!$B44:$E44)+'[1]Age distribution'!R55*SUMPRODUCT('[1]Age by Underwriting Class'!$H19:$K19,'WL Base'!$B27:$E27)</f>
        <v>11597228467.498453</v>
      </c>
      <c r="Q69" s="20">
        <f>'[1]Age distribution'!AP55*SUMPRODUCT('[1]Age by Underwriting Class'!$H19:$K19,'T20 Base'!$B44:$E44)+'[1]Age distribution'!S55*SUMPRODUCT('[1]Age by Underwriting Class'!$H19:$K19,'WL Base'!$B27:$E27)</f>
        <v>12207845863.960016</v>
      </c>
      <c r="R69" s="20">
        <f>'[1]Age distribution'!AQ55*SUMPRODUCT('[1]Age by Underwriting Class'!$H19:$K19,'T20 Base'!$B44:$E44)+'[1]Age distribution'!T55*SUMPRODUCT('[1]Age by Underwriting Class'!$H19:$K19,'WL Base'!$B27:$E27)</f>
        <v>12830077904.474972</v>
      </c>
      <c r="S69" s="20">
        <f>'[1]Age distribution'!AR55*SUMPRODUCT('[1]Age by Underwriting Class'!$H19:$K19,'T20 Base'!$B44:$E44)+'[1]Age distribution'!U55*SUMPRODUCT('[1]Age by Underwriting Class'!$H19:$K19,'WL Base'!$B27:$E27)</f>
        <v>13464100797.032238</v>
      </c>
      <c r="T69" s="20">
        <f>'[1]Age distribution'!AS55*SUMPRODUCT('[1]Age by Underwriting Class'!$H19:$K19,'T20 Base'!$B44:$E44)+'[1]Age distribution'!V55*SUMPRODUCT('[1]Age by Underwriting Class'!$H19:$K19,'WL Base'!$B27:$E27)</f>
        <v>14110067568.547152</v>
      </c>
      <c r="U69" s="20">
        <f>'[1]Age distribution'!AT55*SUMPRODUCT('[1]Age by Underwriting Class'!$H19:$K19,'T20 Base'!$B44:$E44)+'[1]Age distribution'!W55*SUMPRODUCT('[1]Age by Underwriting Class'!$H19:$K19,'WL Base'!$B27:$E27)</f>
        <v>14768112329.863094</v>
      </c>
    </row>
    <row r="70" spans="1:21" x14ac:dyDescent="0.15">
      <c r="A70">
        <v>44</v>
      </c>
      <c r="B70" s="20">
        <f>'[1]Age distribution'!AA56*SUMPRODUCT('[1]Age by Underwriting Class'!$H20:$K20,'T20 Base'!$B45:$E45)+'[1]Age distribution'!D56*SUMPRODUCT('[1]Age by Underwriting Class'!$H20:$K20,'WL Base'!$B28:$E28)</f>
        <v>4119502860.3985853</v>
      </c>
      <c r="C70" s="20">
        <f>'[1]Age distribution'!AB56*SUMPRODUCT('[1]Age by Underwriting Class'!$H20:$K20,'T20 Base'!$B45:$E45)+'[1]Age distribution'!E56*SUMPRODUCT('[1]Age by Underwriting Class'!$H20:$K20,'WL Base'!$B28:$E28)</f>
        <v>4665706904.5115776</v>
      </c>
      <c r="D70" s="20">
        <f>'[1]Age distribution'!AC56*SUMPRODUCT('[1]Age by Underwriting Class'!$H20:$K20,'T20 Base'!$B45:$E45)+'[1]Age distribution'!F56*SUMPRODUCT('[1]Age by Underwriting Class'!$H20:$K20,'WL Base'!$B28:$E28)</f>
        <v>5200496689.7284918</v>
      </c>
      <c r="E70" s="20">
        <f>'[1]Age distribution'!AD56*SUMPRODUCT('[1]Age by Underwriting Class'!$H20:$K20,'T20 Base'!$B45:$E45)+'[1]Age distribution'!G56*SUMPRODUCT('[1]Age by Underwriting Class'!$H20:$K20,'WL Base'!$B28:$E28)</f>
        <v>5731206090.6354141</v>
      </c>
      <c r="F70" s="20">
        <f>'[1]Age distribution'!AE56*SUMPRODUCT('[1]Age by Underwriting Class'!$H20:$K20,'T20 Base'!$B45:$E45)+'[1]Age distribution'!H56*SUMPRODUCT('[1]Age by Underwriting Class'!$H20:$K20,'WL Base'!$B28:$E28)</f>
        <v>6262433794.721426</v>
      </c>
      <c r="G70" s="20">
        <f>'[1]Age distribution'!AF56*SUMPRODUCT('[1]Age by Underwriting Class'!$H20:$K20,'T20 Base'!$B45:$E45)+'[1]Age distribution'!I56*SUMPRODUCT('[1]Age by Underwriting Class'!$H20:$K20,'WL Base'!$B28:$E28)</f>
        <v>6797236968.0069695</v>
      </c>
      <c r="H70" s="20">
        <f>'[1]Age distribution'!AG56*SUMPRODUCT('[1]Age by Underwriting Class'!$H20:$K20,'T20 Base'!$B45:$E45)+'[1]Age distribution'!J56*SUMPRODUCT('[1]Age by Underwriting Class'!$H20:$K20,'WL Base'!$B28:$E28)</f>
        <v>7337742139.1824932</v>
      </c>
      <c r="I70" s="20">
        <f>'[1]Age distribution'!AH56*SUMPRODUCT('[1]Age by Underwriting Class'!$H20:$K20,'T20 Base'!$B45:$E45)+'[1]Age distribution'!K56*SUMPRODUCT('[1]Age by Underwriting Class'!$H20:$K20,'WL Base'!$B28:$E28)</f>
        <v>7885483224.7346392</v>
      </c>
      <c r="J70" s="20">
        <f>'[1]Age distribution'!AI56*SUMPRODUCT('[1]Age by Underwriting Class'!$H20:$K20,'T20 Base'!$B45:$E45)+'[1]Age distribution'!L56*SUMPRODUCT('[1]Age by Underwriting Class'!$H20:$K20,'WL Base'!$B28:$E28)</f>
        <v>8441600330.8395205</v>
      </c>
      <c r="K70" s="20">
        <f>'[1]Age distribution'!AJ56*SUMPRODUCT('[1]Age by Underwriting Class'!$H20:$K20,'T20 Base'!$B45:$E45)+'[1]Age distribution'!M56*SUMPRODUCT('[1]Age by Underwriting Class'!$H20:$K20,'WL Base'!$B28:$E28)</f>
        <v>9006962551.5843239</v>
      </c>
      <c r="L70" s="20">
        <f>'[1]Age distribution'!AK56*SUMPRODUCT('[1]Age by Underwriting Class'!$H20:$K20,'T20 Base'!$B45:$E45)+'[1]Age distribution'!N56*SUMPRODUCT('[1]Age by Underwriting Class'!$H20:$K20,'WL Base'!$B28:$E28)</f>
        <v>9582246944.911787</v>
      </c>
      <c r="M70" s="20">
        <f>'[1]Age distribution'!AL56*SUMPRODUCT('[1]Age by Underwriting Class'!$H20:$K20,'T20 Base'!$B45:$E45)+'[1]Age distribution'!O56*SUMPRODUCT('[1]Age by Underwriting Class'!$H20:$K20,'WL Base'!$B28:$E28)</f>
        <v>10167991073.281456</v>
      </c>
      <c r="N70" s="20">
        <f>'[1]Age distribution'!AM56*SUMPRODUCT('[1]Age by Underwriting Class'!$H20:$K20,'T20 Base'!$B45:$E45)+'[1]Age distribution'!P56*SUMPRODUCT('[1]Age by Underwriting Class'!$H20:$K20,'WL Base'!$B28:$E28)</f>
        <v>10764628979.211836</v>
      </c>
      <c r="O70" s="20">
        <f>'[1]Age distribution'!AN56*SUMPRODUCT('[1]Age by Underwriting Class'!$H20:$K20,'T20 Base'!$B45:$E45)+'[1]Age distribution'!Q56*SUMPRODUCT('[1]Age by Underwriting Class'!$H20:$K20,'WL Base'!$B28:$E28)</f>
        <v>11372516437.83877</v>
      </c>
      <c r="P70" s="20">
        <f>'[1]Age distribution'!AO56*SUMPRODUCT('[1]Age by Underwriting Class'!$H20:$K20,'T20 Base'!$B45:$E45)+'[1]Age distribution'!R56*SUMPRODUCT('[1]Age by Underwriting Class'!$H20:$K20,'WL Base'!$B28:$E28)</f>
        <v>11991949070.494034</v>
      </c>
      <c r="Q70" s="20">
        <f>'[1]Age distribution'!AP56*SUMPRODUCT('[1]Age by Underwriting Class'!$H20:$K20,'T20 Base'!$B45:$E45)+'[1]Age distribution'!S56*SUMPRODUCT('[1]Age by Underwriting Class'!$H20:$K20,'WL Base'!$B28:$E28)</f>
        <v>12623175587.328257</v>
      </c>
      <c r="R70" s="20">
        <f>'[1]Age distribution'!AQ56*SUMPRODUCT('[1]Age by Underwriting Class'!$H20:$K20,'T20 Base'!$B45:$E45)+'[1]Age distribution'!T56*SUMPRODUCT('[1]Age by Underwriting Class'!$H20:$K20,'WL Base'!$B28:$E28)</f>
        <v>13266407633.784248</v>
      </c>
      <c r="S70" s="20">
        <f>'[1]Age distribution'!AR56*SUMPRODUCT('[1]Age by Underwriting Class'!$H20:$K20,'T20 Base'!$B45:$E45)+'[1]Age distribution'!U56*SUMPRODUCT('[1]Age by Underwriting Class'!$H20:$K20,'WL Base'!$B28:$E28)</f>
        <v>13921827223.243959</v>
      </c>
      <c r="T70" s="20">
        <f>'[1]Age distribution'!AS56*SUMPRODUCT('[1]Age by Underwriting Class'!$H20:$K20,'T20 Base'!$B45:$E45)+'[1]Age distribution'!V56*SUMPRODUCT('[1]Age by Underwriting Class'!$H20:$K20,'WL Base'!$B28:$E28)</f>
        <v>14589592424.28623</v>
      </c>
      <c r="U70" s="20">
        <f>'[1]Age distribution'!AT56*SUMPRODUCT('[1]Age by Underwriting Class'!$H20:$K20,'T20 Base'!$B45:$E45)+'[1]Age distribution'!W56*SUMPRODUCT('[1]Age by Underwriting Class'!$H20:$K20,'WL Base'!$B28:$E28)</f>
        <v>15269841766.204252</v>
      </c>
    </row>
    <row r="71" spans="1:21" x14ac:dyDescent="0.15">
      <c r="A71">
        <v>45</v>
      </c>
      <c r="B71" s="20">
        <f>'[1]Age distribution'!AA57*SUMPRODUCT('[1]Age by Underwriting Class'!$H21:$K21,'T20 Base'!$B46:$E46)+'[1]Age distribution'!D57*SUMPRODUCT('[1]Age by Underwriting Class'!$H21:$K21,'WL Base'!$B29:$E29)</f>
        <v>4249685658.0503006</v>
      </c>
      <c r="C71" s="20">
        <f>'[1]Age distribution'!AB57*SUMPRODUCT('[1]Age by Underwriting Class'!$H21:$K21,'T20 Base'!$B46:$E46)+'[1]Age distribution'!E57*SUMPRODUCT('[1]Age by Underwriting Class'!$H21:$K21,'WL Base'!$B29:$E29)</f>
        <v>4812658579.1882381</v>
      </c>
      <c r="D71" s="20">
        <f>'[1]Age distribution'!AC57*SUMPRODUCT('[1]Age by Underwriting Class'!$H21:$K21,'T20 Base'!$B46:$E46)+'[1]Age distribution'!F57*SUMPRODUCT('[1]Age by Underwriting Class'!$H21:$K21,'WL Base'!$B29:$E29)</f>
        <v>5363882619.6537504</v>
      </c>
      <c r="E71" s="20">
        <f>'[1]Age distribution'!AD57*SUMPRODUCT('[1]Age by Underwriting Class'!$H21:$K21,'T20 Base'!$B46:$E46)+'[1]Age distribution'!G57*SUMPRODUCT('[1]Age by Underwriting Class'!$H21:$K21,'WL Base'!$B29:$E29)</f>
        <v>5910911846.0266733</v>
      </c>
      <c r="F71" s="20">
        <f>'[1]Age distribution'!AE57*SUMPRODUCT('[1]Age by Underwriting Class'!$H21:$K21,'T20 Base'!$B46:$E46)+'[1]Age distribution'!H57*SUMPRODUCT('[1]Age by Underwriting Class'!$H21:$K21,'WL Base'!$B29:$E29)</f>
        <v>6458483016.6282187</v>
      </c>
      <c r="G71" s="20">
        <f>'[1]Age distribution'!AF57*SUMPRODUCT('[1]Age by Underwriting Class'!$H21:$K21,'T20 Base'!$B46:$E46)+'[1]Age distribution'!I57*SUMPRODUCT('[1]Age by Underwriting Class'!$H21:$K21,'WL Base'!$B29:$E29)</f>
        <v>7009745085.7243662</v>
      </c>
      <c r="H71" s="20">
        <f>'[1]Age distribution'!AG57*SUMPRODUCT('[1]Age by Underwriting Class'!$H21:$K21,'T20 Base'!$B46:$E46)+'[1]Age distribution'!J57*SUMPRODUCT('[1]Age by Underwriting Class'!$H21:$K21,'WL Base'!$B29:$E29)</f>
        <v>7566888428.8284979</v>
      </c>
      <c r="I71" s="20">
        <f>'[1]Age distribution'!AH57*SUMPRODUCT('[1]Age by Underwriting Class'!$H21:$K21,'T20 Base'!$B46:$E46)+'[1]Age distribution'!K57*SUMPRODUCT('[1]Age by Underwriting Class'!$H21:$K21,'WL Base'!$B29:$E29)</f>
        <v>8131493016.6821365</v>
      </c>
      <c r="J71" s="20">
        <f>'[1]Age distribution'!AI57*SUMPRODUCT('[1]Age by Underwriting Class'!$H21:$K21,'T20 Base'!$B46:$E46)+'[1]Age distribution'!L57*SUMPRODUCT('[1]Age by Underwriting Class'!$H21:$K21,'WL Base'!$B29:$E29)</f>
        <v>8704733185.9692974</v>
      </c>
      <c r="K71" s="20">
        <f>'[1]Age distribution'!AJ57*SUMPRODUCT('[1]Age by Underwriting Class'!$H21:$K21,'T20 Base'!$B46:$E46)+'[1]Age distribution'!M57*SUMPRODUCT('[1]Age by Underwriting Class'!$H21:$K21,'WL Base'!$B29:$E29)</f>
        <v>9287504124.4276104</v>
      </c>
      <c r="L71" s="20">
        <f>'[1]Age distribution'!AK57*SUMPRODUCT('[1]Age by Underwriting Class'!$H21:$K21,'T20 Base'!$B46:$E46)+'[1]Age distribution'!N57*SUMPRODUCT('[1]Age by Underwriting Class'!$H21:$K21,'WL Base'!$B29:$E29)</f>
        <v>9880503217.9637737</v>
      </c>
      <c r="M71" s="20">
        <f>'[1]Age distribution'!AL57*SUMPRODUCT('[1]Age by Underwriting Class'!$H21:$K21,'T20 Base'!$B46:$E46)+'[1]Age distribution'!O57*SUMPRODUCT('[1]Age by Underwriting Class'!$H21:$K21,'WL Base'!$B29:$E29)</f>
        <v>10484284168.793793</v>
      </c>
      <c r="N71" s="20">
        <f>'[1]Age distribution'!AM57*SUMPRODUCT('[1]Age by Underwriting Class'!$H21:$K21,'T20 Base'!$B46:$E46)+'[1]Age distribution'!P57*SUMPRODUCT('[1]Age by Underwriting Class'!$H21:$K21,'WL Base'!$B29:$E29)</f>
        <v>11099294051.113554</v>
      </c>
      <c r="O71" s="20">
        <f>'[1]Age distribution'!AN57*SUMPRODUCT('[1]Age by Underwriting Class'!$H21:$K21,'T20 Base'!$B46:$E46)+'[1]Age distribution'!Q57*SUMPRODUCT('[1]Age by Underwriting Class'!$H21:$K21,'WL Base'!$B29:$E29)</f>
        <v>11725899321.839113</v>
      </c>
      <c r="P71" s="20">
        <f>'[1]Age distribution'!AO57*SUMPRODUCT('[1]Age by Underwriting Class'!$H21:$K21,'T20 Base'!$B46:$E46)+'[1]Age distribution'!R57*SUMPRODUCT('[1]Age by Underwriting Class'!$H21:$K21,'WL Base'!$B29:$E29)</f>
        <v>12364404478.026762</v>
      </c>
      <c r="Q71" s="20">
        <f>'[1]Age distribution'!AP57*SUMPRODUCT('[1]Age by Underwriting Class'!$H21:$K21,'T20 Base'!$B46:$E46)+'[1]Age distribution'!S57*SUMPRODUCT('[1]Age by Underwriting Class'!$H21:$K21,'WL Base'!$B29:$E29)</f>
        <v>13015065697.091986</v>
      </c>
      <c r="R71" s="20">
        <f>'[1]Age distribution'!AQ57*SUMPRODUCT('[1]Age by Underwriting Class'!$H21:$K21,'T20 Base'!$B46:$E46)+'[1]Age distribution'!T57*SUMPRODUCT('[1]Age by Underwriting Class'!$H21:$K21,'WL Base'!$B29:$E29)</f>
        <v>13678100978.912954</v>
      </c>
      <c r="S71" s="20">
        <f>'[1]Age distribution'!AR57*SUMPRODUCT('[1]Age by Underwriting Class'!$H21:$K21,'T20 Base'!$B46:$E46)+'[1]Age distribution'!U57*SUMPRODUCT('[1]Age by Underwriting Class'!$H21:$K21,'WL Base'!$B29:$E29)</f>
        <v>14353697801.635019</v>
      </c>
      <c r="T71" s="20">
        <f>'[1]Age distribution'!AS57*SUMPRODUCT('[1]Age by Underwriting Class'!$H21:$K21,'T20 Base'!$B46:$E46)+'[1]Age distribution'!V57*SUMPRODUCT('[1]Age by Underwriting Class'!$H21:$K21,'WL Base'!$B29:$E29)</f>
        <v>15042018979.682505</v>
      </c>
      <c r="U71" s="20">
        <f>'[1]Age distribution'!AT57*SUMPRODUCT('[1]Age by Underwriting Class'!$H21:$K21,'T20 Base'!$B46:$E46)+'[1]Age distribution'!W57*SUMPRODUCT('[1]Age by Underwriting Class'!$H21:$K21,'WL Base'!$B29:$E29)</f>
        <v>15743207201.547249</v>
      </c>
    </row>
    <row r="72" spans="1:21" x14ac:dyDescent="0.15">
      <c r="A72">
        <v>46</v>
      </c>
      <c r="B72" s="20">
        <f>'[1]Age distribution'!AA58*SUMPRODUCT('[1]Age by Underwriting Class'!$H22:$K22,'T20 Base'!$B47:$E47)+'[1]Age distribution'!D58*SUMPRODUCT('[1]Age by Underwriting Class'!$H22:$K22,'WL Base'!$B30:$E30)</f>
        <v>4394576600.450284</v>
      </c>
      <c r="C72" s="20">
        <f>'[1]Age distribution'!AB58*SUMPRODUCT('[1]Age by Underwriting Class'!$H22:$K22,'T20 Base'!$B47:$E47)+'[1]Age distribution'!E58*SUMPRODUCT('[1]Age by Underwriting Class'!$H22:$K22,'WL Base'!$B30:$E30)</f>
        <v>4976140614.1128788</v>
      </c>
      <c r="D72" s="20">
        <f>'[1]Age distribution'!AC58*SUMPRODUCT('[1]Age by Underwriting Class'!$H22:$K22,'T20 Base'!$B47:$E47)+'[1]Age distribution'!F58*SUMPRODUCT('[1]Age by Underwriting Class'!$H22:$K22,'WL Base'!$B30:$E30)</f>
        <v>5545587155.090683</v>
      </c>
      <c r="E72" s="20">
        <f>'[1]Age distribution'!AD58*SUMPRODUCT('[1]Age by Underwriting Class'!$H22:$K22,'T20 Base'!$B47:$E47)+'[1]Age distribution'!G58*SUMPRODUCT('[1]Age by Underwriting Class'!$H22:$K22,'WL Base'!$B30:$E30)</f>
        <v>6110713658.2537928</v>
      </c>
      <c r="F72" s="20">
        <f>'[1]Age distribution'!AE58*SUMPRODUCT('[1]Age by Underwriting Class'!$H22:$K22,'T20 Base'!$B47:$E47)+'[1]Age distribution'!H58*SUMPRODUCT('[1]Age by Underwriting Class'!$H22:$K22,'WL Base'!$B30:$E30)</f>
        <v>6676409485.3935966</v>
      </c>
      <c r="G72" s="20">
        <f>'[1]Age distribution'!AF58*SUMPRODUCT('[1]Age by Underwriting Class'!$H22:$K22,'T20 Base'!$B47:$E47)+'[1]Age distribution'!I58*SUMPRODUCT('[1]Age by Underwriting Class'!$H22:$K22,'WL Base'!$B30:$E30)</f>
        <v>7245925040.1884823</v>
      </c>
      <c r="H72" s="20">
        <f>'[1]Age distribution'!AG58*SUMPRODUCT('[1]Age by Underwriting Class'!$H22:$K22,'T20 Base'!$B47:$E47)+'[1]Age distribution'!J58*SUMPRODUCT('[1]Age by Underwriting Class'!$H22:$K22,'WL Base'!$B30:$E30)</f>
        <v>7821521265.1686964</v>
      </c>
      <c r="I72" s="20">
        <f>'[1]Age distribution'!AH58*SUMPRODUCT('[1]Age by Underwriting Class'!$H22:$K22,'T20 Base'!$B47:$E47)+'[1]Age distribution'!K58*SUMPRODUCT('[1]Age by Underwriting Class'!$H22:$K22,'WL Base'!$B30:$E30)</f>
        <v>8404829032.7687712</v>
      </c>
      <c r="J72" s="20">
        <f>'[1]Age distribution'!AI58*SUMPRODUCT('[1]Age by Underwriting Class'!$H22:$K22,'T20 Base'!$B47:$E47)+'[1]Age distribution'!L58*SUMPRODUCT('[1]Age by Underwriting Class'!$H22:$K22,'WL Base'!$B30:$E30)</f>
        <v>8997060513.1109047</v>
      </c>
      <c r="K72" s="20">
        <f>'[1]Age distribution'!AJ58*SUMPRODUCT('[1]Age by Underwriting Class'!$H22:$K22,'T20 Base'!$B47:$E47)+'[1]Age distribution'!M58*SUMPRODUCT('[1]Age by Underwriting Class'!$H22:$K22,'WL Base'!$B30:$E30)</f>
        <v>9599139734.0689487</v>
      </c>
      <c r="L72" s="20">
        <f>'[1]Age distribution'!AK58*SUMPRODUCT('[1]Age by Underwriting Class'!$H22:$K22,'T20 Base'!$B47:$E47)+'[1]Age distribution'!N58*SUMPRODUCT('[1]Age by Underwriting Class'!$H22:$K22,'WL Base'!$B30:$E30)</f>
        <v>10211786549.132315</v>
      </c>
      <c r="M72" s="20">
        <f>'[1]Age distribution'!AL58*SUMPRODUCT('[1]Age by Underwriting Class'!$H22:$K22,'T20 Base'!$B47:$E47)+'[1]Age distribution'!O58*SUMPRODUCT('[1]Age by Underwriting Class'!$H22:$K22,'WL Base'!$B30:$E30)</f>
        <v>10835572499.062685</v>
      </c>
      <c r="N72" s="20">
        <f>'[1]Age distribution'!AM58*SUMPRODUCT('[1]Age by Underwriting Class'!$H22:$K22,'T20 Base'!$B47:$E47)+'[1]Age distribution'!P58*SUMPRODUCT('[1]Age by Underwriting Class'!$H22:$K22,'WL Base'!$B30:$E30)</f>
        <v>11470959061.381813</v>
      </c>
      <c r="O72" s="20">
        <f>'[1]Age distribution'!AN58*SUMPRODUCT('[1]Age by Underwriting Class'!$H22:$K22,'T20 Base'!$B47:$E47)+'[1]Age distribution'!Q58*SUMPRODUCT('[1]Age by Underwriting Class'!$H22:$K22,'WL Base'!$B30:$E30)</f>
        <v>12118324499.096186</v>
      </c>
      <c r="P72" s="20">
        <f>'[1]Age distribution'!AO58*SUMPRODUCT('[1]Age by Underwriting Class'!$H22:$K22,'T20 Base'!$B47:$E47)+'[1]Age distribution'!R58*SUMPRODUCT('[1]Age by Underwriting Class'!$H22:$K22,'WL Base'!$B30:$E30)</f>
        <v>12777983119.200518</v>
      </c>
      <c r="Q72" s="20">
        <f>'[1]Age distribution'!AP58*SUMPRODUCT('[1]Age by Underwriting Class'!$H22:$K22,'T20 Base'!$B47:$E47)+'[1]Age distribution'!S58*SUMPRODUCT('[1]Age by Underwriting Class'!$H22:$K22,'WL Base'!$B30:$E30)</f>
        <v>13450199352.341702</v>
      </c>
      <c r="R72" s="20">
        <f>'[1]Age distribution'!AQ58*SUMPRODUCT('[1]Age by Underwriting Class'!$H22:$K22,'T20 Base'!$B47:$E47)+'[1]Age distribution'!T58*SUMPRODUCT('[1]Age by Underwriting Class'!$H22:$K22,'WL Base'!$B30:$E30)</f>
        <v>14135198221.669033</v>
      </c>
      <c r="S72" s="20">
        <f>'[1]Age distribution'!AR58*SUMPRODUCT('[1]Age by Underwriting Class'!$H22:$K22,'T20 Base'!$B47:$E47)+'[1]Age distribution'!U58*SUMPRODUCT('[1]Age by Underwriting Class'!$H22:$K22,'WL Base'!$B30:$E30)</f>
        <v>14833173245.284647</v>
      </c>
      <c r="T72" s="20">
        <f>'[1]Age distribution'!AS58*SUMPRODUCT('[1]Age by Underwriting Class'!$H22:$K22,'T20 Base'!$B47:$E47)+'[1]Age distribution'!V58*SUMPRODUCT('[1]Age by Underwriting Class'!$H22:$K22,'WL Base'!$B30:$E30)</f>
        <v>15544292482.982052</v>
      </c>
      <c r="U72" s="20">
        <f>'[1]Age distribution'!AT58*SUMPRODUCT('[1]Age by Underwriting Class'!$H22:$K22,'T20 Base'!$B47:$E47)+'[1]Age distribution'!W58*SUMPRODUCT('[1]Age by Underwriting Class'!$H22:$K22,'WL Base'!$B30:$E30)</f>
        <v>16268703220.227966</v>
      </c>
    </row>
    <row r="73" spans="1:21" x14ac:dyDescent="0.15">
      <c r="A73">
        <v>47</v>
      </c>
      <c r="B73" s="20">
        <f>'[1]Age distribution'!AA59*SUMPRODUCT('[1]Age by Underwriting Class'!$H23:$K23,'T20 Base'!$B48:$E48)+'[1]Age distribution'!D59*SUMPRODUCT('[1]Age by Underwriting Class'!$H23:$K23,'WL Base'!$B31:$E31)</f>
        <v>4543937073.8486166</v>
      </c>
      <c r="C73" s="20">
        <f>'[1]Age distribution'!AB59*SUMPRODUCT('[1]Age by Underwriting Class'!$H23:$K23,'T20 Base'!$B48:$E48)+'[1]Age distribution'!E59*SUMPRODUCT('[1]Age by Underwriting Class'!$H23:$K23,'WL Base'!$B31:$E31)</f>
        <v>5144596578.955267</v>
      </c>
      <c r="D73" s="20">
        <f>'[1]Age distribution'!AC59*SUMPRODUCT('[1]Age by Underwriting Class'!$H23:$K23,'T20 Base'!$B48:$E48)+'[1]Age distribution'!F59*SUMPRODUCT('[1]Age by Underwriting Class'!$H23:$K23,'WL Base'!$B31:$E31)</f>
        <v>5732762312.2866526</v>
      </c>
      <c r="E73" s="20">
        <f>'[1]Age distribution'!AD59*SUMPRODUCT('[1]Age by Underwriting Class'!$H23:$K23,'T20 Base'!$B48:$E48)+'[1]Age distribution'!G59*SUMPRODUCT('[1]Age by Underwriting Class'!$H23:$K23,'WL Base'!$B31:$E31)</f>
        <v>6316480959.6692638</v>
      </c>
      <c r="F73" s="20">
        <f>'[1]Age distribution'!AE59*SUMPRODUCT('[1]Age by Underwriting Class'!$H23:$K23,'T20 Base'!$B48:$E48)+'[1]Age distribution'!H59*SUMPRODUCT('[1]Age by Underwriting Class'!$H23:$K23,'WL Base'!$B31:$E31)</f>
        <v>6900798175.0755653</v>
      </c>
      <c r="G73" s="20">
        <f>'[1]Age distribution'!AF59*SUMPRODUCT('[1]Age by Underwriting Class'!$H23:$K23,'T20 Base'!$B48:$E48)+'[1]Age distribution'!I59*SUMPRODUCT('[1]Age by Underwriting Class'!$H23:$K23,'WL Base'!$B31:$E31)</f>
        <v>7489068263.8181362</v>
      </c>
      <c r="H73" s="20">
        <f>'[1]Age distribution'!AG59*SUMPRODUCT('[1]Age by Underwriting Class'!$H23:$K23,'T20 Base'!$B48:$E48)+'[1]Age distribution'!J59*SUMPRODUCT('[1]Age by Underwriting Class'!$H23:$K23,'WL Base'!$B31:$E31)</f>
        <v>8083624441.1806841</v>
      </c>
      <c r="I73" s="20">
        <f>'[1]Age distribution'!AH59*SUMPRODUCT('[1]Age by Underwriting Class'!$H23:$K23,'T20 Base'!$B48:$E48)+'[1]Age distribution'!K59*SUMPRODUCT('[1]Age by Underwriting Class'!$H23:$K23,'WL Base'!$B31:$E31)</f>
        <v>8686149711.6797447</v>
      </c>
      <c r="J73" s="20">
        <f>'[1]Age distribution'!AI59*SUMPRODUCT('[1]Age by Underwriting Class'!$H23:$K23,'T20 Base'!$B48:$E48)+'[1]Age distribution'!L59*SUMPRODUCT('[1]Age by Underwriting Class'!$H23:$K23,'WL Base'!$B31:$E31)</f>
        <v>9297894993.3805695</v>
      </c>
      <c r="K73" s="20">
        <f>'[1]Age distribution'!AJ59*SUMPRODUCT('[1]Age by Underwriting Class'!$H23:$K23,'T20 Base'!$B48:$E48)+'[1]Age distribution'!M59*SUMPRODUCT('[1]Age by Underwriting Class'!$H23:$K23,'WL Base'!$B31:$E31)</f>
        <v>9919813851.4131813</v>
      </c>
      <c r="L73" s="20">
        <f>'[1]Age distribution'!AK59*SUMPRODUCT('[1]Age by Underwriting Class'!$H23:$K23,'T20 Base'!$B48:$E48)+'[1]Age distribution'!N59*SUMPRODUCT('[1]Age by Underwriting Class'!$H23:$K23,'WL Base'!$B31:$E31)</f>
        <v>10552649149.933159</v>
      </c>
      <c r="M73" s="20">
        <f>'[1]Age distribution'!AL59*SUMPRODUCT('[1]Age by Underwriting Class'!$H23:$K23,'T20 Base'!$B48:$E48)+'[1]Age distribution'!O59*SUMPRODUCT('[1]Age by Underwriting Class'!$H23:$K23,'WL Base'!$B31:$E31)</f>
        <v>11196990699.438803</v>
      </c>
      <c r="N73" s="20">
        <f>'[1]Age distribution'!AM59*SUMPRODUCT('[1]Age by Underwriting Class'!$H23:$K23,'T20 Base'!$B48:$E48)+'[1]Age distribution'!P59*SUMPRODUCT('[1]Age by Underwriting Class'!$H23:$K23,'WL Base'!$B31:$E31)</f>
        <v>11853314728.933048</v>
      </c>
      <c r="O73" s="20">
        <f>'[1]Age distribution'!AN59*SUMPRODUCT('[1]Age by Underwriting Class'!$H23:$K23,'T20 Base'!$B48:$E48)+'[1]Age distribution'!Q59*SUMPRODUCT('[1]Age by Underwriting Class'!$H23:$K23,'WL Base'!$B31:$E31)</f>
        <v>12522011592.888056</v>
      </c>
      <c r="P73" s="20">
        <f>'[1]Age distribution'!AO59*SUMPRODUCT('[1]Age by Underwriting Class'!$H23:$K23,'T20 Base'!$B48:$E48)+'[1]Age distribution'!R59*SUMPRODUCT('[1]Age by Underwriting Class'!$H23:$K23,'WL Base'!$B31:$E31)</f>
        <v>13203405645.361498</v>
      </c>
      <c r="Q73" s="20">
        <f>'[1]Age distribution'!AP59*SUMPRODUCT('[1]Age by Underwriting Class'!$H23:$K23,'T20 Base'!$B48:$E48)+'[1]Age distribution'!S59*SUMPRODUCT('[1]Age by Underwriting Class'!$H23:$K23,'WL Base'!$B31:$E31)</f>
        <v>13897769769.727705</v>
      </c>
      <c r="R73" s="20">
        <f>'[1]Age distribution'!AQ59*SUMPRODUCT('[1]Age by Underwriting Class'!$H23:$K23,'T20 Base'!$B48:$E48)+'[1]Age distribution'!T59*SUMPRODUCT('[1]Age by Underwriting Class'!$H23:$K23,'WL Base'!$B31:$E31)</f>
        <v>14605336182.172663</v>
      </c>
      <c r="S73" s="20">
        <f>'[1]Age distribution'!AR59*SUMPRODUCT('[1]Age by Underwriting Class'!$H23:$K23,'T20 Base'!$B48:$E48)+'[1]Age distribution'!U59*SUMPRODUCT('[1]Age by Underwriting Class'!$H23:$K23,'WL Base'!$B31:$E31)</f>
        <v>15326304586.752333</v>
      </c>
      <c r="T73" s="20">
        <f>'[1]Age distribution'!AS59*SUMPRODUCT('[1]Age by Underwriting Class'!$H23:$K23,'T20 Base'!$B48:$E48)+'[1]Age distribution'!V59*SUMPRODUCT('[1]Age by Underwriting Class'!$H23:$K23,'WL Base'!$B31:$E31)</f>
        <v>16060848415.419779</v>
      </c>
      <c r="U73" s="20">
        <f>'[1]Age distribution'!AT59*SUMPRODUCT('[1]Age by Underwriting Class'!$H23:$K23,'T20 Base'!$B48:$E48)+'[1]Age distribution'!W59*SUMPRODUCT('[1]Age by Underwriting Class'!$H23:$K23,'WL Base'!$B31:$E31)</f>
        <v>16809119661.734072</v>
      </c>
    </row>
    <row r="74" spans="1:21" x14ac:dyDescent="0.15">
      <c r="A74">
        <v>48</v>
      </c>
      <c r="B74" s="20">
        <f>'[1]Age distribution'!AA60*SUMPRODUCT('[1]Age by Underwriting Class'!$H24:$K24,'T20 Base'!$B49:$E49)+'[1]Age distribution'!D60*SUMPRODUCT('[1]Age by Underwriting Class'!$H24:$K24,'WL Base'!$B32:$E32)</f>
        <v>4682943571.6382875</v>
      </c>
      <c r="C74" s="20">
        <f>'[1]Age distribution'!AB60*SUMPRODUCT('[1]Age by Underwriting Class'!$H24:$K24,'T20 Base'!$B49:$E49)+'[1]Age distribution'!E60*SUMPRODUCT('[1]Age by Underwriting Class'!$H24:$K24,'WL Base'!$B32:$E32)</f>
        <v>5301336361.1710758</v>
      </c>
      <c r="D74" s="20">
        <f>'[1]Age distribution'!AC60*SUMPRODUCT('[1]Age by Underwriting Class'!$H24:$K24,'T20 Base'!$B49:$E49)+'[1]Age distribution'!F60*SUMPRODUCT('[1]Age by Underwriting Class'!$H24:$K24,'WL Base'!$B32:$E32)</f>
        <v>5906887205.1900148</v>
      </c>
      <c r="E74" s="20">
        <f>'[1]Age distribution'!AD60*SUMPRODUCT('[1]Age by Underwriting Class'!$H24:$K24,'T20 Base'!$B49:$E49)+'[1]Age distribution'!G60*SUMPRODUCT('[1]Age by Underwriting Class'!$H24:$K24,'WL Base'!$B32:$E32)</f>
        <v>6507873857.3191032</v>
      </c>
      <c r="F74" s="20">
        <f>'[1]Age distribution'!AE60*SUMPRODUCT('[1]Age by Underwriting Class'!$H24:$K24,'T20 Base'!$B49:$E49)+'[1]Age distribution'!H60*SUMPRODUCT('[1]Age by Underwriting Class'!$H24:$K24,'WL Base'!$B32:$E32)</f>
        <v>7109486862.0081482</v>
      </c>
      <c r="G74" s="20">
        <f>'[1]Age distribution'!AF60*SUMPRODUCT('[1]Age by Underwriting Class'!$H24:$K24,'T20 Base'!$B49:$E49)+'[1]Age distribution'!I60*SUMPRODUCT('[1]Age by Underwriting Class'!$H24:$K24,'WL Base'!$B32:$E32)</f>
        <v>7715176846.4539766</v>
      </c>
      <c r="H74" s="20">
        <f>'[1]Age distribution'!AG60*SUMPRODUCT('[1]Age by Underwriting Class'!$H24:$K24,'T20 Base'!$B49:$E49)+'[1]Age distribution'!J60*SUMPRODUCT('[1]Age by Underwriting Class'!$H24:$K24,'WL Base'!$B32:$E32)</f>
        <v>8327344026.3089399</v>
      </c>
      <c r="I74" s="20">
        <f>'[1]Age distribution'!AH60*SUMPRODUCT('[1]Age by Underwriting Class'!$H24:$K24,'T20 Base'!$B49:$E49)+'[1]Age distribution'!K60*SUMPRODUCT('[1]Age by Underwriting Class'!$H24:$K24,'WL Base'!$B32:$E32)</f>
        <v>8947719735.0731125</v>
      </c>
      <c r="J74" s="20">
        <f>'[1]Age distribution'!AI60*SUMPRODUCT('[1]Age by Underwriting Class'!$H24:$K24,'T20 Base'!$B49:$E49)+'[1]Age distribution'!L60*SUMPRODUCT('[1]Age by Underwriting Class'!$H24:$K24,'WL Base'!$B32:$E32)</f>
        <v>9577590812.045454</v>
      </c>
      <c r="K74" s="20">
        <f>'[1]Age distribution'!AJ60*SUMPRODUCT('[1]Age by Underwriting Class'!$H24:$K24,'T20 Base'!$B49:$E49)+'[1]Age distribution'!M60*SUMPRODUCT('[1]Age by Underwriting Class'!$H24:$K24,'WL Base'!$B32:$E32)</f>
        <v>10217938204.833591</v>
      </c>
      <c r="L74" s="20">
        <f>'[1]Age distribution'!AK60*SUMPRODUCT('[1]Age by Underwriting Class'!$H24:$K24,'T20 Base'!$B49:$E49)+'[1]Age distribution'!N60*SUMPRODUCT('[1]Age by Underwriting Class'!$H24:$K24,'WL Base'!$B32:$E32)</f>
        <v>10869526109.603321</v>
      </c>
      <c r="M74" s="20">
        <f>'[1]Age distribution'!AL60*SUMPRODUCT('[1]Age by Underwriting Class'!$H24:$K24,'T20 Base'!$B49:$E49)+'[1]Age distribution'!O60*SUMPRODUCT('[1]Age by Underwriting Class'!$H24:$K24,'WL Base'!$B32:$E32)</f>
        <v>11532961273.790176</v>
      </c>
      <c r="N74" s="20">
        <f>'[1]Age distribution'!AM60*SUMPRODUCT('[1]Age by Underwriting Class'!$H24:$K24,'T20 Base'!$B49:$E49)+'[1]Age distribution'!P60*SUMPRODUCT('[1]Age by Underwriting Class'!$H24:$K24,'WL Base'!$B32:$E32)</f>
        <v>12208733601.739862</v>
      </c>
      <c r="O74" s="20">
        <f>'[1]Age distribution'!AN60*SUMPRODUCT('[1]Age by Underwriting Class'!$H24:$K24,'T20 Base'!$B49:$E49)+'[1]Age distribution'!Q60*SUMPRODUCT('[1]Age by Underwriting Class'!$H24:$K24,'WL Base'!$B32:$E32)</f>
        <v>12897244657.303165</v>
      </c>
      <c r="P74" s="20">
        <f>'[1]Age distribution'!AO60*SUMPRODUCT('[1]Age by Underwriting Class'!$H24:$K24,'T20 Base'!$B49:$E49)+'[1]Age distribution'!R60*SUMPRODUCT('[1]Age by Underwriting Class'!$H24:$K24,'WL Base'!$B32:$E32)</f>
        <v>13598828108.655313</v>
      </c>
      <c r="Q74" s="20">
        <f>'[1]Age distribution'!AP60*SUMPRODUCT('[1]Age by Underwriting Class'!$H24:$K24,'T20 Base'!$B49:$E49)+'[1]Age distribution'!S60*SUMPRODUCT('[1]Age by Underwriting Class'!$H24:$K24,'WL Base'!$B32:$E32)</f>
        <v>14313764675.261377</v>
      </c>
      <c r="R74" s="20">
        <f>'[1]Age distribution'!AQ60*SUMPRODUCT('[1]Age by Underwriting Class'!$H24:$K24,'T20 Base'!$B49:$E49)+'[1]Age distribution'!T60*SUMPRODUCT('[1]Age by Underwriting Class'!$H24:$K24,'WL Base'!$B32:$E32)</f>
        <v>15042293241.603308</v>
      </c>
      <c r="S74" s="20">
        <f>'[1]Age distribution'!AR60*SUMPRODUCT('[1]Age by Underwriting Class'!$H24:$K24,'T20 Base'!$B49:$E49)+'[1]Age distribution'!U60*SUMPRODUCT('[1]Age by Underwriting Class'!$H24:$K24,'WL Base'!$B32:$E32)</f>
        <v>15784619246.418076</v>
      </c>
      <c r="T74" s="20">
        <f>'[1]Age distribution'!AS60*SUMPRODUCT('[1]Age by Underwriting Class'!$H24:$K24,'T20 Base'!$B49:$E49)+'[1]Age distribution'!V60*SUMPRODUCT('[1]Age by Underwriting Class'!$H24:$K24,'WL Base'!$B32:$E32)</f>
        <v>16540921101.912762</v>
      </c>
      <c r="U74" s="20">
        <f>'[1]Age distribution'!AT60*SUMPRODUCT('[1]Age by Underwriting Class'!$H24:$K24,'T20 Base'!$B49:$E49)+'[1]Age distribution'!W60*SUMPRODUCT('[1]Age by Underwriting Class'!$H24:$K24,'WL Base'!$B32:$E32)</f>
        <v>17311355166.277744</v>
      </c>
    </row>
    <row r="75" spans="1:21" x14ac:dyDescent="0.15">
      <c r="A75">
        <v>49</v>
      </c>
      <c r="B75" s="20">
        <f>'[1]Age distribution'!AA61*SUMPRODUCT('[1]Age by Underwriting Class'!$H25:$K25,'T20 Base'!$B50:$E50)+'[1]Age distribution'!D61*SUMPRODUCT('[1]Age by Underwriting Class'!$H25:$K25,'WL Base'!$B33:$E33)</f>
        <v>4839568115.3054924</v>
      </c>
      <c r="C75" s="20">
        <f>'[1]Age distribution'!AB61*SUMPRODUCT('[1]Age by Underwriting Class'!$H25:$K25,'T20 Base'!$B50:$E50)+'[1]Age distribution'!E61*SUMPRODUCT('[1]Age by Underwriting Class'!$H25:$K25,'WL Base'!$B33:$E33)</f>
        <v>5477847204.419095</v>
      </c>
      <c r="D75" s="20">
        <f>'[1]Age distribution'!AC61*SUMPRODUCT('[1]Age by Underwriting Class'!$H25:$K25,'T20 Base'!$B50:$E50)+'[1]Age distribution'!F61*SUMPRODUCT('[1]Age by Underwriting Class'!$H25:$K25,'WL Base'!$B33:$E33)</f>
        <v>6102897058.5927782</v>
      </c>
      <c r="E75" s="20">
        <f>'[1]Age distribution'!AD61*SUMPRODUCT('[1]Age by Underwriting Class'!$H25:$K25,'T20 Base'!$B50:$E50)+'[1]Age distribution'!G61*SUMPRODUCT('[1]Age by Underwriting Class'!$H25:$K25,'WL Base'!$B33:$E33)</f>
        <v>6723253562.1248255</v>
      </c>
      <c r="F75" s="20">
        <f>'[1]Age distribution'!AE61*SUMPRODUCT('[1]Age by Underwriting Class'!$H25:$K25,'T20 Base'!$B50:$E50)+'[1]Age distribution'!H61*SUMPRODUCT('[1]Age by Underwriting Class'!$H25:$K25,'WL Base'!$B33:$E33)</f>
        <v>7344269119.6507359</v>
      </c>
      <c r="G75" s="20">
        <f>'[1]Age distribution'!AF61*SUMPRODUCT('[1]Age by Underwriting Class'!$H25:$K25,'T20 Base'!$B50:$E50)+'[1]Age distribution'!I61*SUMPRODUCT('[1]Age by Underwriting Class'!$H25:$K25,'WL Base'!$B33:$E33)</f>
        <v>7969501961.5608435</v>
      </c>
      <c r="H75" s="20">
        <f>'[1]Age distribution'!AG61*SUMPRODUCT('[1]Age by Underwriting Class'!$H25:$K25,'T20 Base'!$B50:$E50)+'[1]Age distribution'!J61*SUMPRODUCT('[1]Age by Underwriting Class'!$H25:$K25,'WL Base'!$B33:$E33)</f>
        <v>8601427151.0220451</v>
      </c>
      <c r="I75" s="20">
        <f>'[1]Age distribution'!AH61*SUMPRODUCT('[1]Age by Underwriting Class'!$H25:$K25,'T20 Base'!$B50:$E50)+'[1]Age distribution'!K61*SUMPRODUCT('[1]Age by Underwriting Class'!$H25:$K25,'WL Base'!$B33:$E33)</f>
        <v>9241830010.8537502</v>
      </c>
      <c r="J75" s="20">
        <f>'[1]Age distribution'!AI61*SUMPRODUCT('[1]Age by Underwriting Class'!$H25:$K25,'T20 Base'!$B50:$E50)+'[1]Age distribution'!L61*SUMPRODUCT('[1]Age by Underwriting Class'!$H25:$K25,'WL Base'!$B33:$E33)</f>
        <v>9892037508.7171535</v>
      </c>
      <c r="K75" s="20">
        <f>'[1]Age distribution'!AJ61*SUMPRODUCT('[1]Age by Underwriting Class'!$H25:$K25,'T20 Base'!$B50:$E50)+'[1]Age distribution'!M61*SUMPRODUCT('[1]Age by Underwriting Class'!$H25:$K25,'WL Base'!$B33:$E33)</f>
        <v>10553061181.75889</v>
      </c>
      <c r="L75" s="20">
        <f>'[1]Age distribution'!AK61*SUMPRODUCT('[1]Age by Underwriting Class'!$H25:$K25,'T20 Base'!$B50:$E50)+'[1]Age distribution'!N61*SUMPRODUCT('[1]Age by Underwriting Class'!$H25:$K25,'WL Base'!$B33:$E33)</f>
        <v>11225689056.579985</v>
      </c>
      <c r="M75" s="20">
        <f>'[1]Age distribution'!AL61*SUMPRODUCT('[1]Age by Underwriting Class'!$H25:$K25,'T20 Base'!$B50:$E50)+'[1]Age distribution'!O61*SUMPRODUCT('[1]Age by Underwriting Class'!$H25:$K25,'WL Base'!$B33:$E33)</f>
        <v>11910546801.223156</v>
      </c>
      <c r="N75" s="20">
        <f>'[1]Age distribution'!AM61*SUMPRODUCT('[1]Age by Underwriting Class'!$H25:$K25,'T20 Base'!$B50:$E50)+'[1]Age distribution'!P61*SUMPRODUCT('[1]Age by Underwriting Class'!$H25:$K25,'WL Base'!$B33:$E33)</f>
        <v>12608139597.045815</v>
      </c>
      <c r="O75" s="20">
        <f>'[1]Age distribution'!AN61*SUMPRODUCT('[1]Age by Underwriting Class'!$H25:$K25,'T20 Base'!$B50:$E50)+'[1]Age distribution'!Q61*SUMPRODUCT('[1]Age by Underwriting Class'!$H25:$K25,'WL Base'!$B33:$E33)</f>
        <v>13318881530.130301</v>
      </c>
      <c r="P75" s="20">
        <f>'[1]Age distribution'!AO61*SUMPRODUCT('[1]Age by Underwriting Class'!$H25:$K25,'T20 Base'!$B50:$E50)+'[1]Age distribution'!R61*SUMPRODUCT('[1]Age by Underwriting Class'!$H25:$K25,'WL Base'!$B33:$E33)</f>
        <v>14043116673.647564</v>
      </c>
      <c r="Q75" s="20">
        <f>'[1]Age distribution'!AP61*SUMPRODUCT('[1]Age by Underwriting Class'!$H25:$K25,'T20 Base'!$B50:$E50)+'[1]Age distribution'!S61*SUMPRODUCT('[1]Age by Underwriting Class'!$H25:$K25,'WL Base'!$B33:$E33)</f>
        <v>14781134500.923695</v>
      </c>
      <c r="R75" s="20">
        <f>'[1]Age distribution'!AQ61*SUMPRODUCT('[1]Age by Underwriting Class'!$H25:$K25,'T20 Base'!$B50:$E50)+'[1]Age distribution'!T61*SUMPRODUCT('[1]Age by Underwriting Class'!$H25:$K25,'WL Base'!$B33:$E33)</f>
        <v>15533181345.733685</v>
      </c>
      <c r="S75" s="20">
        <f>'[1]Age distribution'!AR61*SUMPRODUCT('[1]Age by Underwriting Class'!$H25:$K25,'T20 Base'!$B50:$E50)+'[1]Age distribution'!U61*SUMPRODUCT('[1]Age by Underwriting Class'!$H25:$K25,'WL Base'!$B33:$E33)</f>
        <v>16299469053.146711</v>
      </c>
      <c r="T75" s="20">
        <f>'[1]Age distribution'!AS61*SUMPRODUCT('[1]Age by Underwriting Class'!$H25:$K25,'T20 Base'!$B50:$E50)+'[1]Age distribution'!V61*SUMPRODUCT('[1]Age by Underwriting Class'!$H25:$K25,'WL Base'!$B33:$E33)</f>
        <v>17080181598.915884</v>
      </c>
      <c r="U75" s="20">
        <f>'[1]Age distribution'!AT61*SUMPRODUCT('[1]Age by Underwriting Class'!$H25:$K25,'T20 Base'!$B50:$E50)+'[1]Age distribution'!W61*SUMPRODUCT('[1]Age by Underwriting Class'!$H25:$K25,'WL Base'!$B33:$E33)</f>
        <v>17875480217.052608</v>
      </c>
    </row>
    <row r="76" spans="1:21" x14ac:dyDescent="0.15">
      <c r="A76">
        <v>50</v>
      </c>
      <c r="B76" s="20">
        <f>'[1]Age distribution'!AA62*SUMPRODUCT('[1]Age by Underwriting Class'!$H26:$K26,'T20 Base'!$B51:$E51)+'[1]Age distribution'!D62*SUMPRODUCT('[1]Age by Underwriting Class'!$H26:$K26,'WL Base'!$B34:$E34)</f>
        <v>4990095405.4873867</v>
      </c>
      <c r="C76" s="20">
        <f>'[1]Age distribution'!AB62*SUMPRODUCT('[1]Age by Underwriting Class'!$H26:$K26,'T20 Base'!$B51:$E51)+'[1]Age distribution'!E62*SUMPRODUCT('[1]Age by Underwriting Class'!$H26:$K26,'WL Base'!$B34:$E34)</f>
        <v>5647428757.4471321</v>
      </c>
      <c r="D76" s="20">
        <f>'[1]Age distribution'!AC62*SUMPRODUCT('[1]Age by Underwriting Class'!$H26:$K26,'T20 Base'!$B51:$E51)+'[1]Age distribution'!F62*SUMPRODUCT('[1]Age by Underwriting Class'!$H26:$K26,'WL Base'!$B34:$E34)</f>
        <v>6291163730.6233568</v>
      </c>
      <c r="E76" s="20">
        <f>'[1]Age distribution'!AD62*SUMPRODUCT('[1]Age by Underwriting Class'!$H26:$K26,'T20 Base'!$B51:$E51)+'[1]Age distribution'!G62*SUMPRODUCT('[1]Age by Underwriting Class'!$H26:$K26,'WL Base'!$B34:$E34)</f>
        <v>6930082930.140234</v>
      </c>
      <c r="F76" s="20">
        <f>'[1]Age distribution'!AE62*SUMPRODUCT('[1]Age by Underwriting Class'!$H26:$K26,'T20 Base'!$B51:$E51)+'[1]Age distribution'!H62*SUMPRODUCT('[1]Age by Underwriting Class'!$H26:$K26,'WL Base'!$B34:$E34)</f>
        <v>7569693466.3024216</v>
      </c>
      <c r="G76" s="20">
        <f>'[1]Age distribution'!AF62*SUMPRODUCT('[1]Age by Underwriting Class'!$H26:$K26,'T20 Base'!$B51:$E51)+'[1]Age distribution'!I62*SUMPRODUCT('[1]Age by Underwriting Class'!$H26:$K26,'WL Base'!$B34:$E34)</f>
        <v>8213656416.435607</v>
      </c>
      <c r="H76" s="20">
        <f>'[1]Age distribution'!AG62*SUMPRODUCT('[1]Age by Underwriting Class'!$H26:$K26,'T20 Base'!$B51:$E51)+'[1]Age distribution'!J62*SUMPRODUCT('[1]Age by Underwriting Class'!$H26:$K26,'WL Base'!$B34:$E34)</f>
        <v>8864518382.8240585</v>
      </c>
      <c r="I76" s="20">
        <f>'[1]Age distribution'!AH62*SUMPRODUCT('[1]Age by Underwriting Class'!$H26:$K26,'T20 Base'!$B51:$E51)+'[1]Age distribution'!K62*SUMPRODUCT('[1]Age by Underwriting Class'!$H26:$K26,'WL Base'!$B34:$E34)</f>
        <v>9524116291.1797581</v>
      </c>
      <c r="J76" s="20">
        <f>'[1]Age distribution'!AI62*SUMPRODUCT('[1]Age by Underwriting Class'!$H26:$K26,'T20 Base'!$B51:$E51)+'[1]Age distribution'!L62*SUMPRODUCT('[1]Age by Underwriting Class'!$H26:$K26,'WL Base'!$B34:$E34)</f>
        <v>10193815463.779066</v>
      </c>
      <c r="K76" s="20">
        <f>'[1]Age distribution'!AJ62*SUMPRODUCT('[1]Age by Underwriting Class'!$H26:$K26,'T20 Base'!$B51:$E51)+'[1]Age distribution'!M62*SUMPRODUCT('[1]Age by Underwriting Class'!$H26:$K26,'WL Base'!$B34:$E34)</f>
        <v>10874656675.193998</v>
      </c>
      <c r="L76" s="20">
        <f>'[1]Age distribution'!AK62*SUMPRODUCT('[1]Age by Underwriting Class'!$H26:$K26,'T20 Base'!$B51:$E51)+'[1]Age distribution'!N62*SUMPRODUCT('[1]Age by Underwriting Class'!$H26:$K26,'WL Base'!$B34:$E34)</f>
        <v>11567450729.111935</v>
      </c>
      <c r="M76" s="20">
        <f>'[1]Age distribution'!AL62*SUMPRODUCT('[1]Age by Underwriting Class'!$H26:$K26,'T20 Base'!$B51:$E51)+'[1]Age distribution'!O62*SUMPRODUCT('[1]Age by Underwriting Class'!$H26:$K26,'WL Base'!$B34:$E34)</f>
        <v>12272841377.857304</v>
      </c>
      <c r="N76" s="20">
        <f>'[1]Age distribution'!AM62*SUMPRODUCT('[1]Age by Underwriting Class'!$H26:$K26,'T20 Base'!$B51:$E51)+'[1]Age distribution'!P62*SUMPRODUCT('[1]Age by Underwriting Class'!$H26:$K26,'WL Base'!$B34:$E34)</f>
        <v>12991348404.527342</v>
      </c>
      <c r="O76" s="20">
        <f>'[1]Age distribution'!AN62*SUMPRODUCT('[1]Age by Underwriting Class'!$H26:$K26,'T20 Base'!$B51:$E51)+'[1]Age distribution'!Q62*SUMPRODUCT('[1]Age by Underwriting Class'!$H26:$K26,'WL Base'!$B34:$E34)</f>
        <v>13723397863.930376</v>
      </c>
      <c r="P76" s="20">
        <f>'[1]Age distribution'!AO62*SUMPRODUCT('[1]Age by Underwriting Class'!$H26:$K26,'T20 Base'!$B51:$E51)+'[1]Age distribution'!R62*SUMPRODUCT('[1]Age by Underwriting Class'!$H26:$K26,'WL Base'!$B34:$E34)</f>
        <v>14469343774.313221</v>
      </c>
      <c r="Q76" s="20">
        <f>'[1]Age distribution'!AP62*SUMPRODUCT('[1]Age by Underwriting Class'!$H26:$K26,'T20 Base'!$B51:$E51)+'[1]Age distribution'!S62*SUMPRODUCT('[1]Age by Underwriting Class'!$H26:$K26,'WL Base'!$B34:$E34)</f>
        <v>15229483975.926308</v>
      </c>
      <c r="R76" s="20">
        <f>'[1]Age distribution'!AQ62*SUMPRODUCT('[1]Age by Underwriting Class'!$H26:$K26,'T20 Base'!$B51:$E51)+'[1]Age distribution'!T62*SUMPRODUCT('[1]Age by Underwriting Class'!$H26:$K26,'WL Base'!$B34:$E34)</f>
        <v>16004071922.565262</v>
      </c>
      <c r="S76" s="20">
        <f>'[1]Age distribution'!AR62*SUMPRODUCT('[1]Age by Underwriting Class'!$H26:$K26,'T20 Base'!$B51:$E51)+'[1]Age distribution'!U62*SUMPRODUCT('[1]Age by Underwriting Class'!$H26:$K26,'WL Base'!$B34:$E34)</f>
        <v>16793325582.459867</v>
      </c>
      <c r="T76" s="20">
        <f>'[1]Age distribution'!AS62*SUMPRODUCT('[1]Age by Underwriting Class'!$H26:$K26,'T20 Base'!$B51:$E51)+'[1]Age distribution'!V62*SUMPRODUCT('[1]Age by Underwriting Class'!$H26:$K26,'WL Base'!$B34:$E34)</f>
        <v>17597434248.990349</v>
      </c>
      <c r="U76" s="20">
        <f>'[1]Age distribution'!AT62*SUMPRODUCT('[1]Age by Underwriting Class'!$H26:$K26,'T20 Base'!$B51:$E51)+'[1]Age distribution'!W62*SUMPRODUCT('[1]Age by Underwriting Class'!$H26:$K26,'WL Base'!$B34:$E34)</f>
        <v>18416563816.468906</v>
      </c>
    </row>
    <row r="77" spans="1:21" x14ac:dyDescent="0.15">
      <c r="A77">
        <v>51</v>
      </c>
      <c r="B77" s="20">
        <f>'[1]Age distribution'!AA63*SUMPRODUCT('[1]Age by Underwriting Class'!$H27:$K27,'T20 Base'!$B52:$E52)+'[1]Age distribution'!D63*SUMPRODUCT('[1]Age by Underwriting Class'!$H27:$K27,'WL Base'!$B35:$E35)</f>
        <v>5147633450.4847536</v>
      </c>
      <c r="C77" s="20">
        <f>'[1]Age distribution'!AB63*SUMPRODUCT('[1]Age by Underwriting Class'!$H27:$K27,'T20 Base'!$B52:$E52)+'[1]Age distribution'!E63*SUMPRODUCT('[1]Age by Underwriting Class'!$H27:$K27,'WL Base'!$B35:$E35)</f>
        <v>5824817859.4956312</v>
      </c>
      <c r="D77" s="20">
        <f>'[1]Age distribution'!AC63*SUMPRODUCT('[1]Age by Underwriting Class'!$H27:$K27,'T20 Base'!$B52:$E52)+'[1]Age distribution'!F63*SUMPRODUCT('[1]Age by Underwriting Class'!$H27:$K27,'WL Base'!$B35:$E35)</f>
        <v>6488022359.3232603</v>
      </c>
      <c r="E77" s="20">
        <f>'[1]Age distribution'!AD63*SUMPRODUCT('[1]Age by Underwriting Class'!$H27:$K27,'T20 Base'!$B52:$E52)+'[1]Age distribution'!G63*SUMPRODUCT('[1]Age by Underwriting Class'!$H27:$K27,'WL Base'!$B35:$E35)</f>
        <v>7146285635.2131672</v>
      </c>
      <c r="F77" s="20">
        <f>'[1]Age distribution'!AE63*SUMPRODUCT('[1]Age by Underwriting Class'!$H27:$K27,'T20 Base'!$B52:$E52)+'[1]Age distribution'!H63*SUMPRODUCT('[1]Age by Underwriting Class'!$H27:$K27,'WL Base'!$B35:$E35)</f>
        <v>7805275371.8616762</v>
      </c>
      <c r="G77" s="20">
        <f>'[1]Age distribution'!AF63*SUMPRODUCT('[1]Age by Underwriting Class'!$H27:$K27,'T20 Base'!$B52:$E52)+'[1]Age distribution'!I63*SUMPRODUCT('[1]Age by Underwriting Class'!$H27:$K27,'WL Base'!$B35:$E35)</f>
        <v>8468759395.0036964</v>
      </c>
      <c r="H77" s="20">
        <f>'[1]Age distribution'!AG63*SUMPRODUCT('[1]Age by Underwriting Class'!$H27:$K27,'T20 Base'!$B52:$E52)+'[1]Age distribution'!J63*SUMPRODUCT('[1]Age by Underwriting Class'!$H27:$K27,'WL Base'!$B35:$E35)</f>
        <v>9139358559.860157</v>
      </c>
      <c r="I77" s="20">
        <f>'[1]Age distribution'!AH63*SUMPRODUCT('[1]Age by Underwriting Class'!$H27:$K27,'T20 Base'!$B52:$E52)+'[1]Age distribution'!K63*SUMPRODUCT('[1]Age by Underwriting Class'!$H27:$K27,'WL Base'!$B35:$E35)</f>
        <v>9818963352.5789852</v>
      </c>
      <c r="J77" s="20">
        <f>'[1]Age distribution'!AI63*SUMPRODUCT('[1]Age by Underwriting Class'!$H27:$K27,'T20 Base'!$B52:$E52)+'[1]Age distribution'!L63*SUMPRODUCT('[1]Age by Underwriting Class'!$H27:$K27,'WL Base'!$B35:$E35)</f>
        <v>10508978905.024849</v>
      </c>
      <c r="K77" s="20">
        <f>'[1]Age distribution'!AJ63*SUMPRODUCT('[1]Age by Underwriting Class'!$H27:$K27,'T20 Base'!$B52:$E52)+'[1]Age distribution'!M63*SUMPRODUCT('[1]Age by Underwriting Class'!$H27:$K27,'WL Base'!$B35:$E35)</f>
        <v>11210476338.309872</v>
      </c>
      <c r="L77" s="20">
        <f>'[1]Age distribution'!AK63*SUMPRODUCT('[1]Age by Underwriting Class'!$H27:$K27,'T20 Base'!$B52:$E52)+'[1]Age distribution'!N63*SUMPRODUCT('[1]Age by Underwriting Class'!$H27:$K27,'WL Base'!$B35:$E35)</f>
        <v>11924290097.25112</v>
      </c>
      <c r="M77" s="20">
        <f>'[1]Age distribution'!AL63*SUMPRODUCT('[1]Age by Underwriting Class'!$H27:$K27,'T20 Base'!$B52:$E52)+'[1]Age distribution'!O63*SUMPRODUCT('[1]Age by Underwriting Class'!$H27:$K27,'WL Base'!$B35:$E35)</f>
        <v>12651082704.477612</v>
      </c>
      <c r="N77" s="20">
        <f>'[1]Age distribution'!AM63*SUMPRODUCT('[1]Age by Underwriting Class'!$H27:$K27,'T20 Base'!$B52:$E52)+'[1]Age distribution'!P63*SUMPRODUCT('[1]Age by Underwriting Class'!$H27:$K27,'WL Base'!$B35:$E35)</f>
        <v>13391389098.739922</v>
      </c>
      <c r="O77" s="20">
        <f>'[1]Age distribution'!AN63*SUMPRODUCT('[1]Age by Underwriting Class'!$H27:$K27,'T20 Base'!$B52:$E52)+'[1]Age distribution'!Q63*SUMPRODUCT('[1]Age by Underwriting Class'!$H27:$K27,'WL Base'!$B35:$E35)</f>
        <v>14145647757.603115</v>
      </c>
      <c r="P77" s="20">
        <f>'[1]Age distribution'!AO63*SUMPRODUCT('[1]Age by Underwriting Class'!$H27:$K27,'T20 Base'!$B52:$E52)+'[1]Age distribution'!R63*SUMPRODUCT('[1]Age by Underwriting Class'!$H27:$K27,'WL Base'!$B35:$E35)</f>
        <v>14914223021.653942</v>
      </c>
      <c r="Q77" s="20">
        <f>'[1]Age distribution'!AP63*SUMPRODUCT('[1]Age by Underwriting Class'!$H27:$K27,'T20 Base'!$B52:$E52)+'[1]Age distribution'!S63*SUMPRODUCT('[1]Age by Underwriting Class'!$H27:$K27,'WL Base'!$B35:$E35)</f>
        <v>15697421415.464445</v>
      </c>
      <c r="R77" s="20">
        <f>'[1]Age distribution'!AQ63*SUMPRODUCT('[1]Age by Underwriting Class'!$H27:$K27,'T20 Base'!$B52:$E52)+'[1]Age distribution'!T63*SUMPRODUCT('[1]Age by Underwriting Class'!$H27:$K27,'WL Base'!$B35:$E35)</f>
        <v>16495503782.947172</v>
      </c>
      <c r="S77" s="20">
        <f>'[1]Age distribution'!AR63*SUMPRODUCT('[1]Age by Underwriting Class'!$H27:$K27,'T20 Base'!$B52:$E52)+'[1]Age distribution'!U63*SUMPRODUCT('[1]Age by Underwriting Class'!$H27:$K27,'WL Base'!$B35:$E35)</f>
        <v>17308694447.773144</v>
      </c>
      <c r="T77" s="20">
        <f>'[1]Age distribution'!AS63*SUMPRODUCT('[1]Age by Underwriting Class'!$H27:$K27,'T20 Base'!$B52:$E52)+'[1]Age distribution'!V63*SUMPRODUCT('[1]Age by Underwriting Class'!$H27:$K27,'WL Base'!$B35:$E35)</f>
        <v>18137188222.672588</v>
      </c>
      <c r="U77" s="20">
        <f>'[1]Age distribution'!AT63*SUMPRODUCT('[1]Age by Underwriting Class'!$H27:$K27,'T20 Base'!$B52:$E52)+'[1]Age distribution'!W63*SUMPRODUCT('[1]Age by Underwriting Class'!$H27:$K27,'WL Base'!$B35:$E35)</f>
        <v>18981155839.045921</v>
      </c>
    </row>
    <row r="78" spans="1:21" x14ac:dyDescent="0.15">
      <c r="A78">
        <v>52</v>
      </c>
      <c r="B78" s="20">
        <f>'[1]Age distribution'!AA64*SUMPRODUCT('[1]Age by Underwriting Class'!$H28:$K28,'T20 Base'!$B53:$E53)+'[1]Age distribution'!D64*SUMPRODUCT('[1]Age by Underwriting Class'!$H28:$K28,'WL Base'!$B36:$E36)</f>
        <v>5313865271.303484</v>
      </c>
      <c r="C78" s="20">
        <f>'[1]Age distribution'!AB64*SUMPRODUCT('[1]Age by Underwriting Class'!$H28:$K28,'T20 Base'!$B53:$E53)+'[1]Age distribution'!E64*SUMPRODUCT('[1]Age by Underwriting Class'!$H28:$K28,'WL Base'!$B36:$E36)</f>
        <v>6011882222.7820969</v>
      </c>
      <c r="D78" s="20">
        <f>'[1]Age distribution'!AC64*SUMPRODUCT('[1]Age by Underwriting Class'!$H28:$K28,'T20 Base'!$B53:$E53)+'[1]Age distribution'!F64*SUMPRODUCT('[1]Age by Underwriting Class'!$H28:$K28,'WL Base'!$B36:$E36)</f>
        <v>6695522723.9298601</v>
      </c>
      <c r="E78" s="20">
        <f>'[1]Age distribution'!AD64*SUMPRODUCT('[1]Age by Underwriting Class'!$H28:$K28,'T20 Base'!$B53:$E53)+'[1]Age distribution'!G64*SUMPRODUCT('[1]Age by Underwriting Class'!$H28:$K28,'WL Base'!$B36:$E36)</f>
        <v>7374092991.2796412</v>
      </c>
      <c r="F78" s="20">
        <f>'[1]Age distribution'!AE64*SUMPRODUCT('[1]Age by Underwriting Class'!$H28:$K28,'T20 Base'!$B53:$E53)+'[1]Age distribution'!H64*SUMPRODUCT('[1]Age by Underwriting Class'!$H28:$K28,'WL Base'!$B36:$E36)</f>
        <v>8053428464.3440781</v>
      </c>
      <c r="G78" s="20">
        <f>'[1]Age distribution'!AF64*SUMPRODUCT('[1]Age by Underwriting Class'!$H28:$K28,'T20 Base'!$B53:$E53)+'[1]Age distribution'!I64*SUMPRODUCT('[1]Age by Underwriting Class'!$H28:$K28,'WL Base'!$B36:$E36)</f>
        <v>8737408490.7489262</v>
      </c>
      <c r="H78" s="20">
        <f>'[1]Age distribution'!AG64*SUMPRODUCT('[1]Age by Underwriting Class'!$H28:$K28,'T20 Base'!$B53:$E53)+'[1]Age distribution'!J64*SUMPRODUCT('[1]Age by Underwriting Class'!$H28:$K28,'WL Base'!$B36:$E36)</f>
        <v>9428731499.0293865</v>
      </c>
      <c r="I78" s="20">
        <f>'[1]Age distribution'!AH64*SUMPRODUCT('[1]Age by Underwriting Class'!$H28:$K28,'T20 Base'!$B53:$E53)+'[1]Age distribution'!K64*SUMPRODUCT('[1]Age by Underwriting Class'!$H28:$K28,'WL Base'!$B36:$E36)</f>
        <v>10129343930.837885</v>
      </c>
      <c r="J78" s="20">
        <f>'[1]Age distribution'!AI64*SUMPRODUCT('[1]Age by Underwriting Class'!$H28:$K28,'T20 Base'!$B53:$E53)+'[1]Age distribution'!L64*SUMPRODUCT('[1]Age by Underwriting Class'!$H28:$K28,'WL Base'!$B36:$E36)</f>
        <v>10840692507.797598</v>
      </c>
      <c r="K78" s="20">
        <f>'[1]Age distribution'!AJ64*SUMPRODUCT('[1]Age by Underwriting Class'!$H28:$K28,'T20 Base'!$B53:$E53)+'[1]Age distribution'!M64*SUMPRODUCT('[1]Age by Underwriting Class'!$H28:$K28,'WL Base'!$B36:$E36)</f>
        <v>11563880054.570694</v>
      </c>
      <c r="L78" s="20">
        <f>'[1]Age distribution'!AK64*SUMPRODUCT('[1]Age by Underwriting Class'!$H28:$K28,'T20 Base'!$B53:$E53)+'[1]Age distribution'!N64*SUMPRODUCT('[1]Age by Underwriting Class'!$H28:$K28,'WL Base'!$B36:$E36)</f>
        <v>12299765714.267197</v>
      </c>
      <c r="M78" s="20">
        <f>'[1]Age distribution'!AL64*SUMPRODUCT('[1]Age by Underwriting Class'!$H28:$K28,'T20 Base'!$B53:$E53)+'[1]Age distribution'!O64*SUMPRODUCT('[1]Age by Underwriting Class'!$H28:$K28,'WL Base'!$B36:$E36)</f>
        <v>13049031619.174721</v>
      </c>
      <c r="N78" s="20">
        <f>'[1]Age distribution'!AM64*SUMPRODUCT('[1]Age by Underwriting Class'!$H28:$K28,'T20 Base'!$B53:$E53)+'[1]Age distribution'!P64*SUMPRODUCT('[1]Age by Underwriting Class'!$H28:$K28,'WL Base'!$B36:$E36)</f>
        <v>13812228541.414375</v>
      </c>
      <c r="O78" s="20">
        <f>'[1]Age distribution'!AN64*SUMPRODUCT('[1]Age by Underwriting Class'!$H28:$K28,'T20 Base'!$B53:$E53)+'[1]Age distribution'!Q64*SUMPRODUCT('[1]Age by Underwriting Class'!$H28:$K28,'WL Base'!$B36:$E36)</f>
        <v>14589807936.81789</v>
      </c>
      <c r="P78" s="20">
        <f>'[1]Age distribution'!AO64*SUMPRODUCT('[1]Age by Underwriting Class'!$H28:$K28,'T20 Base'!$B53:$E53)+'[1]Age distribution'!R64*SUMPRODUCT('[1]Age by Underwriting Class'!$H28:$K28,'WL Base'!$B36:$E36)</f>
        <v>15382144929.897284</v>
      </c>
      <c r="Q78" s="20">
        <f>'[1]Age distribution'!AP64*SUMPRODUCT('[1]Age by Underwriting Class'!$H28:$K28,'T20 Base'!$B53:$E53)+'[1]Age distribution'!S64*SUMPRODUCT('[1]Age by Underwriting Class'!$H28:$K28,'WL Base'!$B36:$E36)</f>
        <v>16189555117.884071</v>
      </c>
      <c r="R78" s="20">
        <f>'[1]Age distribution'!AQ64*SUMPRODUCT('[1]Age by Underwriting Class'!$H28:$K28,'T20 Base'!$B53:$E53)+'[1]Age distribution'!T64*SUMPRODUCT('[1]Age by Underwriting Class'!$H28:$K28,'WL Base'!$B36:$E36)</f>
        <v>17012307065.27249</v>
      </c>
      <c r="S78" s="20">
        <f>'[1]Age distribution'!AR64*SUMPRODUCT('[1]Age by Underwriting Class'!$H28:$K28,'T20 Base'!$B53:$E53)+'[1]Age distribution'!U64*SUMPRODUCT('[1]Age by Underwriting Class'!$H28:$K28,'WL Base'!$B36:$E36)</f>
        <v>17850631735.371819</v>
      </c>
      <c r="T78" s="20">
        <f>'[1]Age distribution'!AS64*SUMPRODUCT('[1]Age by Underwriting Class'!$H28:$K28,'T20 Base'!$B53:$E53)+'[1]Age distribution'!V64*SUMPRODUCT('[1]Age by Underwriting Class'!$H28:$K28,'WL Base'!$B36:$E36)</f>
        <v>18704729707.071777</v>
      </c>
      <c r="U78" s="20">
        <f>'[1]Age distribution'!AT64*SUMPRODUCT('[1]Age by Underwriting Class'!$H28:$K28,'T20 Base'!$B53:$E53)+'[1]Age distribution'!W64*SUMPRODUCT('[1]Age by Underwriting Class'!$H28:$K28,'WL Base'!$B36:$E36)</f>
        <v>19574776765.161621</v>
      </c>
    </row>
    <row r="79" spans="1:21" x14ac:dyDescent="0.15">
      <c r="A79">
        <v>53</v>
      </c>
      <c r="B79" s="20">
        <f>'[1]Age distribution'!AA65*SUMPRODUCT('[1]Age by Underwriting Class'!$H29:$K29,'T20 Base'!$B54:$E54)+'[1]Age distribution'!D65*SUMPRODUCT('[1]Age by Underwriting Class'!$H29:$K29,'WL Base'!$B37:$E37)</f>
        <v>5476816221.8776674</v>
      </c>
      <c r="C79" s="20">
        <f>'[1]Age distribution'!AB65*SUMPRODUCT('[1]Age by Underwriting Class'!$H29:$K29,'T20 Base'!$B54:$E54)+'[1]Age distribution'!E65*SUMPRODUCT('[1]Age by Underwriting Class'!$H29:$K29,'WL Base'!$B37:$E37)</f>
        <v>6195157721.0886164</v>
      </c>
      <c r="D79" s="20">
        <f>'[1]Age distribution'!AC65*SUMPRODUCT('[1]Age by Underwriting Class'!$H29:$K29,'T20 Base'!$B54:$E54)+'[1]Age distribution'!F65*SUMPRODUCT('[1]Age by Underwriting Class'!$H29:$K29,'WL Base'!$B37:$E37)</f>
        <v>6898739188.9475985</v>
      </c>
      <c r="E79" s="20">
        <f>'[1]Age distribution'!AD65*SUMPRODUCT('[1]Age by Underwriting Class'!$H29:$K29,'T20 Base'!$B54:$E54)+'[1]Age distribution'!G65*SUMPRODUCT('[1]Age by Underwriting Class'!$H29:$K29,'WL Base'!$B37:$E37)</f>
        <v>7597126816.185298</v>
      </c>
      <c r="F79" s="20">
        <f>'[1]Age distribution'!AE65*SUMPRODUCT('[1]Age by Underwriting Class'!$H29:$K29,'T20 Base'!$B54:$E54)+'[1]Age distribution'!H65*SUMPRODUCT('[1]Age by Underwriting Class'!$H29:$K29,'WL Base'!$B37:$E37)</f>
        <v>8296319058.4768066</v>
      </c>
      <c r="G79" s="20">
        <f>'[1]Age distribution'!AF65*SUMPRODUCT('[1]Age by Underwriting Class'!$H29:$K29,'T20 Base'!$B54:$E54)+'[1]Age distribution'!I65*SUMPRODUCT('[1]Age by Underwriting Class'!$H29:$K29,'WL Base'!$B37:$E37)</f>
        <v>9000303635.1243286</v>
      </c>
      <c r="H79" s="20">
        <f>'[1]Age distribution'!AG65*SUMPRODUCT('[1]Age by Underwriting Class'!$H29:$K29,'T20 Base'!$B54:$E54)+'[1]Age distribution'!J65*SUMPRODUCT('[1]Age by Underwriting Class'!$H29:$K29,'WL Base'!$B37:$E37)</f>
        <v>9711854356.7252922</v>
      </c>
      <c r="I79" s="20">
        <f>'[1]Age distribution'!AH65*SUMPRODUCT('[1]Age by Underwriting Class'!$H29:$K29,'T20 Base'!$B54:$E54)+'[1]Age distribution'!K65*SUMPRODUCT('[1]Age by Underwriting Class'!$H29:$K29,'WL Base'!$B37:$E37)</f>
        <v>10432972039.833612</v>
      </c>
      <c r="J79" s="20">
        <f>'[1]Age distribution'!AI65*SUMPRODUCT('[1]Age by Underwriting Class'!$H29:$K29,'T20 Base'!$B54:$E54)+'[1]Age distribution'!L65*SUMPRODUCT('[1]Age by Underwriting Class'!$H29:$K29,'WL Base'!$B37:$E37)</f>
        <v>11165143821.024353</v>
      </c>
      <c r="K79" s="20">
        <f>'[1]Age distribution'!AJ65*SUMPRODUCT('[1]Age by Underwriting Class'!$H29:$K29,'T20 Base'!$B54:$E54)+'[1]Age distribution'!M65*SUMPRODUCT('[1]Age by Underwriting Class'!$H29:$K29,'WL Base'!$B37:$E37)</f>
        <v>11909503332.963762</v>
      </c>
      <c r="L79" s="20">
        <f>'[1]Age distribution'!AK65*SUMPRODUCT('[1]Age by Underwriting Class'!$H29:$K29,'T20 Base'!$B54:$E54)+'[1]Age distribution'!N65*SUMPRODUCT('[1]Age by Underwriting Class'!$H29:$K29,'WL Base'!$B37:$E37)</f>
        <v>12666933719.389828</v>
      </c>
      <c r="M79" s="20">
        <f>'[1]Age distribution'!AL65*SUMPRODUCT('[1]Age by Underwriting Class'!$H29:$K29,'T20 Base'!$B54:$E54)+'[1]Age distribution'!O65*SUMPRODUCT('[1]Age by Underwriting Class'!$H29:$K29,'WL Base'!$B37:$E37)</f>
        <v>13438136168.324976</v>
      </c>
      <c r="N79" s="20">
        <f>'[1]Age distribution'!AM65*SUMPRODUCT('[1]Age by Underwriting Class'!$H29:$K29,'T20 Base'!$B54:$E54)+'[1]Age distribution'!P65*SUMPRODUCT('[1]Age by Underwriting Class'!$H29:$K29,'WL Base'!$B37:$E37)</f>
        <v>14223676838.007732</v>
      </c>
      <c r="O79" s="20">
        <f>'[1]Age distribution'!AN65*SUMPRODUCT('[1]Age by Underwriting Class'!$H29:$K29,'T20 Base'!$B54:$E54)+'[1]Age distribution'!Q65*SUMPRODUCT('[1]Age by Underwriting Class'!$H29:$K29,'WL Base'!$B37:$E37)</f>
        <v>15024019795.932943</v>
      </c>
      <c r="P79" s="20">
        <f>'[1]Age distribution'!AO65*SUMPRODUCT('[1]Age by Underwriting Class'!$H29:$K29,'T20 Base'!$B54:$E54)+'[1]Age distribution'!R65*SUMPRODUCT('[1]Age by Underwriting Class'!$H29:$K29,'WL Base'!$B37:$E37)</f>
        <v>15839550645.918978</v>
      </c>
      <c r="Q79" s="20">
        <f>'[1]Age distribution'!AP65*SUMPRODUCT('[1]Age by Underwriting Class'!$H29:$K29,'T20 Base'!$B54:$E54)+'[1]Age distribution'!S65*SUMPRODUCT('[1]Age by Underwriting Class'!$H29:$K29,'WL Base'!$B37:$E37)</f>
        <v>16670593801.576904</v>
      </c>
      <c r="R79" s="20">
        <f>'[1]Age distribution'!AQ65*SUMPRODUCT('[1]Age by Underwriting Class'!$H29:$K29,'T20 Base'!$B54:$E54)+'[1]Age distribution'!T65*SUMPRODUCT('[1]Age by Underwriting Class'!$H29:$K29,'WL Base'!$B37:$E37)</f>
        <v>17517425329.895519</v>
      </c>
      <c r="S79" s="20">
        <f>'[1]Age distribution'!AR65*SUMPRODUCT('[1]Age by Underwriting Class'!$H29:$K29,'T20 Base'!$B54:$E54)+'[1]Age distribution'!U65*SUMPRODUCT('[1]Age by Underwriting Class'!$H29:$K29,'WL Base'!$B37:$E37)</f>
        <v>18380282646.269211</v>
      </c>
      <c r="T79" s="20">
        <f>'[1]Age distribution'!AS65*SUMPRODUCT('[1]Age by Underwriting Class'!$H29:$K29,'T20 Base'!$B54:$E54)+'[1]Age distribution'!V65*SUMPRODUCT('[1]Age by Underwriting Class'!$H29:$K29,'WL Base'!$B37:$E37)</f>
        <v>19259371932.867577</v>
      </c>
      <c r="U79" s="20">
        <f>'[1]Age distribution'!AT65*SUMPRODUCT('[1]Age by Underwriting Class'!$H29:$K29,'T20 Base'!$B54:$E54)+'[1]Age distribution'!W65*SUMPRODUCT('[1]Age by Underwriting Class'!$H29:$K29,'WL Base'!$B37:$E37)</f>
        <v>20154873885.123154</v>
      </c>
    </row>
    <row r="80" spans="1:21" x14ac:dyDescent="0.15">
      <c r="A80">
        <v>54</v>
      </c>
      <c r="B80" s="20">
        <f>'[1]Age distribution'!AA66*SUMPRODUCT('[1]Age by Underwriting Class'!$H30:$K30,'T20 Base'!$B55:$E55)+'[1]Age distribution'!D66*SUMPRODUCT('[1]Age by Underwriting Class'!$H30:$K30,'WL Base'!$B38:$E38)</f>
        <v>5643422626.7305021</v>
      </c>
      <c r="C80" s="20">
        <f>'[1]Age distribution'!AB66*SUMPRODUCT('[1]Age by Underwriting Class'!$H30:$K30,'T20 Base'!$B55:$E55)+'[1]Age distribution'!E66*SUMPRODUCT('[1]Age by Underwriting Class'!$H30:$K30,'WL Base'!$B38:$E38)</f>
        <v>6382418362.4187737</v>
      </c>
      <c r="D80" s="20">
        <f>'[1]Age distribution'!AC66*SUMPRODUCT('[1]Age by Underwriting Class'!$H30:$K30,'T20 Base'!$B55:$E55)+'[1]Age distribution'!F66*SUMPRODUCT('[1]Age by Underwriting Class'!$H30:$K30,'WL Base'!$B38:$E38)</f>
        <v>7106268574.4279366</v>
      </c>
      <c r="E80" s="20">
        <f>'[1]Age distribution'!AD66*SUMPRODUCT('[1]Age by Underwriting Class'!$H30:$K30,'T20 Base'!$B55:$E55)+'[1]Age distribution'!G66*SUMPRODUCT('[1]Age by Underwriting Class'!$H30:$K30,'WL Base'!$B38:$E38)</f>
        <v>7824802290.944685</v>
      </c>
      <c r="F80" s="20">
        <f>'[1]Age distribution'!AE66*SUMPRODUCT('[1]Age by Underwriting Class'!$H30:$K30,'T20 Base'!$B55:$E55)+'[1]Age distribution'!H66*SUMPRODUCT('[1]Age by Underwriting Class'!$H30:$K30,'WL Base'!$B38:$E38)</f>
        <v>8544182779.2053728</v>
      </c>
      <c r="G80" s="20">
        <f>'[1]Age distribution'!AF66*SUMPRODUCT('[1]Age by Underwriting Class'!$H30:$K30,'T20 Base'!$B55:$E55)+'[1]Age distribution'!I66*SUMPRODUCT('[1]Age by Underwriting Class'!$H30:$K30,'WL Base'!$B38:$E38)</f>
        <v>9268507323.7536068</v>
      </c>
      <c r="H80" s="20">
        <f>'[1]Age distribution'!AG66*SUMPRODUCT('[1]Age by Underwriting Class'!$H30:$K30,'T20 Base'!$B55:$E55)+'[1]Age distribution'!J66*SUMPRODUCT('[1]Age by Underwriting Class'!$H30:$K30,'WL Base'!$B38:$E38)</f>
        <v>10000625947.478771</v>
      </c>
      <c r="I80" s="20">
        <f>'[1]Age distribution'!AH66*SUMPRODUCT('[1]Age by Underwriting Class'!$H30:$K30,'T20 Base'!$B55:$E55)+'[1]Age distribution'!K66*SUMPRODUCT('[1]Age by Underwriting Class'!$H30:$K30,'WL Base'!$B38:$E38)</f>
        <v>10742594440.701014</v>
      </c>
      <c r="J80" s="20">
        <f>'[1]Age distribution'!AI66*SUMPRODUCT('[1]Age by Underwriting Class'!$H30:$K30,'T20 Base'!$B55:$E55)+'[1]Age distribution'!L66*SUMPRODUCT('[1]Age by Underwriting Class'!$H30:$K30,'WL Base'!$B38:$E38)</f>
        <v>11495940800.062393</v>
      </c>
      <c r="K80" s="20">
        <f>'[1]Age distribution'!AJ66*SUMPRODUCT('[1]Age by Underwriting Class'!$H30:$K30,'T20 Base'!$B55:$E55)+'[1]Age distribution'!M66*SUMPRODUCT('[1]Age by Underwriting Class'!$H30:$K30,'WL Base'!$B38:$E38)</f>
        <v>12261829805.541021</v>
      </c>
      <c r="L80" s="20">
        <f>'[1]Age distribution'!AK66*SUMPRODUCT('[1]Age by Underwriting Class'!$H30:$K30,'T20 Base'!$B55:$E55)+'[1]Age distribution'!N66*SUMPRODUCT('[1]Age by Underwriting Class'!$H30:$K30,'WL Base'!$B38:$E38)</f>
        <v>13041168865.836767</v>
      </c>
      <c r="M80" s="20">
        <f>'[1]Age distribution'!AL66*SUMPRODUCT('[1]Age by Underwriting Class'!$H30:$K30,'T20 Base'!$B55:$E55)+'[1]Age distribution'!O66*SUMPRODUCT('[1]Age by Underwriting Class'!$H30:$K30,'WL Base'!$B38:$E38)</f>
        <v>13834678434.579563</v>
      </c>
      <c r="N80" s="20">
        <f>'[1]Age distribution'!AM66*SUMPRODUCT('[1]Age by Underwriting Class'!$H30:$K30,'T20 Base'!$B55:$E55)+'[1]Age distribution'!P66*SUMPRODUCT('[1]Age by Underwriting Class'!$H30:$K30,'WL Base'!$B38:$E38)</f>
        <v>14642940225.582285</v>
      </c>
      <c r="O80" s="20">
        <f>'[1]Age distribution'!AN66*SUMPRODUCT('[1]Age by Underwriting Class'!$H30:$K30,'T20 Base'!$B55:$E55)+'[1]Age distribution'!Q66*SUMPRODUCT('[1]Age by Underwriting Class'!$H30:$K30,'WL Base'!$B38:$E38)</f>
        <v>15466431056.903004</v>
      </c>
      <c r="P80" s="20">
        <f>'[1]Age distribution'!AO66*SUMPRODUCT('[1]Age by Underwriting Class'!$H30:$K30,'T20 Base'!$B55:$E55)+'[1]Age distribution'!R66*SUMPRODUCT('[1]Age by Underwriting Class'!$H30:$K30,'WL Base'!$B38:$E38)</f>
        <v>16305547127.081596</v>
      </c>
      <c r="Q80" s="20">
        <f>'[1]Age distribution'!AP66*SUMPRODUCT('[1]Age by Underwriting Class'!$H30:$K30,'T20 Base'!$B55:$E55)+'[1]Age distribution'!S66*SUMPRODUCT('[1]Age by Underwriting Class'!$H30:$K30,'WL Base'!$B38:$E38)</f>
        <v>17160621763.208971</v>
      </c>
      <c r="R80" s="20">
        <f>'[1]Age distribution'!AQ66*SUMPRODUCT('[1]Age by Underwriting Class'!$H30:$K30,'T20 Base'!$B55:$E55)+'[1]Age distribution'!T66*SUMPRODUCT('[1]Age by Underwriting Class'!$H30:$K30,'WL Base'!$B38:$E38)</f>
        <v>18031938617.398144</v>
      </c>
      <c r="S80" s="20">
        <f>'[1]Age distribution'!AR66*SUMPRODUCT('[1]Age by Underwriting Class'!$H30:$K30,'T20 Base'!$B55:$E55)+'[1]Age distribution'!U66*SUMPRODUCT('[1]Age by Underwriting Class'!$H30:$K30,'WL Base'!$B38:$E38)</f>
        <v>18919741628.189445</v>
      </c>
      <c r="T80" s="20">
        <f>'[1]Age distribution'!AS66*SUMPRODUCT('[1]Age by Underwriting Class'!$H30:$K30,'T20 Base'!$B55:$E55)+'[1]Age distribution'!V66*SUMPRODUCT('[1]Age by Underwriting Class'!$H30:$K30,'WL Base'!$B38:$E38)</f>
        <v>19824242642.744797</v>
      </c>
      <c r="U80" s="20">
        <f>'[1]Age distribution'!AT66*SUMPRODUCT('[1]Age by Underwriting Class'!$H30:$K30,'T20 Base'!$B55:$E55)+'[1]Age distribution'!W66*SUMPRODUCT('[1]Age by Underwriting Class'!$H30:$K30,'WL Base'!$B38:$E38)</f>
        <v>20745627321.223972</v>
      </c>
    </row>
    <row r="81" spans="1:21" x14ac:dyDescent="0.15">
      <c r="A81">
        <v>55</v>
      </c>
      <c r="B81" s="20">
        <f>'[1]Age distribution'!AA67*SUMPRODUCT('[1]Age by Underwriting Class'!$H31:$K31,'T20 Base'!$B56:$E56)+'[1]Age distribution'!D67*SUMPRODUCT('[1]Age by Underwriting Class'!$H31:$K31,'WL Base'!$B39:$E39)</f>
        <v>5817299770.6178999</v>
      </c>
      <c r="C81" s="20">
        <f>'[1]Age distribution'!AB67*SUMPRODUCT('[1]Age by Underwriting Class'!$H31:$K31,'T20 Base'!$B56:$E56)+'[1]Age distribution'!E67*SUMPRODUCT('[1]Age by Underwriting Class'!$H31:$K31,'WL Base'!$B39:$E39)</f>
        <v>6577691859.6997337</v>
      </c>
      <c r="D81" s="20">
        <f>'[1]Age distribution'!AC67*SUMPRODUCT('[1]Age by Underwriting Class'!$H31:$K31,'T20 Base'!$B56:$E56)+'[1]Age distribution'!F67*SUMPRODUCT('[1]Age by Underwriting Class'!$H31:$K31,'WL Base'!$B39:$E39)</f>
        <v>7322544552.3722839</v>
      </c>
      <c r="E81" s="20">
        <f>'[1]Age distribution'!AD67*SUMPRODUCT('[1]Age by Underwriting Class'!$H31:$K31,'T20 Base'!$B56:$E56)+'[1]Age distribution'!G67*SUMPRODUCT('[1]Age by Underwriting Class'!$H31:$K31,'WL Base'!$B39:$E39)</f>
        <v>8061957440.1164131</v>
      </c>
      <c r="F81" s="20">
        <f>'[1]Age distribution'!AE67*SUMPRODUCT('[1]Age by Underwriting Class'!$H31:$K31,'T20 Base'!$B56:$E56)+'[1]Age distribution'!H67*SUMPRODUCT('[1]Age by Underwriting Class'!$H31:$K31,'WL Base'!$B39:$E39)</f>
        <v>8802263446.196991</v>
      </c>
      <c r="G81" s="20">
        <f>'[1]Age distribution'!AF67*SUMPRODUCT('[1]Age by Underwriting Class'!$H31:$K31,'T20 Base'!$B56:$E56)+'[1]Age distribution'!I67*SUMPRODUCT('[1]Age by Underwriting Class'!$H31:$K31,'WL Base'!$B39:$E39)</f>
        <v>9547672640.9572182</v>
      </c>
      <c r="H81" s="20">
        <f>'[1]Age distribution'!AG67*SUMPRODUCT('[1]Age by Underwriting Class'!$H31:$K31,'T20 Base'!$B56:$E56)+'[1]Age distribution'!J67*SUMPRODUCT('[1]Age by Underwriting Class'!$H31:$K31,'WL Base'!$B39:$E39)</f>
        <v>10301113499.760799</v>
      </c>
      <c r="I81" s="20">
        <f>'[1]Age distribution'!AH67*SUMPRODUCT('[1]Age by Underwriting Class'!$H31:$K31,'T20 Base'!$B56:$E56)+'[1]Age distribution'!K67*SUMPRODUCT('[1]Age by Underwriting Class'!$H31:$K31,'WL Base'!$B39:$E39)</f>
        <v>11064698402.59174</v>
      </c>
      <c r="J81" s="20">
        <f>'[1]Age distribution'!AI67*SUMPRODUCT('[1]Age by Underwriting Class'!$H31:$K31,'T20 Base'!$B56:$E56)+'[1]Age distribution'!L67*SUMPRODUCT('[1]Age by Underwriting Class'!$H31:$K31,'WL Base'!$B39:$E39)</f>
        <v>11839997407.198965</v>
      </c>
      <c r="K81" s="20">
        <f>'[1]Age distribution'!AJ67*SUMPRODUCT('[1]Age by Underwriting Class'!$H31:$K31,'T20 Base'!$B56:$E56)+'[1]Age distribution'!M67*SUMPRODUCT('[1]Age by Underwriting Class'!$H31:$K31,'WL Base'!$B39:$E39)</f>
        <v>12628207356.415823</v>
      </c>
      <c r="L81" s="20">
        <f>'[1]Age distribution'!AK67*SUMPRODUCT('[1]Age by Underwriting Class'!$H31:$K31,'T20 Base'!$B56:$E56)+'[1]Age distribution'!N67*SUMPRODUCT('[1]Age by Underwriting Class'!$H31:$K31,'WL Base'!$B39:$E39)</f>
        <v>13430260637.147793</v>
      </c>
      <c r="M81" s="20">
        <f>'[1]Age distribution'!AL67*SUMPRODUCT('[1]Age by Underwriting Class'!$H31:$K31,'T20 Base'!$B56:$E56)+'[1]Age distribution'!O67*SUMPRODUCT('[1]Age by Underwriting Class'!$H31:$K31,'WL Base'!$B39:$E39)</f>
        <v>14246897534.925146</v>
      </c>
      <c r="N81" s="20">
        <f>'[1]Age distribution'!AM67*SUMPRODUCT('[1]Age by Underwriting Class'!$H31:$K31,'T20 Base'!$B56:$E56)+'[1]Age distribution'!P67*SUMPRODUCT('[1]Age by Underwriting Class'!$H31:$K31,'WL Base'!$B39:$E39)</f>
        <v>15078715776.375298</v>
      </c>
      <c r="O81" s="20">
        <f>'[1]Age distribution'!AN67*SUMPRODUCT('[1]Age by Underwriting Class'!$H31:$K31,'T20 Base'!$B56:$E56)+'[1]Age distribution'!Q67*SUMPRODUCT('[1]Age by Underwriting Class'!$H31:$K31,'WL Base'!$B39:$E39)</f>
        <v>15926205304.909309</v>
      </c>
      <c r="P81" s="20">
        <f>'[1]Age distribution'!AO67*SUMPRODUCT('[1]Age by Underwriting Class'!$H31:$K31,'T20 Base'!$B56:$E56)+'[1]Age distribution'!R67*SUMPRODUCT('[1]Age by Underwriting Class'!$H31:$K31,'WL Base'!$B39:$E39)</f>
        <v>16789773225.209566</v>
      </c>
      <c r="Q81" s="20">
        <f>'[1]Age distribution'!AP67*SUMPRODUCT('[1]Age by Underwriting Class'!$H31:$K31,'T20 Base'!$B56:$E56)+'[1]Age distribution'!S67*SUMPRODUCT('[1]Age by Underwriting Class'!$H31:$K31,'WL Base'!$B39:$E39)</f>
        <v>17669762039.849438</v>
      </c>
      <c r="R81" s="20">
        <f>'[1]Age distribution'!AQ67*SUMPRODUCT('[1]Age by Underwriting Class'!$H31:$K31,'T20 Base'!$B56:$E56)+'[1]Age distribution'!T67*SUMPRODUCT('[1]Age by Underwriting Class'!$H31:$K31,'WL Base'!$B39:$E39)</f>
        <v>18566463209.023125</v>
      </c>
      <c r="S81" s="20">
        <f>'[1]Age distribution'!AR67*SUMPRODUCT('[1]Age by Underwriting Class'!$H31:$K31,'T20 Base'!$B56:$E56)+'[1]Age distribution'!U67*SUMPRODUCT('[1]Age by Underwriting Class'!$H31:$K31,'WL Base'!$B39:$E39)</f>
        <v>19480127386.158119</v>
      </c>
      <c r="T81" s="20">
        <f>'[1]Age distribution'!AS67*SUMPRODUCT('[1]Age by Underwriting Class'!$H31:$K31,'T20 Base'!$B56:$E56)+'[1]Age distribution'!V67*SUMPRODUCT('[1]Age by Underwriting Class'!$H31:$K31,'WL Base'!$B39:$E39)</f>
        <v>20410972249.925285</v>
      </c>
      <c r="U81" s="20">
        <f>'[1]Age distribution'!AT67*SUMPRODUCT('[1]Age by Underwriting Class'!$H31:$K31,'T20 Base'!$B56:$E56)+'[1]Age distribution'!W67*SUMPRODUCT('[1]Age by Underwriting Class'!$H31:$K31,'WL Base'!$B39:$E39)</f>
        <v>21359188571.144753</v>
      </c>
    </row>
    <row r="82" spans="1:21" x14ac:dyDescent="0.15">
      <c r="A82">
        <v>56</v>
      </c>
      <c r="B82" s="20">
        <f>'[1]Age distribution'!AA68*SUMPRODUCT('[1]Age by Underwriting Class'!$H32:$K32,'T20 Base'!$B57:$E57)+'[1]Age distribution'!D68*SUMPRODUCT('[1]Age by Underwriting Class'!$H32:$K32,'WL Base'!$B40:$E40)</f>
        <v>5800515697.365941</v>
      </c>
      <c r="C82" s="20">
        <f>'[1]Age distribution'!AB68*SUMPRODUCT('[1]Age by Underwriting Class'!$H32:$K32,'T20 Base'!$B57:$E57)+'[1]Age distribution'!E68*SUMPRODUCT('[1]Age by Underwriting Class'!$H32:$K32,'WL Base'!$B40:$E40)</f>
        <v>6581721438.3107233</v>
      </c>
      <c r="D82" s="20">
        <f>'[1]Age distribution'!AC68*SUMPRODUCT('[1]Age by Underwriting Class'!$H32:$K32,'T20 Base'!$B57:$E57)+'[1]Age distribution'!F68*SUMPRODUCT('[1]Age by Underwriting Class'!$H32:$K32,'WL Base'!$B40:$E40)</f>
        <v>7346212794.2914381</v>
      </c>
      <c r="E82" s="20">
        <f>'[1]Age distribution'!AD68*SUMPRODUCT('[1]Age by Underwriting Class'!$H32:$K32,'T20 Base'!$B57:$E57)+'[1]Age distribution'!G68*SUMPRODUCT('[1]Age by Underwriting Class'!$H32:$K32,'WL Base'!$B40:$E40)</f>
        <v>8104601233.0256042</v>
      </c>
      <c r="F82" s="20">
        <f>'[1]Age distribution'!AE68*SUMPRODUCT('[1]Age by Underwriting Class'!$H32:$K32,'T20 Base'!$B57:$E57)+'[1]Age distribution'!H68*SUMPRODUCT('[1]Age by Underwriting Class'!$H32:$K32,'WL Base'!$B40:$E40)</f>
        <v>8863540648.4761639</v>
      </c>
      <c r="G82" s="20">
        <f>'[1]Age distribution'!AF68*SUMPRODUCT('[1]Age by Underwriting Class'!$H32:$K32,'T20 Base'!$B57:$E57)+'[1]Age distribution'!I68*SUMPRODUCT('[1]Age by Underwriting Class'!$H32:$K32,'WL Base'!$B40:$E40)</f>
        <v>9627454489.4152775</v>
      </c>
      <c r="H82" s="20">
        <f>'[1]Age distribution'!AG68*SUMPRODUCT('[1]Age by Underwriting Class'!$H32:$K32,'T20 Base'!$B57:$E57)+'[1]Age distribution'!J68*SUMPRODUCT('[1]Age by Underwriting Class'!$H32:$K32,'WL Base'!$B40:$E40)</f>
        <v>10399419654.729641</v>
      </c>
      <c r="I82" s="20">
        <f>'[1]Age distribution'!AH68*SUMPRODUCT('[1]Age by Underwriting Class'!$H32:$K32,'T20 Base'!$B57:$E57)+'[1]Age distribution'!K68*SUMPRODUCT('[1]Age by Underwriting Class'!$H32:$K32,'WL Base'!$B40:$E40)</f>
        <v>11181655585.873877</v>
      </c>
      <c r="J82" s="20">
        <f>'[1]Age distribution'!AI68*SUMPRODUCT('[1]Age by Underwriting Class'!$H32:$K32,'T20 Base'!$B57:$E57)+'[1]Age distribution'!L68*SUMPRODUCT('[1]Age by Underwriting Class'!$H32:$K32,'WL Base'!$B40:$E40)</f>
        <v>11975811915.622629</v>
      </c>
      <c r="K82" s="20">
        <f>'[1]Age distribution'!AJ68*SUMPRODUCT('[1]Age by Underwriting Class'!$H32:$K32,'T20 Base'!$B57:$E57)+'[1]Age distribution'!M68*SUMPRODUCT('[1]Age by Underwriting Class'!$H32:$K32,'WL Base'!$B40:$E40)</f>
        <v>12783146146.233601</v>
      </c>
      <c r="L82" s="20">
        <f>'[1]Age distribution'!AK68*SUMPRODUCT('[1]Age by Underwriting Class'!$H32:$K32,'T20 Base'!$B57:$E57)+'[1]Age distribution'!N68*SUMPRODUCT('[1]Age by Underwriting Class'!$H32:$K32,'WL Base'!$B40:$E40)</f>
        <v>13604637920.652395</v>
      </c>
      <c r="M82" s="20">
        <f>'[1]Age distribution'!AL68*SUMPRODUCT('[1]Age by Underwriting Class'!$H32:$K32,'T20 Base'!$B57:$E57)+'[1]Age distribution'!O68*SUMPRODUCT('[1]Age by Underwriting Class'!$H32:$K32,'WL Base'!$B40:$E40)</f>
        <v>14441065044.201246</v>
      </c>
      <c r="N82" s="20">
        <f>'[1]Age distribution'!AM68*SUMPRODUCT('[1]Age by Underwriting Class'!$H32:$K32,'T20 Base'!$B57:$E57)+'[1]Age distribution'!P68*SUMPRODUCT('[1]Age by Underwriting Class'!$H32:$K32,'WL Base'!$B40:$E40)</f>
        <v>15293055538.005838</v>
      </c>
      <c r="O82" s="20">
        <f>'[1]Age distribution'!AN68*SUMPRODUCT('[1]Age by Underwriting Class'!$H32:$K32,'T20 Base'!$B57:$E57)+'[1]Age distribution'!Q68*SUMPRODUCT('[1]Age by Underwriting Class'!$H32:$K32,'WL Base'!$B40:$E40)</f>
        <v>16161124177.213238</v>
      </c>
      <c r="P82" s="20">
        <f>'[1]Age distribution'!AO68*SUMPRODUCT('[1]Age by Underwriting Class'!$H32:$K32,'T20 Base'!$B57:$E57)+'[1]Age distribution'!R68*SUMPRODUCT('[1]Age by Underwriting Class'!$H32:$K32,'WL Base'!$B40:$E40)</f>
        <v>17045698699.73769</v>
      </c>
      <c r="Q82" s="20">
        <f>'[1]Age distribution'!AP68*SUMPRODUCT('[1]Age by Underwriting Class'!$H32:$K32,'T20 Base'!$B57:$E57)+'[1]Age distribution'!S68*SUMPRODUCT('[1]Age by Underwriting Class'!$H32:$K32,'WL Base'!$B40:$E40)</f>
        <v>17947138967.164425</v>
      </c>
      <c r="R82" s="20">
        <f>'[1]Age distribution'!AQ68*SUMPRODUCT('[1]Age by Underwriting Class'!$H32:$K32,'T20 Base'!$B57:$E57)+'[1]Age distribution'!T68*SUMPRODUCT('[1]Age by Underwriting Class'!$H32:$K32,'WL Base'!$B40:$E40)</f>
        <v>18865751211.725475</v>
      </c>
      <c r="S82" s="20">
        <f>'[1]Age distribution'!AR68*SUMPRODUCT('[1]Age by Underwriting Class'!$H32:$K32,'T20 Base'!$B57:$E57)+'[1]Age distribution'!U68*SUMPRODUCT('[1]Age by Underwriting Class'!$H32:$K32,'WL Base'!$B40:$E40)</f>
        <v>19801798790.68227</v>
      </c>
      <c r="T82" s="20">
        <f>'[1]Age distribution'!AS68*SUMPRODUCT('[1]Age by Underwriting Class'!$H32:$K32,'T20 Base'!$B57:$E57)+'[1]Age distribution'!V68*SUMPRODUCT('[1]Age by Underwriting Class'!$H32:$K32,'WL Base'!$B40:$E40)</f>
        <v>20755510415.284492</v>
      </c>
      <c r="U82" s="20">
        <f>'[1]Age distribution'!AT68*SUMPRODUCT('[1]Age by Underwriting Class'!$H32:$K32,'T20 Base'!$B57:$E57)+'[1]Age distribution'!W68*SUMPRODUCT('[1]Age by Underwriting Class'!$H32:$K32,'WL Base'!$B40:$E40)</f>
        <v>21727086525.164066</v>
      </c>
    </row>
    <row r="83" spans="1:21" x14ac:dyDescent="0.15">
      <c r="A83">
        <v>57</v>
      </c>
      <c r="B83" s="20">
        <f>'[1]Age distribution'!AA69*SUMPRODUCT('[1]Age by Underwriting Class'!$H33:$K33,'T20 Base'!$B58:$E58)+'[1]Age distribution'!D69*SUMPRODUCT('[1]Age by Underwriting Class'!$H33:$K33,'WL Base'!$B41:$E41)</f>
        <v>5969581551.8022728</v>
      </c>
      <c r="C83" s="20">
        <f>'[1]Age distribution'!AB69*SUMPRODUCT('[1]Age by Underwriting Class'!$H33:$K33,'T20 Base'!$B58:$E58)+'[1]Age distribution'!E69*SUMPRODUCT('[1]Age by Underwriting Class'!$H33:$K33,'WL Base'!$B41:$E41)</f>
        <v>6773556857.2089491</v>
      </c>
      <c r="D83" s="20">
        <f>'[1]Age distribution'!AC69*SUMPRODUCT('[1]Age by Underwriting Class'!$H33:$K33,'T20 Base'!$B58:$E58)+'[1]Age distribution'!F69*SUMPRODUCT('[1]Age by Underwriting Class'!$H33:$K33,'WL Base'!$B41:$E41)</f>
        <v>7560330608.5923281</v>
      </c>
      <c r="E83" s="20">
        <f>'[1]Age distribution'!AD69*SUMPRODUCT('[1]Age by Underwriting Class'!$H33:$K33,'T20 Base'!$B58:$E58)+'[1]Age distribution'!G69*SUMPRODUCT('[1]Age by Underwriting Class'!$H33:$K33,'WL Base'!$B41:$E41)</f>
        <v>8340823562.8693886</v>
      </c>
      <c r="F83" s="20">
        <f>'[1]Age distribution'!AE69*SUMPRODUCT('[1]Age by Underwriting Class'!$H33:$K33,'T20 Base'!$B58:$E58)+'[1]Age distribution'!H69*SUMPRODUCT('[1]Age by Underwriting Class'!$H33:$K33,'WL Base'!$B41:$E41)</f>
        <v>9121883553.0124416</v>
      </c>
      <c r="G83" s="20">
        <f>'[1]Age distribution'!AF69*SUMPRODUCT('[1]Age by Underwriting Class'!$H33:$K33,'T20 Base'!$B58:$E58)+'[1]Age distribution'!I69*SUMPRODUCT('[1]Age by Underwriting Class'!$H33:$K33,'WL Base'!$B41:$E41)</f>
        <v>9908062956.7001858</v>
      </c>
      <c r="H83" s="20">
        <f>'[1]Age distribution'!AG69*SUMPRODUCT('[1]Age by Underwriting Class'!$H33:$K33,'T20 Base'!$B58:$E58)+'[1]Age distribution'!J69*SUMPRODUCT('[1]Age by Underwriting Class'!$H33:$K33,'WL Base'!$B41:$E41)</f>
        <v>10702528354.248764</v>
      </c>
      <c r="I83" s="20">
        <f>'[1]Age distribution'!AH69*SUMPRODUCT('[1]Age by Underwriting Class'!$H33:$K33,'T20 Base'!$B58:$E58)+'[1]Age distribution'!K69*SUMPRODUCT('[1]Age by Underwriting Class'!$H33:$K33,'WL Base'!$B41:$E41)</f>
        <v>11507563876.493109</v>
      </c>
      <c r="J83" s="20">
        <f>'[1]Age distribution'!AI69*SUMPRODUCT('[1]Age by Underwriting Class'!$H33:$K33,'T20 Base'!$B58:$E58)+'[1]Age distribution'!L69*SUMPRODUCT('[1]Age by Underwriting Class'!$H33:$K33,'WL Base'!$B41:$E41)</f>
        <v>12324867237.549089</v>
      </c>
      <c r="K83" s="20">
        <f>'[1]Age distribution'!AJ69*SUMPRODUCT('[1]Age by Underwriting Class'!$H33:$K33,'T20 Base'!$B58:$E58)+'[1]Age distribution'!M69*SUMPRODUCT('[1]Age by Underwriting Class'!$H33:$K33,'WL Base'!$B41:$E41)</f>
        <v>13155732591.707561</v>
      </c>
      <c r="L83" s="20">
        <f>'[1]Age distribution'!AK69*SUMPRODUCT('[1]Age by Underwriting Class'!$H33:$K33,'T20 Base'!$B58:$E58)+'[1]Age distribution'!N69*SUMPRODUCT('[1]Age by Underwriting Class'!$H33:$K33,'WL Base'!$B41:$E41)</f>
        <v>14001168135.267021</v>
      </c>
      <c r="M83" s="20">
        <f>'[1]Age distribution'!AL69*SUMPRODUCT('[1]Age by Underwriting Class'!$H33:$K33,'T20 Base'!$B58:$E58)+'[1]Age distribution'!O69*SUMPRODUCT('[1]Age by Underwriting Class'!$H33:$K33,'WL Base'!$B41:$E41)</f>
        <v>14861974344.003201</v>
      </c>
      <c r="N83" s="20">
        <f>'[1]Age distribution'!AM69*SUMPRODUCT('[1]Age by Underwriting Class'!$H33:$K33,'T20 Base'!$B58:$E58)+'[1]Age distribution'!P69*SUMPRODUCT('[1]Age by Underwriting Class'!$H33:$K33,'WL Base'!$B41:$E41)</f>
        <v>15738797543.781179</v>
      </c>
      <c r="O83" s="20">
        <f>'[1]Age distribution'!AN69*SUMPRODUCT('[1]Age by Underwriting Class'!$H33:$K33,'T20 Base'!$B58:$E58)+'[1]Age distribution'!Q69*SUMPRODUCT('[1]Age by Underwriting Class'!$H33:$K33,'WL Base'!$B41:$E41)</f>
        <v>16632167513.741571</v>
      </c>
      <c r="P83" s="20">
        <f>'[1]Age distribution'!AO69*SUMPRODUCT('[1]Age by Underwriting Class'!$H33:$K33,'T20 Base'!$B58:$E58)+'[1]Age distribution'!R69*SUMPRODUCT('[1]Age by Underwriting Class'!$H33:$K33,'WL Base'!$B41:$E41)</f>
        <v>17542524458.944599</v>
      </c>
      <c r="Q83" s="20">
        <f>'[1]Age distribution'!AP69*SUMPRODUCT('[1]Age by Underwriting Class'!$H33:$K33,'T20 Base'!$B58:$E58)+'[1]Age distribution'!S69*SUMPRODUCT('[1]Age by Underwriting Class'!$H33:$K33,'WL Base'!$B41:$E41)</f>
        <v>18470238729.7509</v>
      </c>
      <c r="R83" s="20">
        <f>'[1]Age distribution'!AQ69*SUMPRODUCT('[1]Age by Underwriting Class'!$H33:$K33,'T20 Base'!$B58:$E58)+'[1]Age distribution'!T69*SUMPRODUCT('[1]Age by Underwriting Class'!$H33:$K33,'WL Base'!$B41:$E41)</f>
        <v>19415625484.04958</v>
      </c>
      <c r="S83" s="20">
        <f>'[1]Age distribution'!AR69*SUMPRODUCT('[1]Age by Underwriting Class'!$H33:$K33,'T20 Base'!$B58:$E58)+'[1]Age distribution'!U69*SUMPRODUCT('[1]Age by Underwriting Class'!$H33:$K33,'WL Base'!$B41:$E41)</f>
        <v>20378955755.095505</v>
      </c>
      <c r="T83" s="20">
        <f>'[1]Age distribution'!AS69*SUMPRODUCT('[1]Age by Underwriting Class'!$H33:$K33,'T20 Base'!$B58:$E58)+'[1]Age distribution'!V69*SUMPRODUCT('[1]Age by Underwriting Class'!$H33:$K33,'WL Base'!$B41:$E41)</f>
        <v>21360464920.315098</v>
      </c>
      <c r="U83" s="20">
        <f>'[1]Age distribution'!AT69*SUMPRODUCT('[1]Age by Underwriting Class'!$H33:$K33,'T20 Base'!$B58:$E58)+'[1]Age distribution'!W69*SUMPRODUCT('[1]Age by Underwriting Class'!$H33:$K33,'WL Base'!$B41:$E41)</f>
        <v>22360359261.492847</v>
      </c>
    </row>
    <row r="84" spans="1:21" x14ac:dyDescent="0.15">
      <c r="A84">
        <v>58</v>
      </c>
      <c r="B84" s="20">
        <f>'[1]Age distribution'!AA70*SUMPRODUCT('[1]Age by Underwriting Class'!$H34:$K34,'T20 Base'!$B59:$E59)+'[1]Age distribution'!D70*SUMPRODUCT('[1]Age by Underwriting Class'!$H34:$K34,'WL Base'!$B42:$E42)</f>
        <v>6144602217.1121387</v>
      </c>
      <c r="C84" s="20">
        <f>'[1]Age distribution'!AB70*SUMPRODUCT('[1]Age by Underwriting Class'!$H34:$K34,'T20 Base'!$B59:$E59)+'[1]Age distribution'!E70*SUMPRODUCT('[1]Age by Underwriting Class'!$H34:$K34,'WL Base'!$B42:$E42)</f>
        <v>6972149072.9908066</v>
      </c>
      <c r="D84" s="20">
        <f>'[1]Age distribution'!AC70*SUMPRODUCT('[1]Age by Underwriting Class'!$H34:$K34,'T20 Base'!$B59:$E59)+'[1]Age distribution'!F70*SUMPRODUCT('[1]Age by Underwriting Class'!$H34:$K34,'WL Base'!$B42:$E42)</f>
        <v>7781990046.7951412</v>
      </c>
      <c r="E84" s="20">
        <f>'[1]Age distribution'!AD70*SUMPRODUCT('[1]Age by Underwriting Class'!$H34:$K34,'T20 Base'!$B59:$E59)+'[1]Age distribution'!G70*SUMPRODUCT('[1]Age by Underwriting Class'!$H34:$K34,'WL Base'!$B42:$E42)</f>
        <v>8585366078.3770065</v>
      </c>
      <c r="F84" s="20">
        <f>'[1]Age distribution'!AE70*SUMPRODUCT('[1]Age by Underwriting Class'!$H34:$K34,'T20 Base'!$B59:$E59)+'[1]Age distribution'!H70*SUMPRODUCT('[1]Age by Underwriting Class'!$H34:$K34,'WL Base'!$B42:$E42)</f>
        <v>9389325770.6072998</v>
      </c>
      <c r="G84" s="20">
        <f>'[1]Age distribution'!AF70*SUMPRODUCT('[1]Age by Underwriting Class'!$H34:$K34,'T20 Base'!$B59:$E59)+'[1]Age distribution'!I70*SUMPRODUCT('[1]Age by Underwriting Class'!$H34:$K34,'WL Base'!$B42:$E42)</f>
        <v>10198554971.184877</v>
      </c>
      <c r="H84" s="20">
        <f>'[1]Age distribution'!AG70*SUMPRODUCT('[1]Age by Underwriting Class'!$H34:$K34,'T20 Base'!$B59:$E59)+'[1]Age distribution'!J70*SUMPRODUCT('[1]Age by Underwriting Class'!$H34:$K34,'WL Base'!$B42:$E42)</f>
        <v>11016313100.600508</v>
      </c>
      <c r="I84" s="20">
        <f>'[1]Age distribution'!AH70*SUMPRODUCT('[1]Age by Underwriting Class'!$H34:$K34,'T20 Base'!$B59:$E59)+'[1]Age distribution'!K70*SUMPRODUCT('[1]Age by Underwriting Class'!$H34:$K34,'WL Base'!$B42:$E42)</f>
        <v>11844951257.548574</v>
      </c>
      <c r="J84" s="20">
        <f>'[1]Age distribution'!AI70*SUMPRODUCT('[1]Age by Underwriting Class'!$H34:$K34,'T20 Base'!$B59:$E59)+'[1]Age distribution'!L70*SUMPRODUCT('[1]Age by Underwriting Class'!$H34:$K34,'WL Base'!$B42:$E42)</f>
        <v>12686216930.999605</v>
      </c>
      <c r="K84" s="20">
        <f>'[1]Age distribution'!AJ70*SUMPRODUCT('[1]Age by Underwriting Class'!$H34:$K34,'T20 Base'!$B59:$E59)+'[1]Age distribution'!M70*SUMPRODUCT('[1]Age by Underwriting Class'!$H34:$K34,'WL Base'!$B42:$E42)</f>
        <v>13541442218.229738</v>
      </c>
      <c r="L84" s="20">
        <f>'[1]Age distribution'!AK70*SUMPRODUCT('[1]Age by Underwriting Class'!$H34:$K34,'T20 Base'!$B59:$E59)+'[1]Age distribution'!N70*SUMPRODUCT('[1]Age by Underwriting Class'!$H34:$K34,'WL Base'!$B42:$E42)</f>
        <v>14411664874.592056</v>
      </c>
      <c r="M84" s="20">
        <f>'[1]Age distribution'!AL70*SUMPRODUCT('[1]Age by Underwriting Class'!$H34:$K34,'T20 Base'!$B59:$E59)+'[1]Age distribution'!O70*SUMPRODUCT('[1]Age by Underwriting Class'!$H34:$K34,'WL Base'!$B42:$E42)</f>
        <v>15297708844.810928</v>
      </c>
      <c r="N84" s="20">
        <f>'[1]Age distribution'!AM70*SUMPRODUCT('[1]Age by Underwriting Class'!$H34:$K34,'T20 Base'!$B59:$E59)+'[1]Age distribution'!P70*SUMPRODUCT('[1]Age by Underwriting Class'!$H34:$K34,'WL Base'!$B42:$E42)</f>
        <v>16200239404.21748</v>
      </c>
      <c r="O84" s="20">
        <f>'[1]Age distribution'!AN70*SUMPRODUCT('[1]Age by Underwriting Class'!$H34:$K34,'T20 Base'!$B59:$E59)+'[1]Age distribution'!Q70*SUMPRODUCT('[1]Age by Underwriting Class'!$H34:$K34,'WL Base'!$B42:$E42)</f>
        <v>17119801864.414162</v>
      </c>
      <c r="P84" s="20">
        <f>'[1]Age distribution'!AO70*SUMPRODUCT('[1]Age by Underwriting Class'!$H34:$K34,'T20 Base'!$B59:$E59)+'[1]Age distribution'!R70*SUMPRODUCT('[1]Age by Underwriting Class'!$H34:$K34,'WL Base'!$B42:$E42)</f>
        <v>18056849336.72303</v>
      </c>
      <c r="Q84" s="20">
        <f>'[1]Age distribution'!AP70*SUMPRODUCT('[1]Age by Underwriting Class'!$H34:$K34,'T20 Base'!$B59:$E59)+'[1]Age distribution'!S70*SUMPRODUCT('[1]Age by Underwriting Class'!$H34:$K34,'WL Base'!$B42:$E42)</f>
        <v>19011763029.714115</v>
      </c>
      <c r="R84" s="20">
        <f>'[1]Age distribution'!AQ70*SUMPRODUCT('[1]Age by Underwriting Class'!$H34:$K34,'T20 Base'!$B59:$E59)+'[1]Age distribution'!T70*SUMPRODUCT('[1]Age by Underwriting Class'!$H34:$K34,'WL Base'!$B42:$E42)</f>
        <v>19984867341.311687</v>
      </c>
      <c r="S84" s="20">
        <f>'[1]Age distribution'!AR70*SUMPRODUCT('[1]Age by Underwriting Class'!$H34:$K34,'T20 Base'!$B59:$E59)+'[1]Age distribution'!U70*SUMPRODUCT('[1]Age by Underwriting Class'!$H34:$K34,'WL Base'!$B42:$E42)</f>
        <v>20976441251.126678</v>
      </c>
      <c r="T84" s="20">
        <f>'[1]Age distribution'!AS70*SUMPRODUCT('[1]Age by Underwriting Class'!$H34:$K34,'T20 Base'!$B59:$E59)+'[1]Age distribution'!V70*SUMPRODUCT('[1]Age by Underwriting Class'!$H34:$K34,'WL Base'!$B42:$E42)</f>
        <v>21986727037.557281</v>
      </c>
      <c r="U84" s="20">
        <f>'[1]Age distribution'!AT70*SUMPRODUCT('[1]Age by Underwriting Class'!$H34:$K34,'T20 Base'!$B59:$E59)+'[1]Age distribution'!W70*SUMPRODUCT('[1]Age by Underwriting Class'!$H34:$K34,'WL Base'!$B42:$E42)</f>
        <v>23015937030.311932</v>
      </c>
    </row>
    <row r="85" spans="1:21" x14ac:dyDescent="0.15">
      <c r="A85">
        <v>59</v>
      </c>
      <c r="B85" s="20">
        <f>'[1]Age distribution'!AA71*SUMPRODUCT('[1]Age by Underwriting Class'!$H35:$K35,'T20 Base'!$B60:$E60)+'[1]Age distribution'!D71*SUMPRODUCT('[1]Age by Underwriting Class'!$H35:$K35,'WL Base'!$B43:$E43)</f>
        <v>6314192114.1869955</v>
      </c>
      <c r="C85" s="20">
        <f>'[1]Age distribution'!AB71*SUMPRODUCT('[1]Age by Underwriting Class'!$H35:$K35,'T20 Base'!$B60:$E60)+'[1]Age distribution'!E71*SUMPRODUCT('[1]Age by Underwriting Class'!$H35:$K35,'WL Base'!$B43:$E43)</f>
        <v>7164579111.8932734</v>
      </c>
      <c r="D85" s="20">
        <f>'[1]Age distribution'!AC71*SUMPRODUCT('[1]Age by Underwriting Class'!$H35:$K35,'T20 Base'!$B60:$E60)+'[1]Age distribution'!F71*SUMPRODUCT('[1]Age by Underwriting Class'!$H35:$K35,'WL Base'!$B43:$E43)</f>
        <v>7996771548.4191484</v>
      </c>
      <c r="E85" s="20">
        <f>'[1]Age distribution'!AD71*SUMPRODUCT('[1]Age by Underwriting Class'!$H35:$K35,'T20 Base'!$B60:$E60)+'[1]Age distribution'!G71*SUMPRODUCT('[1]Age by Underwriting Class'!$H35:$K35,'WL Base'!$B43:$E43)</f>
        <v>8822320611.4999371</v>
      </c>
      <c r="F85" s="20">
        <f>'[1]Age distribution'!AE71*SUMPRODUCT('[1]Age by Underwriting Class'!$H35:$K35,'T20 Base'!$B60:$E60)+'[1]Age distribution'!H71*SUMPRODUCT('[1]Age by Underwriting Class'!$H35:$K35,'WL Base'!$B43:$E43)</f>
        <v>9648469444.156271</v>
      </c>
      <c r="G85" s="20">
        <f>'[1]Age distribution'!AF71*SUMPRODUCT('[1]Age by Underwriting Class'!$H35:$K35,'T20 Base'!$B60:$E60)+'[1]Age distribution'!I71*SUMPRODUCT('[1]Age by Underwriting Class'!$H35:$K35,'WL Base'!$B43:$E43)</f>
        <v>10480033222.626251</v>
      </c>
      <c r="H85" s="20">
        <f>'[1]Age distribution'!AG71*SUMPRODUCT('[1]Age by Underwriting Class'!$H35:$K35,'T20 Base'!$B60:$E60)+'[1]Age distribution'!J71*SUMPRODUCT('[1]Age by Underwriting Class'!$H35:$K35,'WL Base'!$B43:$E43)</f>
        <v>11320361326.809898</v>
      </c>
      <c r="I85" s="20">
        <f>'[1]Age distribution'!AH71*SUMPRODUCT('[1]Age by Underwriting Class'!$H35:$K35,'T20 Base'!$B60:$E60)+'[1]Age distribution'!K71*SUMPRODUCT('[1]Age by Underwriting Class'!$H35:$K35,'WL Base'!$B43:$E43)</f>
        <v>12171869745.295444</v>
      </c>
      <c r="J85" s="20">
        <f>'[1]Age distribution'!AI71*SUMPRODUCT('[1]Age by Underwriting Class'!$H35:$K35,'T20 Base'!$B60:$E60)+'[1]Age distribution'!L71*SUMPRODUCT('[1]Age by Underwriting Class'!$H35:$K35,'WL Base'!$B43:$E43)</f>
        <v>13036354197.429308</v>
      </c>
      <c r="K85" s="20">
        <f>'[1]Age distribution'!AJ71*SUMPRODUCT('[1]Age by Underwriting Class'!$H35:$K35,'T20 Base'!$B60:$E60)+'[1]Age distribution'!M71*SUMPRODUCT('[1]Age by Underwriting Class'!$H35:$K35,'WL Base'!$B43:$E43)</f>
        <v>13915183546.128752</v>
      </c>
      <c r="L85" s="20">
        <f>'[1]Age distribution'!AK71*SUMPRODUCT('[1]Age by Underwriting Class'!$H35:$K35,'T20 Base'!$B60:$E60)+'[1]Age distribution'!N71*SUMPRODUCT('[1]Age by Underwriting Class'!$H35:$K35,'WL Base'!$B43:$E43)</f>
        <v>14809424188.604752</v>
      </c>
      <c r="M85" s="20">
        <f>'[1]Age distribution'!AL71*SUMPRODUCT('[1]Age by Underwriting Class'!$H35:$K35,'T20 Base'!$B60:$E60)+'[1]Age distribution'!O71*SUMPRODUCT('[1]Age by Underwriting Class'!$H35:$K35,'WL Base'!$B43:$E43)</f>
        <v>15719922810.305332</v>
      </c>
      <c r="N85" s="20">
        <f>'[1]Age distribution'!AM71*SUMPRODUCT('[1]Age by Underwriting Class'!$H35:$K35,'T20 Base'!$B60:$E60)+'[1]Age distribution'!P71*SUMPRODUCT('[1]Age by Underwriting Class'!$H35:$K35,'WL Base'!$B43:$E43)</f>
        <v>16647363048.039051</v>
      </c>
      <c r="O85" s="20">
        <f>'[1]Age distribution'!AN71*SUMPRODUCT('[1]Age by Underwriting Class'!$H35:$K35,'T20 Base'!$B60:$E60)+'[1]Age distribution'!Q71*SUMPRODUCT('[1]Age by Underwriting Class'!$H35:$K35,'WL Base'!$B43:$E43)</f>
        <v>17592305263.908829</v>
      </c>
      <c r="P85" s="20">
        <f>'[1]Age distribution'!AO71*SUMPRODUCT('[1]Age by Underwriting Class'!$H35:$K35,'T20 Base'!$B60:$E60)+'[1]Age distribution'!R71*SUMPRODUCT('[1]Age by Underwriting Class'!$H35:$K35,'WL Base'!$B43:$E43)</f>
        <v>18555215075.02631</v>
      </c>
      <c r="Q85" s="20">
        <f>'[1]Age distribution'!AP71*SUMPRODUCT('[1]Age by Underwriting Class'!$H35:$K35,'T20 Base'!$B60:$E60)+'[1]Age distribution'!S71*SUMPRODUCT('[1]Age by Underwriting Class'!$H35:$K35,'WL Base'!$B43:$E43)</f>
        <v>19536484211.248325</v>
      </c>
      <c r="R85" s="20">
        <f>'[1]Age distribution'!AQ71*SUMPRODUCT('[1]Age by Underwriting Class'!$H35:$K35,'T20 Base'!$B60:$E60)+'[1]Age distribution'!T71*SUMPRODUCT('[1]Age by Underwriting Class'!$H35:$K35,'WL Base'!$B43:$E43)</f>
        <v>20536446023.822498</v>
      </c>
      <c r="S85" s="20">
        <f>'[1]Age distribution'!AR71*SUMPRODUCT('[1]Age by Underwriting Class'!$H35:$K35,'T20 Base'!$B60:$E60)+'[1]Age distribution'!U71*SUMPRODUCT('[1]Age by Underwriting Class'!$H35:$K35,'WL Base'!$B43:$E43)</f>
        <v>21555387192.145996</v>
      </c>
      <c r="T85" s="20">
        <f>'[1]Age distribution'!AS71*SUMPRODUCT('[1]Age by Underwriting Class'!$H35:$K35,'T20 Base'!$B60:$E60)+'[1]Age distribution'!V71*SUMPRODUCT('[1]Age by Underwriting Class'!$H35:$K35,'WL Base'!$B43:$E43)</f>
        <v>22593556681.45647</v>
      </c>
      <c r="U85" s="20">
        <f>'[1]Age distribution'!AT71*SUMPRODUCT('[1]Age by Underwriting Class'!$H35:$K35,'T20 Base'!$B60:$E60)+'[1]Age distribution'!W71*SUMPRODUCT('[1]Age by Underwriting Class'!$H35:$K35,'WL Base'!$B43:$E43)</f>
        <v>23651172681.723465</v>
      </c>
    </row>
    <row r="86" spans="1:21" x14ac:dyDescent="0.15">
      <c r="A86">
        <v>60</v>
      </c>
      <c r="B86" s="20">
        <f>'[1]Age distribution'!AA72*SUMPRODUCT('[1]Age by Underwriting Class'!$H36:$K36,'T20 Base'!$B61:$E61)+'[1]Age distribution'!D72*SUMPRODUCT('[1]Age by Underwriting Class'!$H36:$K36,'WL Base'!$B44:$E44)</f>
        <v>6473955123.696909</v>
      </c>
      <c r="C86" s="20">
        <f>'[1]Age distribution'!AB72*SUMPRODUCT('[1]Age by Underwriting Class'!$H36:$K36,'T20 Base'!$B61:$E61)+'[1]Age distribution'!E72*SUMPRODUCT('[1]Age by Underwriting Class'!$H36:$K36,'WL Base'!$B44:$E44)</f>
        <v>7345858791.0807533</v>
      </c>
      <c r="D86" s="20">
        <f>'[1]Age distribution'!AC72*SUMPRODUCT('[1]Age by Underwriting Class'!$H36:$K36,'T20 Base'!$B61:$E61)+'[1]Age distribution'!F72*SUMPRODUCT('[1]Age by Underwriting Class'!$H36:$K36,'WL Base'!$B44:$E44)</f>
        <v>8199107534.6917477</v>
      </c>
      <c r="E86" s="20">
        <f>'[1]Age distribution'!AD72*SUMPRODUCT('[1]Age by Underwriting Class'!$H36:$K36,'T20 Base'!$B61:$E61)+'[1]Age distribution'!G72*SUMPRODUCT('[1]Age by Underwriting Class'!$H36:$K36,'WL Base'!$B44:$E44)</f>
        <v>9045544812.8332615</v>
      </c>
      <c r="F86" s="20">
        <f>'[1]Age distribution'!AE72*SUMPRODUCT('[1]Age by Underwriting Class'!$H36:$K36,'T20 Base'!$B61:$E61)+'[1]Age distribution'!H72*SUMPRODUCT('[1]Age by Underwriting Class'!$H36:$K36,'WL Base'!$B44:$E44)</f>
        <v>9892597036.0455666</v>
      </c>
      <c r="G86" s="20">
        <f>'[1]Age distribution'!AF72*SUMPRODUCT('[1]Age by Underwriting Class'!$H36:$K36,'T20 Base'!$B61:$E61)+'[1]Age distribution'!I72*SUMPRODUCT('[1]Age by Underwriting Class'!$H36:$K36,'WL Base'!$B44:$E44)</f>
        <v>10745201215.16305</v>
      </c>
      <c r="H86" s="20">
        <f>'[1]Age distribution'!AG72*SUMPRODUCT('[1]Age by Underwriting Class'!$H36:$K36,'T20 Base'!$B61:$E61)+'[1]Age distribution'!J72*SUMPRODUCT('[1]Age by Underwriting Class'!$H36:$K36,'WL Base'!$B44:$E44)</f>
        <v>11606791476.796499</v>
      </c>
      <c r="I86" s="20">
        <f>'[1]Age distribution'!AH72*SUMPRODUCT('[1]Age by Underwriting Class'!$H36:$K36,'T20 Base'!$B61:$E61)+'[1]Age distribution'!K72*SUMPRODUCT('[1]Age by Underwriting Class'!$H36:$K36,'WL Base'!$B44:$E44)</f>
        <v>12479844939.382717</v>
      </c>
      <c r="J86" s="20">
        <f>'[1]Age distribution'!AI72*SUMPRODUCT('[1]Age by Underwriting Class'!$H36:$K36,'T20 Base'!$B61:$E61)+'[1]Age distribution'!L72*SUMPRODUCT('[1]Age by Underwriting Class'!$H36:$K36,'WL Base'!$B44:$E44)</f>
        <v>13366202757.934607</v>
      </c>
      <c r="K86" s="20">
        <f>'[1]Age distribution'!AJ72*SUMPRODUCT('[1]Age by Underwriting Class'!$H36:$K36,'T20 Base'!$B61:$E61)+'[1]Age distribution'!M72*SUMPRODUCT('[1]Age by Underwriting Class'!$H36:$K36,'WL Base'!$B44:$E44)</f>
        <v>14267268430.625271</v>
      </c>
      <c r="L86" s="20">
        <f>'[1]Age distribution'!AK72*SUMPRODUCT('[1]Age by Underwriting Class'!$H36:$K36,'T20 Base'!$B61:$E61)+'[1]Age distribution'!N72*SUMPRODUCT('[1]Age by Underwriting Class'!$H36:$K36,'WL Base'!$B44:$E44)</f>
        <v>15184135336.870953</v>
      </c>
      <c r="M86" s="20">
        <f>'[1]Age distribution'!AL72*SUMPRODUCT('[1]Age by Underwriting Class'!$H36:$K36,'T20 Base'!$B61:$E61)+'[1]Age distribution'!O72*SUMPRODUCT('[1]Age by Underwriting Class'!$H36:$K36,'WL Base'!$B44:$E44)</f>
        <v>16117671585.131973</v>
      </c>
      <c r="N86" s="20">
        <f>'[1]Age distribution'!AM72*SUMPRODUCT('[1]Age by Underwriting Class'!$H36:$K36,'T20 Base'!$B61:$E61)+'[1]Age distribution'!P72*SUMPRODUCT('[1]Age by Underwriting Class'!$H36:$K36,'WL Base'!$B44:$E44)</f>
        <v>17068578109.738405</v>
      </c>
      <c r="O86" s="20">
        <f>'[1]Age distribution'!AN72*SUMPRODUCT('[1]Age by Underwriting Class'!$H36:$K36,'T20 Base'!$B61:$E61)+'[1]Age distribution'!Q72*SUMPRODUCT('[1]Age by Underwriting Class'!$H36:$K36,'WL Base'!$B44:$E44)</f>
        <v>18037429451.192295</v>
      </c>
      <c r="P86" s="20">
        <f>'[1]Age distribution'!AO72*SUMPRODUCT('[1]Age by Underwriting Class'!$H36:$K36,'T20 Base'!$B61:$E61)+'[1]Age distribution'!R72*SUMPRODUCT('[1]Age by Underwriting Class'!$H36:$K36,'WL Base'!$B44:$E44)</f>
        <v>19024703007.746838</v>
      </c>
      <c r="Q86" s="20">
        <f>'[1]Age distribution'!AP72*SUMPRODUCT('[1]Age by Underwriting Class'!$H36:$K36,'T20 Base'!$B61:$E61)+'[1]Age distribution'!S72*SUMPRODUCT('[1]Age by Underwriting Class'!$H36:$K36,'WL Base'!$B44:$E44)</f>
        <v>20030800420.889629</v>
      </c>
      <c r="R86" s="20">
        <f>'[1]Age distribution'!AQ72*SUMPRODUCT('[1]Age by Underwriting Class'!$H36:$K36,'T20 Base'!$B61:$E61)+'[1]Age distribution'!T72*SUMPRODUCT('[1]Age by Underwriting Class'!$H36:$K36,'WL Base'!$B44:$E44)</f>
        <v>21056063476.391285</v>
      </c>
      <c r="S86" s="20">
        <f>'[1]Age distribution'!AR72*SUMPRODUCT('[1]Age by Underwriting Class'!$H36:$K36,'T20 Base'!$B61:$E61)+'[1]Age distribution'!U72*SUMPRODUCT('[1]Age by Underwriting Class'!$H36:$K36,'WL Base'!$B44:$E44)</f>
        <v>22100786107.271038</v>
      </c>
      <c r="T86" s="20">
        <f>'[1]Age distribution'!AS72*SUMPRODUCT('[1]Age by Underwriting Class'!$H36:$K36,'T20 Base'!$B61:$E61)+'[1]Age distribution'!V72*SUMPRODUCT('[1]Age by Underwriting Class'!$H36:$K36,'WL Base'!$B44:$E44)</f>
        <v>23165223578.137054</v>
      </c>
      <c r="U86" s="20">
        <f>'[1]Age distribution'!AT72*SUMPRODUCT('[1]Age by Underwriting Class'!$H36:$K36,'T20 Base'!$B61:$E61)+'[1]Age distribution'!W72*SUMPRODUCT('[1]Age by Underwriting Class'!$H36:$K36,'WL Base'!$B44:$E44)</f>
        <v>24249599599.647125</v>
      </c>
    </row>
    <row r="87" spans="1:21" x14ac:dyDescent="0.15">
      <c r="A87">
        <v>61</v>
      </c>
      <c r="B87" s="20">
        <f>'[1]Age distribution'!AA73*SUMPRODUCT('[1]Age by Underwriting Class'!$H37:$K37,'T20 Base'!$B62:$E62)+'[1]Age distribution'!D73*SUMPRODUCT('[1]Age by Underwriting Class'!$H37:$K37,'WL Base'!$B45:$E45)</f>
        <v>6648680665.6161766</v>
      </c>
      <c r="C87" s="20">
        <f>'[1]Age distribution'!AB73*SUMPRODUCT('[1]Age by Underwriting Class'!$H37:$K37,'T20 Base'!$B62:$E62)+'[1]Age distribution'!E73*SUMPRODUCT('[1]Age by Underwriting Class'!$H37:$K37,'WL Base'!$B45:$E45)</f>
        <v>7544116136.646204</v>
      </c>
      <c r="D87" s="20">
        <f>'[1]Age distribution'!AC73*SUMPRODUCT('[1]Age by Underwriting Class'!$H37:$K37,'T20 Base'!$B62:$E62)+'[1]Age distribution'!F73*SUMPRODUCT('[1]Age by Underwriting Class'!$H37:$K37,'WL Base'!$B45:$E45)</f>
        <v>8420393206.26052</v>
      </c>
      <c r="E87" s="20">
        <f>'[1]Age distribution'!AD73*SUMPRODUCT('[1]Age by Underwriting Class'!$H37:$K37,'T20 Base'!$B62:$E62)+'[1]Age distribution'!G73*SUMPRODUCT('[1]Age by Underwriting Class'!$H37:$K37,'WL Base'!$B45:$E45)</f>
        <v>9289674975.7984295</v>
      </c>
      <c r="F87" s="20">
        <f>'[1]Age distribution'!AE73*SUMPRODUCT('[1]Age by Underwriting Class'!$H37:$K37,'T20 Base'!$B62:$E62)+'[1]Age distribution'!H73*SUMPRODUCT('[1]Age by Underwriting Class'!$H37:$K37,'WL Base'!$B45:$E45)</f>
        <v>10159588287.156519</v>
      </c>
      <c r="G87" s="20">
        <f>'[1]Age distribution'!AF73*SUMPRODUCT('[1]Age by Underwriting Class'!$H37:$K37,'T20 Base'!$B62:$E62)+'[1]Age distribution'!I73*SUMPRODUCT('[1]Age by Underwriting Class'!$H37:$K37,'WL Base'!$B45:$E45)</f>
        <v>11035203396.129486</v>
      </c>
      <c r="H87" s="20">
        <f>'[1]Age distribution'!AG73*SUMPRODUCT('[1]Age by Underwriting Class'!$H37:$K37,'T20 Base'!$B62:$E62)+'[1]Age distribution'!J73*SUMPRODUCT('[1]Age by Underwriting Class'!$H37:$K37,'WL Base'!$B45:$E45)</f>
        <v>11920047112.953754</v>
      </c>
      <c r="I87" s="20">
        <f>'[1]Age distribution'!AH73*SUMPRODUCT('[1]Age by Underwriting Class'!$H37:$K37,'T20 Base'!$B62:$E62)+'[1]Age distribution'!K73*SUMPRODUCT('[1]Age by Underwriting Class'!$H37:$K37,'WL Base'!$B45:$E45)</f>
        <v>12816663411.003027</v>
      </c>
      <c r="J87" s="20">
        <f>'[1]Age distribution'!AI73*SUMPRODUCT('[1]Age by Underwriting Class'!$H37:$K37,'T20 Base'!$B62:$E62)+'[1]Age distribution'!L73*SUMPRODUCT('[1]Age by Underwriting Class'!$H37:$K37,'WL Base'!$B45:$E45)</f>
        <v>13726943136.21349</v>
      </c>
      <c r="K87" s="20">
        <f>'[1]Age distribution'!AJ73*SUMPRODUCT('[1]Age by Underwriting Class'!$H37:$K37,'T20 Base'!$B62:$E62)+'[1]Age distribution'!M73*SUMPRODUCT('[1]Age by Underwriting Class'!$H37:$K37,'WL Base'!$B45:$E45)</f>
        <v>14652327665.7633</v>
      </c>
      <c r="L87" s="20">
        <f>'[1]Age distribution'!AK73*SUMPRODUCT('[1]Age by Underwriting Class'!$H37:$K37,'T20 Base'!$B62:$E62)+'[1]Age distribution'!N73*SUMPRODUCT('[1]Age by Underwriting Class'!$H37:$K37,'WL Base'!$B45:$E45)</f>
        <v>15593939888.28021</v>
      </c>
      <c r="M87" s="20">
        <f>'[1]Age distribution'!AL73*SUMPRODUCT('[1]Age by Underwriting Class'!$H37:$K37,'T20 Base'!$B62:$E62)+'[1]Age distribution'!O73*SUMPRODUCT('[1]Age by Underwriting Class'!$H37:$K37,'WL Base'!$B45:$E45)</f>
        <v>16552671341.599363</v>
      </c>
      <c r="N87" s="20">
        <f>'[1]Age distribution'!AM73*SUMPRODUCT('[1]Age by Underwriting Class'!$H37:$K37,'T20 Base'!$B62:$E62)+'[1]Age distribution'!P73*SUMPRODUCT('[1]Age by Underwriting Class'!$H37:$K37,'WL Base'!$B45:$E45)</f>
        <v>17529241877.5639</v>
      </c>
      <c r="O87" s="20">
        <f>'[1]Age distribution'!AN73*SUMPRODUCT('[1]Age by Underwriting Class'!$H37:$K37,'T20 Base'!$B62:$E62)+'[1]Age distribution'!Q73*SUMPRODUCT('[1]Age by Underwriting Class'!$H37:$K37,'WL Base'!$B45:$E45)</f>
        <v>18524241542.94656</v>
      </c>
      <c r="P87" s="20">
        <f>'[1]Age distribution'!AO73*SUMPRODUCT('[1]Age by Underwriting Class'!$H37:$K37,'T20 Base'!$B62:$E62)+'[1]Age distribution'!R73*SUMPRODUCT('[1]Age by Underwriting Class'!$H37:$K37,'WL Base'!$B45:$E45)</f>
        <v>19538160620.499565</v>
      </c>
      <c r="Q87" s="20">
        <f>'[1]Age distribution'!AP73*SUMPRODUCT('[1]Age by Underwriting Class'!$H37:$K37,'T20 Base'!$B62:$E62)+'[1]Age distribution'!S73*SUMPRODUCT('[1]Age by Underwriting Class'!$H37:$K37,'WL Base'!$B45:$E45)</f>
        <v>20571411591.610573</v>
      </c>
      <c r="R87" s="20">
        <f>'[1]Age distribution'!AQ73*SUMPRODUCT('[1]Age by Underwriting Class'!$H37:$K37,'T20 Base'!$B62:$E62)+'[1]Age distribution'!T73*SUMPRODUCT('[1]Age by Underwriting Class'!$H37:$K37,'WL Base'!$B45:$E45)</f>
        <v>21624345466.504631</v>
      </c>
      <c r="S87" s="20">
        <f>'[1]Age distribution'!AR73*SUMPRODUCT('[1]Age by Underwriting Class'!$H37:$K37,'T20 Base'!$B62:$E62)+'[1]Age distribution'!U73*SUMPRODUCT('[1]Age by Underwriting Class'!$H37:$K37,'WL Base'!$B45:$E45)</f>
        <v>22697264111.157726</v>
      </c>
      <c r="T87" s="20">
        <f>'[1]Age distribution'!AS73*SUMPRODUCT('[1]Age by Underwriting Class'!$H37:$K37,'T20 Base'!$B62:$E62)+'[1]Age distribution'!V73*SUMPRODUCT('[1]Age by Underwriting Class'!$H37:$K37,'WL Base'!$B45:$E45)</f>
        <v>23790429679.513252</v>
      </c>
      <c r="U87" s="20">
        <f>'[1]Age distribution'!AT73*SUMPRODUCT('[1]Age by Underwriting Class'!$H37:$K37,'T20 Base'!$B62:$E62)+'[1]Age distribution'!W73*SUMPRODUCT('[1]Age by Underwriting Class'!$H37:$K37,'WL Base'!$B45:$E45)</f>
        <v>24904071919.954788</v>
      </c>
    </row>
    <row r="88" spans="1:21" x14ac:dyDescent="0.15">
      <c r="A88">
        <v>62</v>
      </c>
      <c r="B88" s="20">
        <f>'[1]Age distribution'!AA74*SUMPRODUCT('[1]Age by Underwriting Class'!$H38:$K38,'T20 Base'!$B63:$E63)+'[1]Age distribution'!D74*SUMPRODUCT('[1]Age by Underwriting Class'!$H38:$K38,'WL Base'!$B46:$E46)</f>
        <v>6813557245.5487719</v>
      </c>
      <c r="C88" s="20">
        <f>'[1]Age distribution'!AB74*SUMPRODUCT('[1]Age by Underwriting Class'!$H38:$K38,'T20 Base'!$B63:$E63)+'[1]Age distribution'!E74*SUMPRODUCT('[1]Age by Underwriting Class'!$H38:$K38,'WL Base'!$B46:$E46)</f>
        <v>7731198075.1211739</v>
      </c>
      <c r="D88" s="20">
        <f>'[1]Age distribution'!AC74*SUMPRODUCT('[1]Age by Underwriting Class'!$H38:$K38,'T20 Base'!$B63:$E63)+'[1]Age distribution'!F74*SUMPRODUCT('[1]Age by Underwriting Class'!$H38:$K38,'WL Base'!$B46:$E46)</f>
        <v>8629205405.7568283</v>
      </c>
      <c r="E88" s="20">
        <f>'[1]Age distribution'!AD74*SUMPRODUCT('[1]Age by Underwriting Class'!$H38:$K38,'T20 Base'!$B63:$E63)+'[1]Age distribution'!G74*SUMPRODUCT('[1]Age by Underwriting Class'!$H38:$K38,'WL Base'!$B46:$E46)</f>
        <v>9520043964.132616</v>
      </c>
      <c r="F88" s="20">
        <f>'[1]Age distribution'!AE74*SUMPRODUCT('[1]Age by Underwriting Class'!$H38:$K38,'T20 Base'!$B63:$E63)+'[1]Age distribution'!H74*SUMPRODUCT('[1]Age by Underwriting Class'!$H38:$K38,'WL Base'!$B46:$E46)</f>
        <v>10411529725.549301</v>
      </c>
      <c r="G88" s="20">
        <f>'[1]Age distribution'!AF74*SUMPRODUCT('[1]Age by Underwriting Class'!$H38:$K38,'T20 Base'!$B63:$E63)+'[1]Age distribution'!I74*SUMPRODUCT('[1]Age by Underwriting Class'!$H38:$K38,'WL Base'!$B46:$E46)</f>
        <v>11308858679.985079</v>
      </c>
      <c r="H88" s="20">
        <f>'[1]Age distribution'!AG74*SUMPRODUCT('[1]Age by Underwriting Class'!$H38:$K38,'T20 Base'!$B63:$E63)+'[1]Age distribution'!J74*SUMPRODUCT('[1]Age by Underwriting Class'!$H38:$K38,'WL Base'!$B46:$E46)</f>
        <v>12215645096.894089</v>
      </c>
      <c r="I88" s="20">
        <f>'[1]Age distribution'!AH74*SUMPRODUCT('[1]Age by Underwriting Class'!$H38:$K38,'T20 Base'!$B63:$E63)+'[1]Age distribution'!K74*SUMPRODUCT('[1]Age by Underwriting Class'!$H38:$K38,'WL Base'!$B46:$E46)</f>
        <v>13134496036.095356</v>
      </c>
      <c r="J88" s="20">
        <f>'[1]Age distribution'!AI74*SUMPRODUCT('[1]Age by Underwriting Class'!$H38:$K38,'T20 Base'!$B63:$E63)+'[1]Age distribution'!L74*SUMPRODUCT('[1]Age by Underwriting Class'!$H38:$K38,'WL Base'!$B46:$E46)</f>
        <v>14067349233.461105</v>
      </c>
      <c r="K88" s="20">
        <f>'[1]Age distribution'!AJ74*SUMPRODUCT('[1]Age by Underwriting Class'!$H38:$K38,'T20 Base'!$B63:$E63)+'[1]Age distribution'!M74*SUMPRODUCT('[1]Age by Underwriting Class'!$H38:$K38,'WL Base'!$B46:$E46)</f>
        <v>15015681810.003721</v>
      </c>
      <c r="L88" s="20">
        <f>'[1]Age distribution'!AK74*SUMPRODUCT('[1]Age by Underwriting Class'!$H38:$K38,'T20 Base'!$B63:$E63)+'[1]Age distribution'!N74*SUMPRODUCT('[1]Age by Underwriting Class'!$H38:$K38,'WL Base'!$B46:$E46)</f>
        <v>15980644500.181709</v>
      </c>
      <c r="M88" s="20">
        <f>'[1]Age distribution'!AL74*SUMPRODUCT('[1]Age by Underwriting Class'!$H38:$K38,'T20 Base'!$B63:$E63)+'[1]Age distribution'!O74*SUMPRODUCT('[1]Age by Underwriting Class'!$H38:$K38,'WL Base'!$B46:$E46)</f>
        <v>16963150950.533665</v>
      </c>
      <c r="N88" s="20">
        <f>'[1]Age distribution'!AM74*SUMPRODUCT('[1]Age by Underwriting Class'!$H38:$K38,'T20 Base'!$B63:$E63)+'[1]Age distribution'!P74*SUMPRODUCT('[1]Age by Underwriting Class'!$H38:$K38,'WL Base'!$B46:$E46)</f>
        <v>17963938864.069885</v>
      </c>
      <c r="O88" s="20">
        <f>'[1]Age distribution'!AN74*SUMPRODUCT('[1]Age by Underwriting Class'!$H38:$K38,'T20 Base'!$B63:$E63)+'[1]Age distribution'!Q74*SUMPRODUCT('[1]Age by Underwriting Class'!$H38:$K38,'WL Base'!$B46:$E46)</f>
        <v>18983612919.773434</v>
      </c>
      <c r="P88" s="20">
        <f>'[1]Age distribution'!AO74*SUMPRODUCT('[1]Age by Underwriting Class'!$H38:$K38,'T20 Base'!$B63:$E63)+'[1]Age distribution'!R74*SUMPRODUCT('[1]Age by Underwriting Class'!$H38:$K38,'WL Base'!$B46:$E46)</f>
        <v>20022675558.619717</v>
      </c>
      <c r="Q88" s="20">
        <f>'[1]Age distribution'!AP74*SUMPRODUCT('[1]Age by Underwriting Class'!$H38:$K38,'T20 Base'!$B63:$E63)+'[1]Age distribution'!S74*SUMPRODUCT('[1]Age by Underwriting Class'!$H38:$K38,'WL Base'!$B46:$E46)</f>
        <v>21081549490.870945</v>
      </c>
      <c r="R88" s="20">
        <f>'[1]Age distribution'!AQ74*SUMPRODUCT('[1]Age by Underwriting Class'!$H38:$K38,'T20 Base'!$B63:$E63)+'[1]Age distribution'!T74*SUMPRODUCT('[1]Age by Underwriting Class'!$H38:$K38,'WL Base'!$B46:$E46)</f>
        <v>22160594431.240822</v>
      </c>
      <c r="S88" s="20">
        <f>'[1]Age distribution'!AR74*SUMPRODUCT('[1]Age by Underwriting Class'!$H38:$K38,'T20 Base'!$B63:$E63)+'[1]Age distribution'!U74*SUMPRODUCT('[1]Age by Underwriting Class'!$H38:$K38,'WL Base'!$B46:$E46)</f>
        <v>23260119731.495705</v>
      </c>
      <c r="T88" s="20">
        <f>'[1]Age distribution'!AS74*SUMPRODUCT('[1]Age by Underwriting Class'!$H38:$K38,'T20 Base'!$B63:$E63)+'[1]Age distribution'!V74*SUMPRODUCT('[1]Age by Underwriting Class'!$H38:$K38,'WL Base'!$B46:$E46)</f>
        <v>24380394046.574867</v>
      </c>
      <c r="U88" s="20">
        <f>'[1]Age distribution'!AT74*SUMPRODUCT('[1]Age by Underwriting Class'!$H38:$K38,'T20 Base'!$B63:$E63)+'[1]Age distribution'!W74*SUMPRODUCT('[1]Age by Underwriting Class'!$H38:$K38,'WL Base'!$B46:$E46)</f>
        <v>25521652822.252037</v>
      </c>
    </row>
    <row r="89" spans="1:21" x14ac:dyDescent="0.15">
      <c r="A89">
        <v>63</v>
      </c>
      <c r="B89" s="20">
        <f>'[1]Age distribution'!AA75*SUMPRODUCT('[1]Age by Underwriting Class'!$H39:$K39,'T20 Base'!$B64:$E64)+'[1]Age distribution'!D75*SUMPRODUCT('[1]Age by Underwriting Class'!$H39:$K39,'WL Base'!$B47:$E47)</f>
        <v>6989054858.9898167</v>
      </c>
      <c r="C89" s="20">
        <f>'[1]Age distribution'!AB75*SUMPRODUCT('[1]Age by Underwriting Class'!$H39:$K39,'T20 Base'!$B64:$E64)+'[1]Age distribution'!E75*SUMPRODUCT('[1]Age by Underwriting Class'!$H39:$K39,'WL Base'!$B47:$E47)</f>
        <v>7930331473.7743015</v>
      </c>
      <c r="D89" s="20">
        <f>'[1]Age distribution'!AC75*SUMPRODUCT('[1]Age by Underwriting Class'!$H39:$K39,'T20 Base'!$B64:$E64)+'[1]Age distribution'!F75*SUMPRODUCT('[1]Age by Underwriting Class'!$H39:$K39,'WL Base'!$B47:$E47)</f>
        <v>8851468887.2286015</v>
      </c>
      <c r="E89" s="20">
        <f>'[1]Age distribution'!AD75*SUMPRODUCT('[1]Age by Underwriting Class'!$H39:$K39,'T20 Base'!$B64:$E64)+'[1]Age distribution'!G75*SUMPRODUCT('[1]Age by Underwriting Class'!$H39:$K39,'WL Base'!$B47:$E47)</f>
        <v>9765252881.4937458</v>
      </c>
      <c r="F89" s="20">
        <f>'[1]Age distribution'!AE75*SUMPRODUCT('[1]Age by Underwriting Class'!$H39:$K39,'T20 Base'!$B64:$E64)+'[1]Age distribution'!H75*SUMPRODUCT('[1]Age by Underwriting Class'!$H39:$K39,'WL Base'!$B47:$E47)</f>
        <v>10679700748.886354</v>
      </c>
      <c r="G89" s="20">
        <f>'[1]Age distribution'!AF75*SUMPRODUCT('[1]Age by Underwriting Class'!$H39:$K39,'T20 Base'!$B64:$E64)+'[1]Age distribution'!I75*SUMPRODUCT('[1]Age by Underwriting Class'!$H39:$K39,'WL Base'!$B47:$E47)</f>
        <v>11600142313.123407</v>
      </c>
      <c r="H89" s="20">
        <f>'[1]Age distribution'!AG75*SUMPRODUCT('[1]Age by Underwriting Class'!$H39:$K39,'T20 Base'!$B64:$E64)+'[1]Age distribution'!J75*SUMPRODUCT('[1]Age by Underwriting Class'!$H39:$K39,'WL Base'!$B47:$E47)</f>
        <v>12530284936.832067</v>
      </c>
      <c r="I89" s="20">
        <f>'[1]Age distribution'!AH75*SUMPRODUCT('[1]Age by Underwriting Class'!$H39:$K39,'T20 Base'!$B64:$E64)+'[1]Age distribution'!K75*SUMPRODUCT('[1]Age by Underwriting Class'!$H39:$K39,'WL Base'!$B47:$E47)</f>
        <v>13472802830.184669</v>
      </c>
      <c r="J89" s="20">
        <f>'[1]Age distribution'!AI75*SUMPRODUCT('[1]Age by Underwriting Class'!$H39:$K39,'T20 Base'!$B64:$E64)+'[1]Age distribution'!L75*SUMPRODUCT('[1]Age by Underwriting Class'!$H39:$K39,'WL Base'!$B47:$E47)</f>
        <v>14429683639.549347</v>
      </c>
      <c r="K89" s="20">
        <f>'[1]Age distribution'!AJ75*SUMPRODUCT('[1]Age by Underwriting Class'!$H39:$K39,'T20 Base'!$B64:$E64)+'[1]Age distribution'!M75*SUMPRODUCT('[1]Age by Underwriting Class'!$H39:$K39,'WL Base'!$B47:$E47)</f>
        <v>15402442532.322056</v>
      </c>
      <c r="L89" s="20">
        <f>'[1]Age distribution'!AK75*SUMPRODUCT('[1]Age by Underwriting Class'!$H39:$K39,'T20 Base'!$B64:$E64)+'[1]Age distribution'!N75*SUMPRODUCT('[1]Age by Underwriting Class'!$H39:$K39,'WL Base'!$B47:$E47)</f>
        <v>16392259882.567152</v>
      </c>
      <c r="M89" s="20">
        <f>'[1]Age distribution'!AL75*SUMPRODUCT('[1]Age by Underwriting Class'!$H39:$K39,'T20 Base'!$B64:$E64)+'[1]Age distribution'!O75*SUMPRODUCT('[1]Age by Underwriting Class'!$H39:$K39,'WL Base'!$B47:$E47)</f>
        <v>17400072869.727005</v>
      </c>
      <c r="N89" s="20">
        <f>'[1]Age distribution'!AM75*SUMPRODUCT('[1]Age by Underwriting Class'!$H39:$K39,'T20 Base'!$B64:$E64)+'[1]Age distribution'!P75*SUMPRODUCT('[1]Age by Underwriting Class'!$H39:$K39,'WL Base'!$B47:$E47)</f>
        <v>18426638197.917076</v>
      </c>
      <c r="O89" s="20">
        <f>'[1]Age distribution'!AN75*SUMPRODUCT('[1]Age by Underwriting Class'!$H39:$K39,'T20 Base'!$B64:$E64)+'[1]Age distribution'!Q75*SUMPRODUCT('[1]Age by Underwriting Class'!$H39:$K39,'WL Base'!$B47:$E47)</f>
        <v>19472576120.909718</v>
      </c>
      <c r="P89" s="20">
        <f>'[1]Age distribution'!AO75*SUMPRODUCT('[1]Age by Underwriting Class'!$H39:$K39,'T20 Base'!$B64:$E64)+'[1]Age distribution'!R75*SUMPRODUCT('[1]Age by Underwriting Class'!$H39:$K39,'WL Base'!$B47:$E47)</f>
        <v>20538402021.112965</v>
      </c>
      <c r="Q89" s="20">
        <f>'[1]Age distribution'!AP75*SUMPRODUCT('[1]Age by Underwriting Class'!$H39:$K39,'T20 Base'!$B64:$E64)+'[1]Age distribution'!S75*SUMPRODUCT('[1]Age by Underwriting Class'!$H39:$K39,'WL Base'!$B47:$E47)</f>
        <v>21624549496.5881</v>
      </c>
      <c r="R89" s="20">
        <f>'[1]Age distribution'!AQ75*SUMPRODUCT('[1]Age by Underwriting Class'!$H39:$K39,'T20 Base'!$B64:$E64)+'[1]Age distribution'!T75*SUMPRODUCT('[1]Age by Underwriting Class'!$H39:$K39,'WL Base'!$B47:$E47)</f>
        <v>22731387527.263962</v>
      </c>
      <c r="S89" s="20">
        <f>'[1]Age distribution'!AR75*SUMPRODUCT('[1]Age by Underwriting Class'!$H39:$K39,'T20 Base'!$B64:$E64)+'[1]Age distribution'!U75*SUMPRODUCT('[1]Age by Underwriting Class'!$H39:$K39,'WL Base'!$B47:$E47)</f>
        <v>23859233432.917568</v>
      </c>
      <c r="T89" s="20">
        <f>'[1]Age distribution'!AS75*SUMPRODUCT('[1]Age by Underwriting Class'!$H39:$K39,'T20 Base'!$B64:$E64)+'[1]Age distribution'!V75*SUMPRODUCT('[1]Age by Underwriting Class'!$H39:$K39,'WL Base'!$B47:$E47)</f>
        <v>25008362788.265766</v>
      </c>
      <c r="U89" s="20">
        <f>'[1]Age distribution'!AT75*SUMPRODUCT('[1]Age by Underwriting Class'!$H39:$K39,'T20 Base'!$B64:$E64)+'[1]Age distribution'!W75*SUMPRODUCT('[1]Age by Underwriting Class'!$H39:$K39,'WL Base'!$B47:$E47)</f>
        <v>26179017103.487396</v>
      </c>
    </row>
    <row r="90" spans="1:21" x14ac:dyDescent="0.15">
      <c r="A90">
        <v>64</v>
      </c>
      <c r="B90" s="20">
        <f>'[1]Age distribution'!AA76*SUMPRODUCT('[1]Age by Underwriting Class'!$H40:$K40,'T20 Base'!$B65:$E65)+'[1]Age distribution'!D76*SUMPRODUCT('[1]Age by Underwriting Class'!$H40:$K40,'WL Base'!$B48:$E48)</f>
        <v>7155933114.095685</v>
      </c>
      <c r="C90" s="20">
        <f>'[1]Age distribution'!AB76*SUMPRODUCT('[1]Age by Underwriting Class'!$H40:$K40,'T20 Base'!$B65:$E65)+'[1]Age distribution'!E76*SUMPRODUCT('[1]Age by Underwriting Class'!$H40:$K40,'WL Base'!$B48:$E48)</f>
        <v>8119684670.3731737</v>
      </c>
      <c r="D90" s="20">
        <f>'[1]Age distribution'!AC76*SUMPRODUCT('[1]Age by Underwriting Class'!$H40:$K40,'T20 Base'!$B65:$E65)+'[1]Age distribution'!F76*SUMPRODUCT('[1]Age by Underwriting Class'!$H40:$K40,'WL Base'!$B48:$E48)</f>
        <v>9062816159.9037628</v>
      </c>
      <c r="E90" s="20">
        <f>'[1]Age distribution'!AD76*SUMPRODUCT('[1]Age by Underwriting Class'!$H40:$K40,'T20 Base'!$B65:$E65)+'[1]Age distribution'!G76*SUMPRODUCT('[1]Age by Underwriting Class'!$H40:$K40,'WL Base'!$B48:$E48)</f>
        <v>9998418652.0321045</v>
      </c>
      <c r="F90" s="20">
        <f>'[1]Age distribution'!AE76*SUMPRODUCT('[1]Age by Underwriting Class'!$H40:$K40,'T20 Base'!$B65:$E65)+'[1]Age distribution'!H76*SUMPRODUCT('[1]Age by Underwriting Class'!$H40:$K40,'WL Base'!$B48:$E48)</f>
        <v>10934700868.64283</v>
      </c>
      <c r="G90" s="20">
        <f>'[1]Age distribution'!AF76*SUMPRODUCT('[1]Age by Underwriting Class'!$H40:$K40,'T20 Base'!$B65:$E65)+'[1]Age distribution'!I76*SUMPRODUCT('[1]Age by Underwriting Class'!$H40:$K40,'WL Base'!$B48:$E48)</f>
        <v>11877119894.105448</v>
      </c>
      <c r="H90" s="20">
        <f>'[1]Age distribution'!AG76*SUMPRODUCT('[1]Age by Underwriting Class'!$H40:$K40,'T20 Base'!$B65:$E65)+'[1]Age distribution'!J76*SUMPRODUCT('[1]Age by Underwriting Class'!$H40:$K40,'WL Base'!$B48:$E48)</f>
        <v>12829471612.058723</v>
      </c>
      <c r="I90" s="20">
        <f>'[1]Age distribution'!AH76*SUMPRODUCT('[1]Age by Underwriting Class'!$H40:$K40,'T20 Base'!$B65:$E65)+'[1]Age distribution'!K76*SUMPRODUCT('[1]Age by Underwriting Class'!$H40:$K40,'WL Base'!$B48:$E48)</f>
        <v>13794494085.017883</v>
      </c>
      <c r="J90" s="20">
        <f>'[1]Age distribution'!AI76*SUMPRODUCT('[1]Age by Underwriting Class'!$H40:$K40,'T20 Base'!$B65:$E65)+'[1]Age distribution'!L76*SUMPRODUCT('[1]Age by Underwriting Class'!$H40:$K40,'WL Base'!$B48:$E48)</f>
        <v>14774222418.551825</v>
      </c>
      <c r="K90" s="20">
        <f>'[1]Age distribution'!AJ76*SUMPRODUCT('[1]Age by Underwriting Class'!$H40:$K40,'T20 Base'!$B65:$E65)+'[1]Age distribution'!M76*SUMPRODUCT('[1]Age by Underwriting Class'!$H40:$K40,'WL Base'!$B48:$E48)</f>
        <v>15770207957.836803</v>
      </c>
      <c r="L90" s="20">
        <f>'[1]Age distribution'!AK76*SUMPRODUCT('[1]Age by Underwriting Class'!$H40:$K40,'T20 Base'!$B65:$E65)+'[1]Age distribution'!N76*SUMPRODUCT('[1]Age by Underwriting Class'!$H40:$K40,'WL Base'!$B48:$E48)</f>
        <v>16783659260.828737</v>
      </c>
      <c r="M90" s="20">
        <f>'[1]Age distribution'!AL76*SUMPRODUCT('[1]Age by Underwriting Class'!$H40:$K40,'T20 Base'!$B65:$E65)+'[1]Age distribution'!O76*SUMPRODUCT('[1]Age by Underwriting Class'!$H40:$K40,'WL Base'!$B48:$E48)</f>
        <v>17815535884.082954</v>
      </c>
      <c r="N90" s="20">
        <f>'[1]Age distribution'!AM76*SUMPRODUCT('[1]Age by Underwriting Class'!$H40:$K40,'T20 Base'!$B65:$E65)+'[1]Age distribution'!P76*SUMPRODUCT('[1]Age by Underwriting Class'!$H40:$K40,'WL Base'!$B48:$E48)</f>
        <v>18866612599.603195</v>
      </c>
      <c r="O90" s="20">
        <f>'[1]Age distribution'!AN76*SUMPRODUCT('[1]Age by Underwriting Class'!$H40:$K40,'T20 Base'!$B65:$E65)+'[1]Age distribution'!Q76*SUMPRODUCT('[1]Age by Underwriting Class'!$H40:$K40,'WL Base'!$B48:$E48)</f>
        <v>19937524471.013706</v>
      </c>
      <c r="P90" s="20">
        <f>'[1]Age distribution'!AO76*SUMPRODUCT('[1]Age by Underwriting Class'!$H40:$K40,'T20 Base'!$B65:$E65)+'[1]Age distribution'!R76*SUMPRODUCT('[1]Age by Underwriting Class'!$H40:$K40,'WL Base'!$B48:$E48)</f>
        <v>21028799186.551949</v>
      </c>
      <c r="Q90" s="20">
        <f>'[1]Age distribution'!AP76*SUMPRODUCT('[1]Age by Underwriting Class'!$H40:$K40,'T20 Base'!$B65:$E65)+'[1]Age distribution'!S76*SUMPRODUCT('[1]Age by Underwriting Class'!$H40:$K40,'WL Base'!$B48:$E48)</f>
        <v>22140880697.336849</v>
      </c>
      <c r="R90" s="20">
        <f>'[1]Age distribution'!AQ76*SUMPRODUCT('[1]Age by Underwriting Class'!$H40:$K40,'T20 Base'!$B65:$E65)+'[1]Age distribution'!T76*SUMPRODUCT('[1]Age by Underwriting Class'!$H40:$K40,'WL Base'!$B48:$E48)</f>
        <v>23274146793.462276</v>
      </c>
      <c r="S90" s="20">
        <f>'[1]Age distribution'!AR76*SUMPRODUCT('[1]Age by Underwriting Class'!$H40:$K40,'T20 Base'!$B65:$E65)+'[1]Age distribution'!U76*SUMPRODUCT('[1]Age by Underwriting Class'!$H40:$K40,'WL Base'!$B48:$E48)</f>
        <v>24428922371.376457</v>
      </c>
      <c r="T90" s="20">
        <f>'[1]Age distribution'!AS76*SUMPRODUCT('[1]Age by Underwriting Class'!$H40:$K40,'T20 Base'!$B65:$E65)+'[1]Age distribution'!V76*SUMPRODUCT('[1]Age by Underwriting Class'!$H40:$K40,'WL Base'!$B48:$E48)</f>
        <v>25605489585.717102</v>
      </c>
      <c r="U90" s="20">
        <f>'[1]Age distribution'!AT76*SUMPRODUCT('[1]Age by Underwriting Class'!$H40:$K40,'T20 Base'!$B65:$E65)+'[1]Age distribution'!W76*SUMPRODUCT('[1]Age by Underwriting Class'!$H40:$K40,'WL Base'!$B48:$E48)</f>
        <v>26804095713.222061</v>
      </c>
    </row>
    <row r="91" spans="1:21" x14ac:dyDescent="0.15">
      <c r="A91">
        <v>65</v>
      </c>
      <c r="B91" s="20">
        <f>'[1]Age distribution'!AA77*SUMPRODUCT('[1]Age by Underwriting Class'!$H41:$K41,'T20 Base'!$B66:$E66)+'[1]Age distribution'!D77*SUMPRODUCT('[1]Age by Underwriting Class'!$H41:$K41,'WL Base'!$B49:$E49)</f>
        <v>7335398833.7439547</v>
      </c>
      <c r="C91" s="20">
        <f>'[1]Age distribution'!AB77*SUMPRODUCT('[1]Age by Underwriting Class'!$H41:$K41,'T20 Base'!$B66:$E66)+'[1]Age distribution'!E77*SUMPRODUCT('[1]Age by Underwriting Class'!$H41:$K41,'WL Base'!$B49:$E49)</f>
        <v>8323320594.5009661</v>
      </c>
      <c r="D91" s="20">
        <f>'[1]Age distribution'!AC77*SUMPRODUCT('[1]Age by Underwriting Class'!$H41:$K41,'T20 Base'!$B66:$E66)+'[1]Age distribution'!F77*SUMPRODUCT('[1]Age by Underwriting Class'!$H41:$K41,'WL Base'!$B49:$E49)</f>
        <v>9290105151.883482</v>
      </c>
      <c r="E91" s="20">
        <f>'[1]Age distribution'!AD77*SUMPRODUCT('[1]Age by Underwriting Class'!$H41:$K41,'T20 Base'!$B66:$E66)+'[1]Age distribution'!G77*SUMPRODUCT('[1]Age by Underwriting Class'!$H41:$K41,'WL Base'!$B49:$E49)</f>
        <v>10249171889.956743</v>
      </c>
      <c r="F91" s="20">
        <f>'[1]Age distribution'!AE77*SUMPRODUCT('[1]Age by Underwriting Class'!$H41:$K41,'T20 Base'!$B66:$E66)+'[1]Age distribution'!H77*SUMPRODUCT('[1]Age by Underwriting Class'!$H41:$K41,'WL Base'!$B49:$E49)</f>
        <v>11208935399.519596</v>
      </c>
      <c r="G91" s="20">
        <f>'[1]Age distribution'!AF77*SUMPRODUCT('[1]Age by Underwriting Class'!$H41:$K41,'T20 Base'!$B66:$E66)+'[1]Age distribution'!I77*SUMPRODUCT('[1]Age by Underwriting Class'!$H41:$K41,'WL Base'!$B49:$E49)</f>
        <v>12174989624.741379</v>
      </c>
      <c r="H91" s="20">
        <f>'[1]Age distribution'!AG77*SUMPRODUCT('[1]Age by Underwriting Class'!$H41:$K41,'T20 Base'!$B66:$E66)+'[1]Age distribution'!J77*SUMPRODUCT('[1]Age by Underwriting Class'!$H41:$K41,'WL Base'!$B49:$E49)</f>
        <v>13151225647.326302</v>
      </c>
      <c r="I91" s="20">
        <f>'[1]Age distribution'!AH77*SUMPRODUCT('[1]Age by Underwriting Class'!$H41:$K41,'T20 Base'!$B66:$E66)+'[1]Age distribution'!K77*SUMPRODUCT('[1]Age by Underwriting Class'!$H41:$K41,'WL Base'!$B49:$E49)</f>
        <v>14140450198.452629</v>
      </c>
      <c r="J91" s="20">
        <f>'[1]Age distribution'!AI77*SUMPRODUCT('[1]Age by Underwriting Class'!$H41:$K41,'T20 Base'!$B66:$E66)+'[1]Age distribution'!L77*SUMPRODUCT('[1]Age by Underwriting Class'!$H41:$K41,'WL Base'!$B49:$E49)</f>
        <v>15144749422.691393</v>
      </c>
      <c r="K91" s="20">
        <f>'[1]Age distribution'!AJ77*SUMPRODUCT('[1]Age by Underwriting Class'!$H41:$K41,'T20 Base'!$B66:$E66)+'[1]Age distribution'!M77*SUMPRODUCT('[1]Age by Underwriting Class'!$H41:$K41,'WL Base'!$B49:$E49)</f>
        <v>16165713571.853952</v>
      </c>
      <c r="L91" s="20">
        <f>'[1]Age distribution'!AK77*SUMPRODUCT('[1]Age by Underwriting Class'!$H41:$K41,'T20 Base'!$B66:$E66)+'[1]Age distribution'!N77*SUMPRODUCT('[1]Age by Underwriting Class'!$H41:$K41,'WL Base'!$B49:$E49)</f>
        <v>17204581513.671318</v>
      </c>
      <c r="M91" s="20">
        <f>'[1]Age distribution'!AL77*SUMPRODUCT('[1]Age by Underwriting Class'!$H41:$K41,'T20 Base'!$B66:$E66)+'[1]Age distribution'!O77*SUMPRODUCT('[1]Age by Underwriting Class'!$H41:$K41,'WL Base'!$B49:$E49)</f>
        <v>18262336869.695656</v>
      </c>
      <c r="N91" s="20">
        <f>'[1]Age distribution'!AM77*SUMPRODUCT('[1]Age by Underwriting Class'!$H41:$K41,'T20 Base'!$B66:$E66)+'[1]Age distribution'!P77*SUMPRODUCT('[1]Age by Underwriting Class'!$H41:$K41,'WL Base'!$B49:$E49)</f>
        <v>19339773842.662243</v>
      </c>
      <c r="O91" s="20">
        <f>'[1]Age distribution'!AN77*SUMPRODUCT('[1]Age by Underwriting Class'!$H41:$K41,'T20 Base'!$B66:$E66)+'[1]Age distribution'!Q77*SUMPRODUCT('[1]Age by Underwriting Class'!$H41:$K41,'WL Base'!$B49:$E49)</f>
        <v>20437543423.139931</v>
      </c>
      <c r="P91" s="20">
        <f>'[1]Age distribution'!AO77*SUMPRODUCT('[1]Age by Underwriting Class'!$H41:$K41,'T20 Base'!$B66:$E66)+'[1]Age distribution'!R77*SUMPRODUCT('[1]Age by Underwriting Class'!$H41:$K41,'WL Base'!$B49:$E49)</f>
        <v>21556186533.412361</v>
      </c>
      <c r="Q91" s="20">
        <f>'[1]Age distribution'!AP77*SUMPRODUCT('[1]Age by Underwriting Class'!$H41:$K41,'T20 Base'!$B66:$E66)+'[1]Age distribution'!S77*SUMPRODUCT('[1]Age by Underwriting Class'!$H41:$K41,'WL Base'!$B49:$E49)</f>
        <v>22696158258.57719</v>
      </c>
      <c r="R91" s="20">
        <f>'[1]Age distribution'!AQ77*SUMPRODUCT('[1]Age by Underwriting Class'!$H41:$K41,'T20 Base'!$B66:$E66)+'[1]Age distribution'!T77*SUMPRODUCT('[1]Age by Underwriting Class'!$H41:$K41,'WL Base'!$B49:$E49)</f>
        <v>23857845863.435493</v>
      </c>
      <c r="S91" s="20">
        <f>'[1]Age distribution'!AR77*SUMPRODUCT('[1]Age by Underwriting Class'!$H41:$K41,'T20 Base'!$B66:$E66)+'[1]Age distribution'!U77*SUMPRODUCT('[1]Age by Underwriting Class'!$H41:$K41,'WL Base'!$B49:$E49)</f>
        <v>25041582392.607643</v>
      </c>
      <c r="T91" s="20">
        <f>'[1]Age distribution'!AS77*SUMPRODUCT('[1]Age by Underwriting Class'!$H41:$K41,'T20 Base'!$B66:$E66)+'[1]Age distribution'!V77*SUMPRODUCT('[1]Age by Underwriting Class'!$H41:$K41,'WL Base'!$B49:$E49)</f>
        <v>26247657076.969254</v>
      </c>
      <c r="U91" s="20">
        <f>'[1]Age distribution'!AT77*SUMPRODUCT('[1]Age by Underwriting Class'!$H41:$K41,'T20 Base'!$B66:$E66)+'[1]Age distribution'!W77*SUMPRODUCT('[1]Age by Underwriting Class'!$H41:$K41,'WL Base'!$B49:$E49)</f>
        <v>27476323394.783115</v>
      </c>
    </row>
    <row r="92" spans="1:21" x14ac:dyDescent="0.15">
      <c r="A92" s="18" t="s">
        <v>4</v>
      </c>
      <c r="B92" s="23">
        <f t="shared" ref="B92:U92" si="1">SUM(B51:B91)</f>
        <v>156488587234.38052</v>
      </c>
      <c r="C92" s="23">
        <f t="shared" si="1"/>
        <v>177310213418.20697</v>
      </c>
      <c r="D92" s="23">
        <f t="shared" si="1"/>
        <v>197694303774.58472</v>
      </c>
      <c r="E92" s="23">
        <f t="shared" si="1"/>
        <v>217921245287.23926</v>
      </c>
      <c r="F92" s="23">
        <f t="shared" si="1"/>
        <v>238166802122.98535</v>
      </c>
      <c r="G92" s="23">
        <f t="shared" si="1"/>
        <v>258547820716.74011</v>
      </c>
      <c r="H92" s="23">
        <f t="shared" si="1"/>
        <v>279145578072.9472</v>
      </c>
      <c r="I92" s="23">
        <f t="shared" si="1"/>
        <v>300018701257.23749</v>
      </c>
      <c r="J92" s="23">
        <f t="shared" si="1"/>
        <v>321210765705.55878</v>
      </c>
      <c r="K92" s="23">
        <f t="shared" si="1"/>
        <v>342754988634.44971</v>
      </c>
      <c r="L92" s="23">
        <f t="shared" si="1"/>
        <v>364677247541.66864</v>
      </c>
      <c r="M92" s="23">
        <f t="shared" si="1"/>
        <v>386998088336.89923</v>
      </c>
      <c r="N92" s="23">
        <f t="shared" si="1"/>
        <v>409734100345.20612</v>
      </c>
      <c r="O92" s="23">
        <f t="shared" si="1"/>
        <v>432898881472.61646</v>
      </c>
      <c r="P92" s="23">
        <f t="shared" si="1"/>
        <v>456503730516.27484</v>
      </c>
      <c r="Q92" s="23">
        <f t="shared" si="1"/>
        <v>480558153304.20526</v>
      </c>
      <c r="R92" s="23">
        <f t="shared" si="1"/>
        <v>505070239032.51001</v>
      </c>
      <c r="S92" s="23">
        <f t="shared" si="1"/>
        <v>530046944344.90649</v>
      </c>
      <c r="T92" s="23">
        <f t="shared" si="1"/>
        <v>555494310702.59973</v>
      </c>
      <c r="U92" s="23">
        <f t="shared" si="1"/>
        <v>581417632765.39319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D60-CE2C-9F47-80EB-CD656884AC91}">
  <sheetPr codeName="Sheet21">
    <tabColor theme="3" tint="0.249977111117893"/>
  </sheetPr>
  <dimension ref="A1:T224"/>
  <sheetViews>
    <sheetView zoomScale="120" zoomScaleNormal="120" workbookViewId="0">
      <selection activeCell="C21" sqref="C21:Q68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3" width="11.6640625" style="6" bestFit="1" customWidth="1"/>
    <col min="4" max="4" width="16" style="6" customWidth="1"/>
    <col min="5" max="5" width="13" style="6" customWidth="1"/>
    <col min="6" max="6" width="14.332031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20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  <c r="T1" s="6"/>
    </row>
    <row r="2" spans="1:20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  <c r="T2" s="6"/>
    </row>
    <row r="3" spans="1:20" s="6" customFormat="1" ht="80" x14ac:dyDescent="0.2">
      <c r="A3"/>
      <c r="B3" t="s">
        <v>30</v>
      </c>
      <c r="C3" s="3" t="s">
        <v>14</v>
      </c>
      <c r="D3" s="24" t="s">
        <v>15</v>
      </c>
      <c r="E3" s="24" t="s">
        <v>16</v>
      </c>
      <c r="F3" s="2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20" s="6" customFormat="1" ht="15" hidden="1" outlineLevel="1" x14ac:dyDescent="0.2">
      <c r="A4">
        <v>1</v>
      </c>
      <c r="B4"/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idden="1" outlineLevel="1" x14ac:dyDescent="0.15">
      <c r="A5">
        <f t="shared" ref="A5:A68" si="0">A4+1</f>
        <v>2</v>
      </c>
      <c r="B5"/>
    </row>
    <row r="6" spans="1:20" s="6" customFormat="1" hidden="1" outlineLevel="1" x14ac:dyDescent="0.15">
      <c r="A6">
        <f t="shared" si="0"/>
        <v>3</v>
      </c>
      <c r="B6"/>
    </row>
    <row r="7" spans="1:20" s="6" customFormat="1" hidden="1" outlineLevel="1" x14ac:dyDescent="0.15">
      <c r="A7">
        <f t="shared" si="0"/>
        <v>4</v>
      </c>
      <c r="B7"/>
    </row>
    <row r="8" spans="1:20" s="6" customFormat="1" hidden="1" outlineLevel="1" x14ac:dyDescent="0.15">
      <c r="A8">
        <f t="shared" si="0"/>
        <v>5</v>
      </c>
      <c r="B8"/>
    </row>
    <row r="9" spans="1:20" s="6" customFormat="1" hidden="1" outlineLevel="1" x14ac:dyDescent="0.15">
      <c r="A9">
        <f t="shared" si="0"/>
        <v>6</v>
      </c>
      <c r="B9"/>
    </row>
    <row r="10" spans="1:20" s="6" customFormat="1" hidden="1" outlineLevel="1" x14ac:dyDescent="0.15">
      <c r="A10">
        <f t="shared" si="0"/>
        <v>7</v>
      </c>
      <c r="B10"/>
    </row>
    <row r="11" spans="1:20" s="6" customFormat="1" hidden="1" outlineLevel="1" x14ac:dyDescent="0.15">
      <c r="A11">
        <f t="shared" si="0"/>
        <v>8</v>
      </c>
      <c r="B11"/>
    </row>
    <row r="12" spans="1:20" s="6" customFormat="1" hidden="1" outlineLevel="1" x14ac:dyDescent="0.15">
      <c r="A12">
        <f t="shared" si="0"/>
        <v>9</v>
      </c>
      <c r="B12"/>
    </row>
    <row r="13" spans="1:20" s="6" customFormat="1" hidden="1" outlineLevel="1" x14ac:dyDescent="0.15">
      <c r="A13">
        <f t="shared" si="0"/>
        <v>10</v>
      </c>
      <c r="B13"/>
    </row>
    <row r="14" spans="1:20" s="6" customFormat="1" hidden="1" outlineLevel="1" x14ac:dyDescent="0.15">
      <c r="A14">
        <f t="shared" si="0"/>
        <v>11</v>
      </c>
      <c r="B14"/>
    </row>
    <row r="15" spans="1:20" s="6" customFormat="1" hidden="1" outlineLevel="1" x14ac:dyDescent="0.15">
      <c r="A15">
        <f t="shared" si="0"/>
        <v>12</v>
      </c>
      <c r="B15"/>
    </row>
    <row r="16" spans="1:20" s="6" customFormat="1" hidden="1" outlineLevel="1" x14ac:dyDescent="0.15">
      <c r="A16">
        <f t="shared" si="0"/>
        <v>13</v>
      </c>
      <c r="B16"/>
    </row>
    <row r="17" spans="1:19" s="6" customFormat="1" hidden="1" outlineLevel="1" x14ac:dyDescent="0.15">
      <c r="A17">
        <f t="shared" si="0"/>
        <v>14</v>
      </c>
      <c r="B17"/>
    </row>
    <row r="18" spans="1:19" s="6" customFormat="1" hidden="1" outlineLevel="1" x14ac:dyDescent="0.15">
      <c r="A18">
        <f t="shared" si="0"/>
        <v>15</v>
      </c>
      <c r="B18"/>
    </row>
    <row r="19" spans="1:19" s="6" customFormat="1" hidden="1" outlineLevel="1" x14ac:dyDescent="0.15">
      <c r="A19">
        <f t="shared" si="0"/>
        <v>16</v>
      </c>
      <c r="B19"/>
    </row>
    <row r="20" spans="1:19" s="6" customFormat="1" hidden="1" outlineLevel="1" x14ac:dyDescent="0.15">
      <c r="A20">
        <f t="shared" si="0"/>
        <v>17</v>
      </c>
      <c r="B20"/>
    </row>
    <row r="21" spans="1:19" s="6" customFormat="1" ht="15" collapsed="1" x14ac:dyDescent="0.2">
      <c r="A21">
        <f t="shared" si="0"/>
        <v>18</v>
      </c>
      <c r="B21">
        <f>'WL Base'!B2</f>
        <v>98233.973584479914</v>
      </c>
      <c r="C21" s="6">
        <v>96178.142571959106</v>
      </c>
      <c r="D21" s="6">
        <v>97270.918494993632</v>
      </c>
      <c r="E21" s="6">
        <v>95862.219834356758</v>
      </c>
      <c r="F21" s="6">
        <v>95404.992886015854</v>
      </c>
      <c r="G21" s="6">
        <v>94752.031768979141</v>
      </c>
      <c r="H21" s="6">
        <v>93627.18686550016</v>
      </c>
      <c r="I21" s="6">
        <v>93109.951151301299</v>
      </c>
      <c r="J21" s="6">
        <v>94299.456286577377</v>
      </c>
      <c r="K21" s="6">
        <v>93829.947566409988</v>
      </c>
      <c r="L21" s="6">
        <v>92498.49858496587</v>
      </c>
      <c r="M21" s="6">
        <v>92247.314518732179</v>
      </c>
      <c r="N21" s="6">
        <v>91719.409098684482</v>
      </c>
      <c r="O21" s="6">
        <v>90659.33543604544</v>
      </c>
      <c r="P21" s="6">
        <v>90977.320881121792</v>
      </c>
      <c r="Q21" s="6">
        <v>89313.457387131813</v>
      </c>
      <c r="R21" s="5">
        <f>SUMPRODUCT(B21:Q21,$B$2:$Q$2)</f>
        <v>97551.625120791199</v>
      </c>
      <c r="S21" s="6" t="b">
        <f>R21&lt;B21</f>
        <v>1</v>
      </c>
    </row>
    <row r="22" spans="1:19" s="6" customFormat="1" ht="15" x14ac:dyDescent="0.2">
      <c r="A22">
        <f t="shared" si="0"/>
        <v>19</v>
      </c>
      <c r="B22">
        <f>'WL Base'!B3</f>
        <v>102389.17702806901</v>
      </c>
      <c r="C22" s="6">
        <v>100115.88256031148</v>
      </c>
      <c r="D22" s="6">
        <v>101409.51032836743</v>
      </c>
      <c r="E22" s="6">
        <v>99978.022426876298</v>
      </c>
      <c r="F22" s="6">
        <v>99491.627199314011</v>
      </c>
      <c r="G22" s="6">
        <v>98648.670540996987</v>
      </c>
      <c r="H22" s="6">
        <v>97503.424038822137</v>
      </c>
      <c r="I22" s="6">
        <v>96958.001091086015</v>
      </c>
      <c r="J22" s="6">
        <v>98372.343348718874</v>
      </c>
      <c r="K22" s="6">
        <v>97873.48927272312</v>
      </c>
      <c r="L22" s="6">
        <v>96520.557772123822</v>
      </c>
      <c r="M22" s="6">
        <v>96083.273607875453</v>
      </c>
      <c r="N22" s="6">
        <v>95526.869674417467</v>
      </c>
      <c r="O22" s="6">
        <v>94447.807290869561</v>
      </c>
      <c r="P22" s="6">
        <v>94957.097947002141</v>
      </c>
      <c r="Q22" s="6">
        <v>93062.36984178712</v>
      </c>
      <c r="R22" s="5">
        <f t="shared" ref="R22:R68" si="1">SUMPRODUCT(B22:Q22,$B$2:$Q$2)</f>
        <v>101691.11095426565</v>
      </c>
      <c r="S22" s="6" t="b">
        <f t="shared" ref="S22:S68" si="2">R22&lt;B22</f>
        <v>1</v>
      </c>
    </row>
    <row r="23" spans="1:19" s="6" customFormat="1" ht="15" x14ac:dyDescent="0.2">
      <c r="A23">
        <f t="shared" si="0"/>
        <v>20</v>
      </c>
      <c r="B23">
        <f>'WL Base'!B4</f>
        <v>106650.74728105139</v>
      </c>
      <c r="C23" s="6">
        <v>104164.4272571817</v>
      </c>
      <c r="D23" s="6">
        <v>105654.87791039419</v>
      </c>
      <c r="E23" s="6">
        <v>104202.40597643037</v>
      </c>
      <c r="F23" s="6">
        <v>103684.84763398299</v>
      </c>
      <c r="G23" s="6">
        <v>102655.58558865461</v>
      </c>
      <c r="H23" s="6">
        <v>101491.04021343651</v>
      </c>
      <c r="I23" s="6">
        <v>100915.66279765473</v>
      </c>
      <c r="J23" s="6">
        <v>102553.42396959859</v>
      </c>
      <c r="K23" s="6">
        <v>102023.27498041683</v>
      </c>
      <c r="L23" s="6">
        <v>100650.39020789946</v>
      </c>
      <c r="M23" s="6">
        <v>100030.07995645111</v>
      </c>
      <c r="N23" s="6">
        <v>99443.53522567304</v>
      </c>
      <c r="O23" s="6">
        <v>98346.342539982244</v>
      </c>
      <c r="P23" s="6">
        <v>99044.260698241793</v>
      </c>
      <c r="Q23" s="6">
        <v>96920.737524237033</v>
      </c>
      <c r="R23" s="5">
        <f t="shared" si="1"/>
        <v>105937.05053991034</v>
      </c>
      <c r="S23" s="6" t="b">
        <f t="shared" si="2"/>
        <v>1</v>
      </c>
    </row>
    <row r="24" spans="1:19" s="6" customFormat="1" ht="15" x14ac:dyDescent="0.2">
      <c r="A24">
        <f t="shared" si="0"/>
        <v>21</v>
      </c>
      <c r="B24">
        <f>'WL Base'!B5</f>
        <v>111033.31603371404</v>
      </c>
      <c r="C24" s="6">
        <v>108334.58199229636</v>
      </c>
      <c r="D24" s="6">
        <v>110021.39820344391</v>
      </c>
      <c r="E24" s="6">
        <v>108548.97047712468</v>
      </c>
      <c r="F24" s="6">
        <v>107998.49097851248</v>
      </c>
      <c r="G24" s="6">
        <v>106783.35144689224</v>
      </c>
      <c r="H24" s="6">
        <v>105600.09905958953</v>
      </c>
      <c r="I24" s="6">
        <v>104993.25380441485</v>
      </c>
      <c r="J24" s="6">
        <v>106856.03895803668</v>
      </c>
      <c r="K24" s="6">
        <v>106292.85415303023</v>
      </c>
      <c r="L24" s="6">
        <v>104900.9630960722</v>
      </c>
      <c r="M24" s="6">
        <v>104097.53706047848</v>
      </c>
      <c r="N24" s="6">
        <v>103479.34725053277</v>
      </c>
      <c r="O24" s="6">
        <v>102364.57070305959</v>
      </c>
      <c r="P24" s="6">
        <v>103251.48334748365</v>
      </c>
      <c r="Q24" s="6">
        <v>100897.98674037984</v>
      </c>
      <c r="R24" s="5">
        <f t="shared" si="1"/>
        <v>110303.89088452814</v>
      </c>
      <c r="S24" s="6" t="b">
        <f t="shared" si="2"/>
        <v>1</v>
      </c>
    </row>
    <row r="25" spans="1:19" s="6" customFormat="1" ht="15" x14ac:dyDescent="0.2">
      <c r="A25">
        <f t="shared" si="0"/>
        <v>22</v>
      </c>
      <c r="B25">
        <f>'WL Base'!B6</f>
        <v>115541.2154716251</v>
      </c>
      <c r="C25" s="6">
        <v>112630.4033391874</v>
      </c>
      <c r="D25" s="6">
        <v>114513.39730577089</v>
      </c>
      <c r="E25" s="6">
        <v>113022.0557470645</v>
      </c>
      <c r="F25" s="6">
        <v>112436.84709564404</v>
      </c>
      <c r="G25" s="6">
        <v>111036.00011794864</v>
      </c>
      <c r="H25" s="6">
        <v>109834.65209730717</v>
      </c>
      <c r="I25" s="6">
        <v>109194.77645730277</v>
      </c>
      <c r="J25" s="6">
        <v>111284.49752922669</v>
      </c>
      <c r="K25" s="6">
        <v>110686.48628374124</v>
      </c>
      <c r="L25" s="6">
        <v>109276.54907676521</v>
      </c>
      <c r="M25" s="6">
        <v>108289.6711654291</v>
      </c>
      <c r="N25" s="6">
        <v>107638.28305340756</v>
      </c>
      <c r="O25" s="6">
        <v>106506.48757744808</v>
      </c>
      <c r="P25" s="6">
        <v>107583.00789336345</v>
      </c>
      <c r="Q25" s="6">
        <v>104998.08761376786</v>
      </c>
      <c r="R25" s="5">
        <f t="shared" si="1"/>
        <v>114795.95495826867</v>
      </c>
      <c r="S25" s="6" t="b">
        <f t="shared" si="2"/>
        <v>1</v>
      </c>
    </row>
    <row r="26" spans="1:19" s="6" customFormat="1" ht="15" x14ac:dyDescent="0.2">
      <c r="A26">
        <f t="shared" si="0"/>
        <v>23</v>
      </c>
      <c r="B26">
        <f>'WL Base'!B7</f>
        <v>120189.20757332942</v>
      </c>
      <c r="C26" s="6">
        <v>117063.00189286078</v>
      </c>
      <c r="D26" s="6">
        <v>119145.36221057871</v>
      </c>
      <c r="E26" s="6">
        <v>117635.5077419421</v>
      </c>
      <c r="F26" s="6">
        <v>117013.98025763048</v>
      </c>
      <c r="G26" s="6">
        <v>115424.39051918131</v>
      </c>
      <c r="H26" s="6">
        <v>114205.13771890236</v>
      </c>
      <c r="I26" s="6">
        <v>113530.79924540494</v>
      </c>
      <c r="J26" s="6">
        <v>115852.30982327767</v>
      </c>
      <c r="K26" s="6">
        <v>115217.89146937239</v>
      </c>
      <c r="L26" s="6">
        <v>113790.27113254889</v>
      </c>
      <c r="M26" s="6">
        <v>112616.68958086168</v>
      </c>
      <c r="N26" s="6">
        <v>111930.67445652995</v>
      </c>
      <c r="O26" s="6">
        <v>110782.03373579211</v>
      </c>
      <c r="P26" s="6">
        <v>112051.64206396823</v>
      </c>
      <c r="Q26" s="6">
        <v>109230.76330870182</v>
      </c>
      <c r="R26" s="5">
        <f t="shared" si="1"/>
        <v>119427.83239969458</v>
      </c>
      <c r="S26" s="6" t="b">
        <f t="shared" si="2"/>
        <v>1</v>
      </c>
    </row>
    <row r="27" spans="1:19" s="6" customFormat="1" ht="15" x14ac:dyDescent="0.2">
      <c r="A27">
        <f t="shared" si="0"/>
        <v>24</v>
      </c>
      <c r="B27">
        <f>'WL Base'!B8</f>
        <v>124986.85817843133</v>
      </c>
      <c r="C27" s="6">
        <v>121640.12270633252</v>
      </c>
      <c r="D27" s="6">
        <v>123926.72422857373</v>
      </c>
      <c r="E27" s="6">
        <v>122398.4567911952</v>
      </c>
      <c r="F27" s="6">
        <v>121739.09997510786</v>
      </c>
      <c r="G27" s="6">
        <v>119956.13083398117</v>
      </c>
      <c r="H27" s="6">
        <v>118718.96649468222</v>
      </c>
      <c r="I27" s="6">
        <v>118008.77161662003</v>
      </c>
      <c r="J27" s="6">
        <v>120568.42893028757</v>
      </c>
      <c r="K27" s="6">
        <v>119896.09807059879</v>
      </c>
      <c r="L27" s="6">
        <v>118450.87717853191</v>
      </c>
      <c r="M27" s="6">
        <v>117085.87564836552</v>
      </c>
      <c r="N27" s="6">
        <v>116363.84103068526</v>
      </c>
      <c r="O27" s="6">
        <v>115198.34489202977</v>
      </c>
      <c r="P27" s="6">
        <v>116665.96615455131</v>
      </c>
      <c r="Q27" s="6">
        <v>113603.02870262609</v>
      </c>
      <c r="R27" s="5">
        <f t="shared" si="1"/>
        <v>124209.00172051345</v>
      </c>
      <c r="S27" s="6" t="b">
        <f t="shared" si="2"/>
        <v>1</v>
      </c>
    </row>
    <row r="28" spans="1:19" s="6" customFormat="1" ht="15" x14ac:dyDescent="0.2">
      <c r="A28">
        <f t="shared" si="0"/>
        <v>25</v>
      </c>
      <c r="B28">
        <f>'WL Base'!B9</f>
        <v>129954.15482354541</v>
      </c>
      <c r="C28" s="6">
        <v>126376.69367623048</v>
      </c>
      <c r="D28" s="6">
        <v>128877.07029155655</v>
      </c>
      <c r="E28" s="6">
        <v>127329.53572890298</v>
      </c>
      <c r="F28" s="6">
        <v>126631.18860822755</v>
      </c>
      <c r="G28" s="6">
        <v>124645.78282739288</v>
      </c>
      <c r="H28" s="6">
        <v>123390.05520468194</v>
      </c>
      <c r="I28" s="6">
        <v>122642.833259694</v>
      </c>
      <c r="J28" s="6">
        <v>125451.00810983668</v>
      </c>
      <c r="K28" s="6">
        <v>124739.59637129273</v>
      </c>
      <c r="L28" s="6">
        <v>123275.96789293693</v>
      </c>
      <c r="M28" s="6">
        <v>121710.81104344086</v>
      </c>
      <c r="N28" s="6">
        <v>120951.57878847379</v>
      </c>
      <c r="O28" s="6">
        <v>119768.61634786842</v>
      </c>
      <c r="P28" s="6">
        <v>121443.13106693838</v>
      </c>
      <c r="Q28" s="6">
        <v>118127.76445284857</v>
      </c>
      <c r="R28" s="5">
        <f t="shared" si="1"/>
        <v>129159.20164430277</v>
      </c>
      <c r="S28" s="6" t="b">
        <f t="shared" si="2"/>
        <v>1</v>
      </c>
    </row>
    <row r="29" spans="1:19" s="6" customFormat="1" ht="15" x14ac:dyDescent="0.2">
      <c r="A29">
        <f t="shared" si="0"/>
        <v>26</v>
      </c>
      <c r="B29">
        <f>'WL Base'!B10</f>
        <v>135096.15420138519</v>
      </c>
      <c r="C29" s="6">
        <v>131277.63825051405</v>
      </c>
      <c r="D29" s="6">
        <v>134001.44902016138</v>
      </c>
      <c r="E29" s="6">
        <v>132433.79749644507</v>
      </c>
      <c r="F29" s="6">
        <v>131695.25330300676</v>
      </c>
      <c r="G29" s="6">
        <v>129498.23436827472</v>
      </c>
      <c r="H29" s="6">
        <v>128223.29133623028</v>
      </c>
      <c r="I29" s="6">
        <v>127437.82945858539</v>
      </c>
      <c r="J29" s="6">
        <v>130505.06532685127</v>
      </c>
      <c r="K29" s="6">
        <v>129753.35859491823</v>
      </c>
      <c r="L29" s="6">
        <v>128270.51929995582</v>
      </c>
      <c r="M29" s="6">
        <v>126496.34756025892</v>
      </c>
      <c r="N29" s="6">
        <v>125698.69724963851</v>
      </c>
      <c r="O29" s="6">
        <v>124497.65721261159</v>
      </c>
      <c r="P29" s="6">
        <v>126388.07754701684</v>
      </c>
      <c r="Q29" s="6">
        <v>122809.74384795138</v>
      </c>
      <c r="R29" s="5">
        <f t="shared" si="1"/>
        <v>134283.47795819456</v>
      </c>
      <c r="S29" s="6" t="b">
        <f t="shared" si="2"/>
        <v>1</v>
      </c>
    </row>
    <row r="30" spans="1:19" s="6" customFormat="1" ht="15" x14ac:dyDescent="0.2">
      <c r="A30">
        <f t="shared" si="0"/>
        <v>27</v>
      </c>
      <c r="B30">
        <f>'WL Base'!B11</f>
        <v>140412.44931398128</v>
      </c>
      <c r="C30" s="6">
        <v>136344.15943773673</v>
      </c>
      <c r="D30" s="6">
        <v>139299.58956169969</v>
      </c>
      <c r="E30" s="6">
        <v>137711.3316749997</v>
      </c>
      <c r="F30" s="6">
        <v>136931.18853486484</v>
      </c>
      <c r="G30" s="6">
        <v>134514.77701933109</v>
      </c>
      <c r="H30" s="6">
        <v>133220.21117491843</v>
      </c>
      <c r="I30" s="6">
        <v>132395.15174562053</v>
      </c>
      <c r="J30" s="6">
        <v>135730.81848492334</v>
      </c>
      <c r="K30" s="6">
        <v>134937.41226307256</v>
      </c>
      <c r="L30" s="6">
        <v>133434.894987284</v>
      </c>
      <c r="M30" s="6">
        <v>131444.09826882739</v>
      </c>
      <c r="N30" s="6">
        <v>130606.66789081944</v>
      </c>
      <c r="O30" s="6">
        <v>129387.16701752289</v>
      </c>
      <c r="P30" s="6">
        <v>131501.2862682119</v>
      </c>
      <c r="Q30" s="6">
        <v>127650.7354065127</v>
      </c>
      <c r="R30" s="5">
        <f t="shared" si="1"/>
        <v>139581.50015257663</v>
      </c>
      <c r="S30" s="6" t="b">
        <f t="shared" si="2"/>
        <v>1</v>
      </c>
    </row>
    <row r="31" spans="1:19" s="6" customFormat="1" ht="15" x14ac:dyDescent="0.2">
      <c r="A31">
        <f t="shared" si="0"/>
        <v>28</v>
      </c>
      <c r="B31">
        <f>'WL Base'!B12</f>
        <v>145904.40185061551</v>
      </c>
      <c r="C31" s="6">
        <v>141578.65736525776</v>
      </c>
      <c r="D31" s="6">
        <v>144772.94647148633</v>
      </c>
      <c r="E31" s="6">
        <v>143163.8500844861</v>
      </c>
      <c r="F31" s="6">
        <v>142340.55165141856</v>
      </c>
      <c r="G31" s="6">
        <v>139697.86373344649</v>
      </c>
      <c r="H31" s="6">
        <v>138383.44541324131</v>
      </c>
      <c r="I31" s="6">
        <v>137517.31201331245</v>
      </c>
      <c r="J31" s="6">
        <v>141130.05832679223</v>
      </c>
      <c r="K31" s="6">
        <v>140293.39701466617</v>
      </c>
      <c r="L31" s="6">
        <v>138770.97464405946</v>
      </c>
      <c r="M31" s="6">
        <v>136556.73824596356</v>
      </c>
      <c r="N31" s="6">
        <v>135678.0492579042</v>
      </c>
      <c r="O31" s="6">
        <v>134439.87009366616</v>
      </c>
      <c r="P31" s="6">
        <v>136784.70796028007</v>
      </c>
      <c r="Q31" s="6">
        <v>132653.50225858597</v>
      </c>
      <c r="R31" s="5">
        <f t="shared" si="1"/>
        <v>145054.68008464374</v>
      </c>
      <c r="S31" s="6" t="b">
        <f t="shared" si="2"/>
        <v>1</v>
      </c>
    </row>
    <row r="32" spans="1:19" s="6" customFormat="1" ht="15" x14ac:dyDescent="0.2">
      <c r="A32">
        <f t="shared" si="0"/>
        <v>29</v>
      </c>
      <c r="B32">
        <f>'WL Base'!B13</f>
        <v>151576.06983805972</v>
      </c>
      <c r="C32" s="6">
        <v>146985.40000992137</v>
      </c>
      <c r="D32" s="6">
        <v>150425.60413408277</v>
      </c>
      <c r="E32" s="6">
        <v>148795.53272544092</v>
      </c>
      <c r="F32" s="6">
        <v>147927.43383230441</v>
      </c>
      <c r="G32" s="6">
        <v>145051.75843098087</v>
      </c>
      <c r="H32" s="6">
        <v>143717.32648230667</v>
      </c>
      <c r="I32" s="6">
        <v>142808.56776911952</v>
      </c>
      <c r="J32" s="6">
        <v>146706.96793386378</v>
      </c>
      <c r="K32" s="6">
        <v>145825.40835145436</v>
      </c>
      <c r="L32" s="6">
        <v>144282.94313911922</v>
      </c>
      <c r="M32" s="6">
        <v>141838.59270047213</v>
      </c>
      <c r="N32" s="6">
        <v>140917.09245402619</v>
      </c>
      <c r="O32" s="6">
        <v>139660.08161659006</v>
      </c>
      <c r="P32" s="6">
        <v>142242.52775052362</v>
      </c>
      <c r="Q32" s="6">
        <v>137822.35024869195</v>
      </c>
      <c r="R32" s="5">
        <f t="shared" si="1"/>
        <v>150707.08552068984</v>
      </c>
      <c r="S32" s="6" t="b">
        <f t="shared" si="2"/>
        <v>1</v>
      </c>
    </row>
    <row r="33" spans="1:19" s="6" customFormat="1" ht="15" x14ac:dyDescent="0.2">
      <c r="A33">
        <f t="shared" si="0"/>
        <v>30</v>
      </c>
      <c r="B33">
        <f>'WL Base'!B14</f>
        <v>157432.58149707771</v>
      </c>
      <c r="C33" s="6">
        <v>152569.42632475024</v>
      </c>
      <c r="D33" s="6">
        <v>156262.69292141963</v>
      </c>
      <c r="E33" s="6">
        <v>154611.55313113262</v>
      </c>
      <c r="F33" s="6">
        <v>153696.93703018167</v>
      </c>
      <c r="G33" s="6">
        <v>150581.47494659209</v>
      </c>
      <c r="H33" s="6">
        <v>149226.90221290677</v>
      </c>
      <c r="I33" s="6">
        <v>148273.90221971538</v>
      </c>
      <c r="J33" s="6">
        <v>152466.69579454116</v>
      </c>
      <c r="K33" s="6">
        <v>151538.52393279609</v>
      </c>
      <c r="L33" s="6">
        <v>149975.91842514096</v>
      </c>
      <c r="M33" s="6">
        <v>147294.68287412333</v>
      </c>
      <c r="N33" s="6">
        <v>146328.75460700775</v>
      </c>
      <c r="O33" s="6">
        <v>145052.79053714947</v>
      </c>
      <c r="P33" s="6">
        <v>147879.83758358951</v>
      </c>
      <c r="Q33" s="6">
        <v>143162.24091061906</v>
      </c>
      <c r="R33" s="5">
        <f t="shared" si="1"/>
        <v>156543.83965115284</v>
      </c>
      <c r="S33" s="6" t="b">
        <f t="shared" si="2"/>
        <v>1</v>
      </c>
    </row>
    <row r="34" spans="1:19" s="6" customFormat="1" ht="15" x14ac:dyDescent="0.2">
      <c r="A34">
        <f t="shared" si="0"/>
        <v>31</v>
      </c>
      <c r="B34">
        <f>'WL Base'!B15</f>
        <v>163476.52238205168</v>
      </c>
      <c r="C34" s="6">
        <v>158334.0210263308</v>
      </c>
      <c r="D34" s="6">
        <v>162286.86837840744</v>
      </c>
      <c r="E34" s="6">
        <v>160609.8886912257</v>
      </c>
      <c r="F34" s="6">
        <v>159651.78568619306</v>
      </c>
      <c r="G34" s="6">
        <v>156290.33274963425</v>
      </c>
      <c r="H34" s="6">
        <v>154912.23014939629</v>
      </c>
      <c r="I34" s="6">
        <v>153916.6730098699</v>
      </c>
      <c r="J34" s="6">
        <v>158407.42633656156</v>
      </c>
      <c r="K34" s="6">
        <v>157435.52300211345</v>
      </c>
      <c r="L34" s="6">
        <v>155848.32124992384</v>
      </c>
      <c r="M34" s="6">
        <v>152925.20356979169</v>
      </c>
      <c r="N34" s="6">
        <v>151916.42315990059</v>
      </c>
      <c r="O34" s="6">
        <v>150618.34763371423</v>
      </c>
      <c r="P34" s="6">
        <v>153695.24906703757</v>
      </c>
      <c r="Q34" s="6">
        <v>148673.65050394012</v>
      </c>
      <c r="R34" s="5">
        <f t="shared" si="1"/>
        <v>162567.56411880036</v>
      </c>
      <c r="S34" s="6" t="b">
        <f t="shared" si="2"/>
        <v>1</v>
      </c>
    </row>
    <row r="35" spans="1:19" s="6" customFormat="1" ht="15" x14ac:dyDescent="0.2">
      <c r="A35">
        <f t="shared" si="0"/>
        <v>32</v>
      </c>
      <c r="B35">
        <f>'WL Base'!B16</f>
        <v>169706.46543734398</v>
      </c>
      <c r="C35" s="6">
        <v>164279.63321810772</v>
      </c>
      <c r="D35" s="6">
        <v>168496.87747571917</v>
      </c>
      <c r="E35" s="6">
        <v>166794.27893847361</v>
      </c>
      <c r="F35" s="6">
        <v>165790.9453427663</v>
      </c>
      <c r="G35" s="6">
        <v>162178.90931044324</v>
      </c>
      <c r="H35" s="6">
        <v>160777.36293277974</v>
      </c>
      <c r="I35" s="6">
        <v>159737.60341611129</v>
      </c>
      <c r="J35" s="6">
        <v>164532.9255851726</v>
      </c>
      <c r="K35" s="6">
        <v>163515.54762840661</v>
      </c>
      <c r="L35" s="6">
        <v>161903.94642925452</v>
      </c>
      <c r="M35" s="6">
        <v>158734.21946138202</v>
      </c>
      <c r="N35" s="6">
        <v>157680.93865068426</v>
      </c>
      <c r="O35" s="6">
        <v>156360.82968868877</v>
      </c>
      <c r="P35" s="6">
        <v>159692.57929022756</v>
      </c>
      <c r="Q35" s="6">
        <v>154360.66448295448</v>
      </c>
      <c r="R35" s="5">
        <f t="shared" si="1"/>
        <v>168776.93110383104</v>
      </c>
      <c r="S35" s="6" t="b">
        <f t="shared" si="2"/>
        <v>1</v>
      </c>
    </row>
    <row r="36" spans="1:19" s="6" customFormat="1" ht="15" x14ac:dyDescent="0.2">
      <c r="A36">
        <f t="shared" si="0"/>
        <v>33</v>
      </c>
      <c r="B36">
        <f>'WL Base'!B17</f>
        <v>176124.08134650299</v>
      </c>
      <c r="C36" s="6">
        <v>170408.86710612365</v>
      </c>
      <c r="D36" s="6">
        <v>174894.48825745753</v>
      </c>
      <c r="E36" s="6">
        <v>173166.72364646016</v>
      </c>
      <c r="F36" s="6">
        <v>172116.29207714993</v>
      </c>
      <c r="G36" s="6">
        <v>168249.87125823685</v>
      </c>
      <c r="H36" s="6">
        <v>166825.13922622855</v>
      </c>
      <c r="I36" s="6">
        <v>165739.43011386643</v>
      </c>
      <c r="J36" s="6">
        <v>170845.27795368337</v>
      </c>
      <c r="K36" s="6">
        <v>169780.56064091629</v>
      </c>
      <c r="L36" s="6">
        <v>168144.9740705929</v>
      </c>
      <c r="M36" s="6">
        <v>164724.62350494359</v>
      </c>
      <c r="N36" s="6">
        <v>163625.09351886061</v>
      </c>
      <c r="O36" s="6">
        <v>162283.19034545132</v>
      </c>
      <c r="P36" s="6">
        <v>165874.08505219946</v>
      </c>
      <c r="Q36" s="6">
        <v>160226.28464179975</v>
      </c>
      <c r="R36" s="5">
        <f t="shared" si="1"/>
        <v>175173.66394690063</v>
      </c>
      <c r="S36" s="6" t="b">
        <f t="shared" si="2"/>
        <v>1</v>
      </c>
    </row>
    <row r="37" spans="1:19" s="6" customFormat="1" ht="15" x14ac:dyDescent="0.2">
      <c r="A37">
        <f t="shared" si="0"/>
        <v>34</v>
      </c>
      <c r="B37">
        <f>'WL Base'!B18</f>
        <v>182735.96649391437</v>
      </c>
      <c r="C37" s="6">
        <v>176727.83714958292</v>
      </c>
      <c r="D37" s="6">
        <v>181486.27298439058</v>
      </c>
      <c r="E37" s="6">
        <v>179733.77344346888</v>
      </c>
      <c r="F37" s="6">
        <v>178634.33082045315</v>
      </c>
      <c r="G37" s="6">
        <v>174509.28744467566</v>
      </c>
      <c r="H37" s="6">
        <v>173061.62137382888</v>
      </c>
      <c r="I37" s="6">
        <v>171928.16781664471</v>
      </c>
      <c r="J37" s="6">
        <v>177350.97859393939</v>
      </c>
      <c r="K37" s="6">
        <v>176237.01116643523</v>
      </c>
      <c r="L37" s="6">
        <v>174577.83388477151</v>
      </c>
      <c r="M37" s="6">
        <v>170902.43317952415</v>
      </c>
      <c r="N37" s="6">
        <v>169754.85734940608</v>
      </c>
      <c r="O37" s="6">
        <v>168391.39380021556</v>
      </c>
      <c r="P37" s="6">
        <v>172246.14178646373</v>
      </c>
      <c r="Q37" s="6">
        <v>166276.43074499062</v>
      </c>
      <c r="R37" s="5">
        <f t="shared" si="1"/>
        <v>181764.33783621684</v>
      </c>
      <c r="S37" s="6" t="b">
        <f t="shared" si="2"/>
        <v>1</v>
      </c>
    </row>
    <row r="38" spans="1:19" s="6" customFormat="1" ht="15" x14ac:dyDescent="0.2">
      <c r="A38">
        <f t="shared" si="0"/>
        <v>35</v>
      </c>
      <c r="B38">
        <f>'WL Base'!B19</f>
        <v>189542.14901895425</v>
      </c>
      <c r="C38" s="6">
        <v>183237.97928882777</v>
      </c>
      <c r="D38" s="6">
        <v>188272.40310165402</v>
      </c>
      <c r="E38" s="6">
        <v>186495.93486744686</v>
      </c>
      <c r="F38" s="6">
        <v>185345.40713960284</v>
      </c>
      <c r="G38" s="6">
        <v>180958.69970654597</v>
      </c>
      <c r="H38" s="6">
        <v>179488.60162257683</v>
      </c>
      <c r="I38" s="6">
        <v>178305.4784633806</v>
      </c>
      <c r="J38" s="6">
        <v>184050.67152377978</v>
      </c>
      <c r="K38" s="6">
        <v>182885.38537519882</v>
      </c>
      <c r="L38" s="6">
        <v>181203.3264829168</v>
      </c>
      <c r="M38" s="6">
        <v>177269.535002513</v>
      </c>
      <c r="N38" s="6">
        <v>176071.98858280524</v>
      </c>
      <c r="O38" s="6">
        <v>174687.43327043013</v>
      </c>
      <c r="P38" s="6">
        <v>178809.67640113164</v>
      </c>
      <c r="Q38" s="6">
        <v>172513.18159473612</v>
      </c>
      <c r="R38" s="5">
        <f t="shared" si="1"/>
        <v>188549.06145672267</v>
      </c>
      <c r="S38" s="6" t="b">
        <f t="shared" si="2"/>
        <v>1</v>
      </c>
    </row>
    <row r="39" spans="1:19" s="6" customFormat="1" ht="15" x14ac:dyDescent="0.2">
      <c r="A39">
        <f t="shared" si="0"/>
        <v>36</v>
      </c>
      <c r="B39">
        <f>'WL Base'!B20</f>
        <v>196547.92319913139</v>
      </c>
      <c r="C39" s="6">
        <v>189944.50087171022</v>
      </c>
      <c r="D39" s="6">
        <v>195258.18663193111</v>
      </c>
      <c r="E39" s="6">
        <v>193458.58015629021</v>
      </c>
      <c r="F39" s="6">
        <v>192254.81613054706</v>
      </c>
      <c r="G39" s="6">
        <v>187603.305380456</v>
      </c>
      <c r="H39" s="6">
        <v>186111.33570088417</v>
      </c>
      <c r="I39" s="6">
        <v>184876.54623458994</v>
      </c>
      <c r="J39" s="6">
        <v>190949.71699389044</v>
      </c>
      <c r="K39" s="6">
        <v>189730.96689024943</v>
      </c>
      <c r="L39" s="6">
        <v>188026.79678944181</v>
      </c>
      <c r="M39" s="6">
        <v>183831.17256418004</v>
      </c>
      <c r="N39" s="6">
        <v>182581.65962675289</v>
      </c>
      <c r="O39" s="6">
        <v>181176.53672613602</v>
      </c>
      <c r="P39" s="6">
        <v>185570.02036586733</v>
      </c>
      <c r="Q39" s="6">
        <v>178941.75137204683</v>
      </c>
      <c r="R39" s="5">
        <f t="shared" si="1"/>
        <v>195533.13086225549</v>
      </c>
      <c r="S39" s="6" t="b">
        <f t="shared" si="2"/>
        <v>1</v>
      </c>
    </row>
    <row r="40" spans="1:19" s="6" customFormat="1" ht="15" x14ac:dyDescent="0.2">
      <c r="A40">
        <f t="shared" si="0"/>
        <v>37</v>
      </c>
      <c r="B40">
        <f>'WL Base'!B21</f>
        <v>203754.28485257513</v>
      </c>
      <c r="C40" s="6">
        <v>196849.51170288297</v>
      </c>
      <c r="D40" s="6">
        <v>202444.74200436939</v>
      </c>
      <c r="E40" s="6">
        <v>200623.1277130862</v>
      </c>
      <c r="F40" s="6">
        <v>199363.82055407931</v>
      </c>
      <c r="G40" s="6">
        <v>194445.304500414</v>
      </c>
      <c r="H40" s="6">
        <v>192932.25466020554</v>
      </c>
      <c r="I40" s="6">
        <v>191643.67339528498</v>
      </c>
      <c r="J40" s="6">
        <v>198049.64712903221</v>
      </c>
      <c r="K40" s="6">
        <v>196775.1350085563</v>
      </c>
      <c r="L40" s="6">
        <v>195049.90639247265</v>
      </c>
      <c r="M40" s="6">
        <v>190589.85694074308</v>
      </c>
      <c r="N40" s="6">
        <v>189286.25482328108</v>
      </c>
      <c r="O40" s="6">
        <v>187861.30568709422</v>
      </c>
      <c r="P40" s="6">
        <v>192528.93964551907</v>
      </c>
      <c r="Q40" s="6">
        <v>185564.8140558099</v>
      </c>
      <c r="R40" s="5">
        <f t="shared" si="1"/>
        <v>202717.60985679703</v>
      </c>
      <c r="S40" s="6" t="b">
        <f t="shared" si="2"/>
        <v>1</v>
      </c>
    </row>
    <row r="41" spans="1:19" s="6" customFormat="1" ht="15" x14ac:dyDescent="0.2">
      <c r="A41">
        <f t="shared" si="0"/>
        <v>38</v>
      </c>
      <c r="B41">
        <f>'WL Base'!B22</f>
        <v>211153.8850181062</v>
      </c>
      <c r="C41" s="6">
        <v>203948.99493233522</v>
      </c>
      <c r="D41" s="6">
        <v>209825.04909537607</v>
      </c>
      <c r="E41" s="6">
        <v>207983.30657979645</v>
      </c>
      <c r="F41" s="6">
        <v>206665.84317455083</v>
      </c>
      <c r="G41" s="6">
        <v>201480.9633114654</v>
      </c>
      <c r="H41" s="6">
        <v>199948.18862201547</v>
      </c>
      <c r="I41" s="6">
        <v>198603.45048970619</v>
      </c>
      <c r="J41" s="6">
        <v>205344.54341180087</v>
      </c>
      <c r="K41" s="6">
        <v>204011.67217273603</v>
      </c>
      <c r="L41" s="6">
        <v>202267.14126598745</v>
      </c>
      <c r="M41" s="6">
        <v>197542.67569999982</v>
      </c>
      <c r="N41" s="6">
        <v>196182.62749792688</v>
      </c>
      <c r="O41" s="6">
        <v>194739.12240485544</v>
      </c>
      <c r="P41" s="6">
        <v>199681.24851964819</v>
      </c>
      <c r="Q41" s="6">
        <v>192379.99051918517</v>
      </c>
      <c r="R41" s="5">
        <f t="shared" si="1"/>
        <v>210095.34302220927</v>
      </c>
      <c r="S41" s="6" t="b">
        <f t="shared" si="2"/>
        <v>1</v>
      </c>
    </row>
    <row r="42" spans="1:19" s="6" customFormat="1" ht="15" x14ac:dyDescent="0.2">
      <c r="A42">
        <f t="shared" si="0"/>
        <v>39</v>
      </c>
      <c r="B42">
        <f>'WL Base'!B23</f>
        <v>218745.14675886903</v>
      </c>
      <c r="C42" s="6">
        <v>211243.04439236887</v>
      </c>
      <c r="D42" s="6">
        <v>217397.71677167347</v>
      </c>
      <c r="E42" s="6">
        <v>215538.1778814299</v>
      </c>
      <c r="F42" s="6">
        <v>214159.72943697113</v>
      </c>
      <c r="G42" s="6">
        <v>208710.53138877411</v>
      </c>
      <c r="H42" s="6">
        <v>207159.74150556212</v>
      </c>
      <c r="I42" s="6">
        <v>205756.30500209969</v>
      </c>
      <c r="J42" s="6">
        <v>212833.65453946943</v>
      </c>
      <c r="K42" s="6">
        <v>211439.61581547058</v>
      </c>
      <c r="L42" s="6">
        <v>209677.96498167663</v>
      </c>
      <c r="M42" s="6">
        <v>204690.37331980356</v>
      </c>
      <c r="N42" s="6">
        <v>203271.34901639898</v>
      </c>
      <c r="O42" s="6">
        <v>201810.89170028243</v>
      </c>
      <c r="P42" s="6">
        <v>207026.58477244229</v>
      </c>
      <c r="Q42" s="6">
        <v>199388.31510756296</v>
      </c>
      <c r="R42" s="5">
        <f t="shared" si="1"/>
        <v>217664.86004347712</v>
      </c>
      <c r="S42" s="6" t="b">
        <f t="shared" si="2"/>
        <v>1</v>
      </c>
    </row>
    <row r="43" spans="1:19" s="6" customFormat="1" ht="15" x14ac:dyDescent="0.2">
      <c r="A43">
        <f t="shared" si="0"/>
        <v>40</v>
      </c>
      <c r="B43">
        <f>'WL Base'!B24</f>
        <v>226533.86335872411</v>
      </c>
      <c r="C43" s="6">
        <v>218737.13676831286</v>
      </c>
      <c r="D43" s="6">
        <v>225168.54483512571</v>
      </c>
      <c r="E43" s="6">
        <v>223293.62976753764</v>
      </c>
      <c r="F43" s="6">
        <v>221851.25645630644</v>
      </c>
      <c r="G43" s="6">
        <v>216139.4765902365</v>
      </c>
      <c r="H43" s="6">
        <v>214572.47291510573</v>
      </c>
      <c r="I43" s="6">
        <v>213107.69335568472</v>
      </c>
      <c r="J43" s="6">
        <v>220522.8481836688</v>
      </c>
      <c r="K43" s="6">
        <v>219064.72408442435</v>
      </c>
      <c r="L43" s="6">
        <v>217288.22061266957</v>
      </c>
      <c r="M43" s="6">
        <v>212038.49810200062</v>
      </c>
      <c r="N43" s="6">
        <v>210557.86574019116</v>
      </c>
      <c r="O43" s="6">
        <v>209082.14755007401</v>
      </c>
      <c r="P43" s="6">
        <v>214570.77087943451</v>
      </c>
      <c r="Q43" s="6">
        <v>206595.30933421961</v>
      </c>
      <c r="R43" s="5">
        <f t="shared" si="1"/>
        <v>225431.95173506762</v>
      </c>
      <c r="S43" s="6" t="b">
        <f t="shared" si="2"/>
        <v>1</v>
      </c>
    </row>
    <row r="44" spans="1:19" s="6" customFormat="1" ht="15" x14ac:dyDescent="0.2">
      <c r="A44">
        <f t="shared" si="0"/>
        <v>41</v>
      </c>
      <c r="B44">
        <f>'WL Base'!B25</f>
        <v>234525.05674233561</v>
      </c>
      <c r="C44" s="6">
        <v>226436.20101869077</v>
      </c>
      <c r="D44" s="6">
        <v>233142.5825755288</v>
      </c>
      <c r="E44" s="6">
        <v>231246.21135925379</v>
      </c>
      <c r="F44" s="6">
        <v>229745.48120463538</v>
      </c>
      <c r="G44" s="6">
        <v>223772.73899614162</v>
      </c>
      <c r="H44" s="6">
        <v>222185.08004491989</v>
      </c>
      <c r="I44" s="6">
        <v>220662.56724042457</v>
      </c>
      <c r="J44" s="6">
        <v>228408.93977874177</v>
      </c>
      <c r="K44" s="6">
        <v>226892.05977649568</v>
      </c>
      <c r="L44" s="6">
        <v>225095.02953570741</v>
      </c>
      <c r="M44" s="6">
        <v>219585.95075895346</v>
      </c>
      <c r="N44" s="6">
        <v>218047.13809536339</v>
      </c>
      <c r="O44" s="6">
        <v>216552.0237334535</v>
      </c>
      <c r="P44" s="6">
        <v>222311.17685554238</v>
      </c>
      <c r="Q44" s="6">
        <v>214000.29586711447</v>
      </c>
      <c r="R44" s="5">
        <f t="shared" si="1"/>
        <v>233401.65028416857</v>
      </c>
      <c r="S44" s="6" t="b">
        <f t="shared" si="2"/>
        <v>1</v>
      </c>
    </row>
    <row r="45" spans="1:19" s="6" customFormat="1" ht="15" x14ac:dyDescent="0.2">
      <c r="A45">
        <f t="shared" si="0"/>
        <v>42</v>
      </c>
      <c r="B45">
        <f>'WL Base'!B26</f>
        <v>242715.93458376441</v>
      </c>
      <c r="C45" s="6">
        <v>234339.34025723313</v>
      </c>
      <c r="D45" s="6">
        <v>241317.25465344958</v>
      </c>
      <c r="E45" s="6">
        <v>239401.55211926566</v>
      </c>
      <c r="F45" s="6">
        <v>237840.11162442705</v>
      </c>
      <c r="G45" s="6">
        <v>231609.61364966849</v>
      </c>
      <c r="H45" s="6">
        <v>230002.90468865869</v>
      </c>
      <c r="I45" s="6">
        <v>228420.44165186165</v>
      </c>
      <c r="J45" s="6">
        <v>236497.54997937352</v>
      </c>
      <c r="K45" s="6">
        <v>234919.56128943482</v>
      </c>
      <c r="L45" s="6">
        <v>233104.00147670988</v>
      </c>
      <c r="M45" s="6">
        <v>227338.0735556398</v>
      </c>
      <c r="N45" s="6">
        <v>225738.85948738328</v>
      </c>
      <c r="O45" s="6">
        <v>224225.86191151006</v>
      </c>
      <c r="P45" s="6">
        <v>230253.40318169902</v>
      </c>
      <c r="Q45" s="6">
        <v>221608.61523563575</v>
      </c>
      <c r="R45" s="5">
        <f t="shared" si="1"/>
        <v>241571.28929693208</v>
      </c>
      <c r="S45" s="6" t="b">
        <f t="shared" si="2"/>
        <v>1</v>
      </c>
    </row>
    <row r="46" spans="1:19" s="6" customFormat="1" ht="15" x14ac:dyDescent="0.2">
      <c r="A46">
        <f t="shared" si="0"/>
        <v>43</v>
      </c>
      <c r="B46">
        <f>'WL Base'!B27</f>
        <v>251115.26616519349</v>
      </c>
      <c r="C46" s="6">
        <v>242454.25701560246</v>
      </c>
      <c r="D46" s="6">
        <v>249701.26979708901</v>
      </c>
      <c r="E46" s="6">
        <v>247768.30249066983</v>
      </c>
      <c r="F46" s="6">
        <v>246143.73737402479</v>
      </c>
      <c r="G46" s="6">
        <v>239657.73405120839</v>
      </c>
      <c r="H46" s="6">
        <v>238033.56104956416</v>
      </c>
      <c r="I46" s="6">
        <v>236388.86957642878</v>
      </c>
      <c r="J46" s="6">
        <v>244797.23221030601</v>
      </c>
      <c r="K46" s="6">
        <v>243155.7210710599</v>
      </c>
      <c r="L46" s="6">
        <v>241323.57733737136</v>
      </c>
      <c r="M46" s="6">
        <v>235302.41482182947</v>
      </c>
      <c r="N46" s="6">
        <v>233640.51682643406</v>
      </c>
      <c r="O46" s="6">
        <v>232111.13346528407</v>
      </c>
      <c r="P46" s="6">
        <v>238405.7988080139</v>
      </c>
      <c r="Q46" s="6">
        <v>229427.67559183636</v>
      </c>
      <c r="R46" s="5">
        <f t="shared" si="1"/>
        <v>249949.59490181561</v>
      </c>
      <c r="S46" s="6" t="b">
        <f t="shared" si="2"/>
        <v>1</v>
      </c>
    </row>
    <row r="47" spans="1:19" s="6" customFormat="1" ht="15" x14ac:dyDescent="0.2">
      <c r="A47">
        <f t="shared" si="0"/>
        <v>44</v>
      </c>
      <c r="B47">
        <f>'WL Base'!B28</f>
        <v>259721.29549991092</v>
      </c>
      <c r="C47" s="6">
        <v>250780.75923152888</v>
      </c>
      <c r="D47" s="6">
        <v>258293.06377619531</v>
      </c>
      <c r="E47" s="6">
        <v>256345.2936782343</v>
      </c>
      <c r="F47" s="6">
        <v>254655.04239005313</v>
      </c>
      <c r="G47" s="6">
        <v>247917.08114743192</v>
      </c>
      <c r="H47" s="6">
        <v>246277.35475805262</v>
      </c>
      <c r="I47" s="6">
        <v>244568.03045448285</v>
      </c>
      <c r="J47" s="6">
        <v>253307.01767570592</v>
      </c>
      <c r="K47" s="6">
        <v>251599.42524764015</v>
      </c>
      <c r="L47" s="6">
        <v>249753.01838781819</v>
      </c>
      <c r="M47" s="6">
        <v>243479.43979700707</v>
      </c>
      <c r="N47" s="6">
        <v>241752.45075639788</v>
      </c>
      <c r="O47" s="6">
        <v>240208.48654506347</v>
      </c>
      <c r="P47" s="6">
        <v>246767.81228906158</v>
      </c>
      <c r="Q47" s="6">
        <v>237458.27349140038</v>
      </c>
      <c r="R47" s="5">
        <f t="shared" si="1"/>
        <v>258534.92197558796</v>
      </c>
      <c r="S47" s="6" t="b">
        <f t="shared" si="2"/>
        <v>1</v>
      </c>
    </row>
    <row r="48" spans="1:19" s="6" customFormat="1" ht="15" x14ac:dyDescent="0.2">
      <c r="A48">
        <f t="shared" si="0"/>
        <v>45</v>
      </c>
      <c r="B48">
        <f>'WL Base'!B29</f>
        <v>268536.51863160409</v>
      </c>
      <c r="C48" s="6">
        <v>259321.80564790941</v>
      </c>
      <c r="D48" s="6">
        <v>267095.22238520265</v>
      </c>
      <c r="E48" s="6">
        <v>265135.33358713507</v>
      </c>
      <c r="F48" s="6">
        <v>263376.71325614303</v>
      </c>
      <c r="G48" s="6">
        <v>256390.6919586279</v>
      </c>
      <c r="H48" s="6">
        <v>254737.52009291927</v>
      </c>
      <c r="I48" s="6">
        <v>252961.05082339339</v>
      </c>
      <c r="J48" s="6">
        <v>262029.79512941785</v>
      </c>
      <c r="K48" s="6">
        <v>260253.44267067456</v>
      </c>
      <c r="L48" s="6">
        <v>258395.30627780312</v>
      </c>
      <c r="M48" s="6">
        <v>251872.45435129831</v>
      </c>
      <c r="N48" s="6">
        <v>250077.86042972558</v>
      </c>
      <c r="O48" s="6">
        <v>248521.3086979395</v>
      </c>
      <c r="P48" s="6">
        <v>255342.50096959216</v>
      </c>
      <c r="Q48" s="6">
        <v>245703.86260831304</v>
      </c>
      <c r="R48" s="5">
        <f t="shared" si="1"/>
        <v>267329.81538364425</v>
      </c>
      <c r="S48" s="6" t="b">
        <f t="shared" si="2"/>
        <v>1</v>
      </c>
    </row>
    <row r="49" spans="1:19" s="6" customFormat="1" ht="15" x14ac:dyDescent="0.2">
      <c r="A49">
        <f t="shared" si="0"/>
        <v>46</v>
      </c>
      <c r="B49">
        <f>'WL Base'!B30</f>
        <v>277562.17298032565</v>
      </c>
      <c r="C49" s="6">
        <v>268079.36577468773</v>
      </c>
      <c r="D49" s="6">
        <v>276109.10176407627</v>
      </c>
      <c r="E49" s="6">
        <v>274140.06101037731</v>
      </c>
      <c r="F49" s="6">
        <v>272310.25011273607</v>
      </c>
      <c r="G49" s="6">
        <v>265080.64483788365</v>
      </c>
      <c r="H49" s="6">
        <v>263416.38194937911</v>
      </c>
      <c r="I49" s="6">
        <v>261570.13397679961</v>
      </c>
      <c r="J49" s="6">
        <v>270967.31919867871</v>
      </c>
      <c r="K49" s="6">
        <v>269119.39117443742</v>
      </c>
      <c r="L49" s="6">
        <v>267252.3291049028</v>
      </c>
      <c r="M49" s="6">
        <v>260483.8836412509</v>
      </c>
      <c r="N49" s="6">
        <v>258619.05076817411</v>
      </c>
      <c r="O49" s="6">
        <v>257052.13997175734</v>
      </c>
      <c r="P49" s="6">
        <v>264131.86189620738</v>
      </c>
      <c r="Q49" s="6">
        <v>254167.07631181282</v>
      </c>
      <c r="R49" s="5">
        <f t="shared" si="1"/>
        <v>276335.57926666609</v>
      </c>
      <c r="S49" s="6" t="b">
        <f t="shared" si="2"/>
        <v>1</v>
      </c>
    </row>
    <row r="50" spans="1:19" s="6" customFormat="1" ht="15" x14ac:dyDescent="0.2">
      <c r="A50">
        <f t="shared" si="0"/>
        <v>47</v>
      </c>
      <c r="B50">
        <f>'WL Base'!B31</f>
        <v>286801.62323467236</v>
      </c>
      <c r="C50" s="6">
        <v>277056.99708363303</v>
      </c>
      <c r="D50" s="6">
        <v>285338.13426230953</v>
      </c>
      <c r="E50" s="6">
        <v>283363.1081990737</v>
      </c>
      <c r="F50" s="6">
        <v>281459.15597099951</v>
      </c>
      <c r="G50" s="6">
        <v>273990.55890373117</v>
      </c>
      <c r="H50" s="6">
        <v>272317.7455289996</v>
      </c>
      <c r="I50" s="6">
        <v>270398.96978467837</v>
      </c>
      <c r="J50" s="6">
        <v>280123.27865967207</v>
      </c>
      <c r="K50" s="6">
        <v>278200.83185450733</v>
      </c>
      <c r="L50" s="6">
        <v>276327.84095025004</v>
      </c>
      <c r="M50" s="6">
        <v>269317.58936125756</v>
      </c>
      <c r="N50" s="6">
        <v>267379.76928014291</v>
      </c>
      <c r="O50" s="6">
        <v>265804.90670829482</v>
      </c>
      <c r="P50" s="6">
        <v>273139.70270871103</v>
      </c>
      <c r="Q50" s="6">
        <v>262851.89348626754</v>
      </c>
      <c r="R50" s="5">
        <f t="shared" si="1"/>
        <v>285555.61406707717</v>
      </c>
      <c r="S50" s="6" t="b">
        <f t="shared" si="2"/>
        <v>1</v>
      </c>
    </row>
    <row r="51" spans="1:19" s="6" customFormat="1" ht="15" x14ac:dyDescent="0.2">
      <c r="A51">
        <f t="shared" si="0"/>
        <v>48</v>
      </c>
      <c r="B51">
        <f>'WL Base'!B32</f>
        <v>296247.97791710967</v>
      </c>
      <c r="C51" s="6">
        <v>286250.32105509011</v>
      </c>
      <c r="D51" s="6">
        <v>294775.73084676533</v>
      </c>
      <c r="E51" s="6">
        <v>292798.52642699488</v>
      </c>
      <c r="F51" s="6">
        <v>290817.25666625862</v>
      </c>
      <c r="G51" s="6">
        <v>283116.35133760021</v>
      </c>
      <c r="H51" s="6">
        <v>281438.05851424317</v>
      </c>
      <c r="I51" s="6">
        <v>279443.81648549682</v>
      </c>
      <c r="J51" s="6">
        <v>289492.05983891565</v>
      </c>
      <c r="K51" s="6">
        <v>287491.92975953198</v>
      </c>
      <c r="L51" s="6">
        <v>285616.61532338103</v>
      </c>
      <c r="M51" s="6">
        <v>278370.2942530819</v>
      </c>
      <c r="N51" s="6">
        <v>276356.55241444428</v>
      </c>
      <c r="O51" s="6">
        <v>274776.64864959754</v>
      </c>
      <c r="P51" s="6">
        <v>282361.1132974723</v>
      </c>
      <c r="Q51" s="6">
        <v>271755.61228806555</v>
      </c>
      <c r="R51" s="5">
        <f t="shared" si="1"/>
        <v>294983.20789091126</v>
      </c>
      <c r="S51" s="6" t="b">
        <f t="shared" si="2"/>
        <v>1</v>
      </c>
    </row>
    <row r="52" spans="1:19" s="6" customFormat="1" ht="15" x14ac:dyDescent="0.2">
      <c r="A52">
        <f t="shared" si="0"/>
        <v>49</v>
      </c>
      <c r="B52">
        <f>'WL Base'!B33</f>
        <v>305894.65476262511</v>
      </c>
      <c r="C52" s="6">
        <v>295655.04687084747</v>
      </c>
      <c r="D52" s="6">
        <v>304415.59845021128</v>
      </c>
      <c r="E52" s="6">
        <v>302440.65803911811</v>
      </c>
      <c r="F52" s="6">
        <v>300378.65688759438</v>
      </c>
      <c r="G52" s="6">
        <v>292454.02052526147</v>
      </c>
      <c r="H52" s="6">
        <v>290773.85367232503</v>
      </c>
      <c r="I52" s="6">
        <v>288701.00643029955</v>
      </c>
      <c r="J52" s="6">
        <v>299068.32630176807</v>
      </c>
      <c r="K52" s="6">
        <v>296987.11525054596</v>
      </c>
      <c r="L52" s="6">
        <v>295113.68746772932</v>
      </c>
      <c r="M52" s="6">
        <v>287638.80046019598</v>
      </c>
      <c r="N52" s="6">
        <v>285546.00529570866</v>
      </c>
      <c r="O52" s="6">
        <v>283964.47876024077</v>
      </c>
      <c r="P52" s="6">
        <v>291791.43303537101</v>
      </c>
      <c r="Q52" s="6">
        <v>280875.59938062826</v>
      </c>
      <c r="R52" s="5">
        <f t="shared" si="1"/>
        <v>304611.9504167554</v>
      </c>
      <c r="S52" s="6" t="b">
        <f t="shared" si="2"/>
        <v>1</v>
      </c>
    </row>
    <row r="53" spans="1:19" s="6" customFormat="1" ht="15" x14ac:dyDescent="0.2">
      <c r="A53">
        <f t="shared" si="0"/>
        <v>50</v>
      </c>
      <c r="B53">
        <f>'WL Base'!B34</f>
        <v>315744.7159218188</v>
      </c>
      <c r="C53" s="6">
        <v>305274.25751068804</v>
      </c>
      <c r="D53" s="6">
        <v>314260.86338490981</v>
      </c>
      <c r="E53" s="6">
        <v>312292.9198216137</v>
      </c>
      <c r="F53" s="6">
        <v>310146.55342094519</v>
      </c>
      <c r="G53" s="6">
        <v>302006.7197860381</v>
      </c>
      <c r="H53" s="6">
        <v>300328.55783460068</v>
      </c>
      <c r="I53" s="6">
        <v>298173.77464407339</v>
      </c>
      <c r="J53" s="6">
        <v>308855.54874801973</v>
      </c>
      <c r="K53" s="6">
        <v>306689.64393670991</v>
      </c>
      <c r="L53" s="6">
        <v>304822.59150232136</v>
      </c>
      <c r="M53" s="6">
        <v>297126.5982915574</v>
      </c>
      <c r="N53" s="6">
        <v>294951.43026850838</v>
      </c>
      <c r="O53" s="6">
        <v>293371.96098093607</v>
      </c>
      <c r="P53" s="6">
        <v>301434.24891720043</v>
      </c>
      <c r="Q53" s="6">
        <v>290215.47927766811</v>
      </c>
      <c r="R53" s="5">
        <f t="shared" si="1"/>
        <v>314444.93842119502</v>
      </c>
      <c r="S53" s="6" t="b">
        <f t="shared" si="2"/>
        <v>1</v>
      </c>
    </row>
    <row r="54" spans="1:19" s="6" customFormat="1" ht="15" x14ac:dyDescent="0.2">
      <c r="A54">
        <f t="shared" si="0"/>
        <v>51</v>
      </c>
      <c r="B54">
        <f>'WL Base'!B35</f>
        <v>325796.64474442095</v>
      </c>
      <c r="C54" s="6">
        <v>315107.41165229195</v>
      </c>
      <c r="D54" s="6">
        <v>324310.17320731952</v>
      </c>
      <c r="E54" s="6">
        <v>322337.2171584692</v>
      </c>
      <c r="F54" s="6">
        <v>320119.81284267775</v>
      </c>
      <c r="G54" s="6">
        <v>311774.08160748129</v>
      </c>
      <c r="H54" s="6">
        <v>310088.81765627</v>
      </c>
      <c r="I54" s="6">
        <v>307861.95509861491</v>
      </c>
      <c r="J54" s="6">
        <v>318836.29824262403</v>
      </c>
      <c r="K54" s="6">
        <v>316598.5628140886</v>
      </c>
      <c r="L54" s="6">
        <v>314726.66921257565</v>
      </c>
      <c r="M54" s="6">
        <v>306820.88472352672</v>
      </c>
      <c r="N54" s="6">
        <v>304572.82659566792</v>
      </c>
      <c r="O54" s="6">
        <v>302986.92825753422</v>
      </c>
      <c r="P54" s="6">
        <v>311273.53348971048</v>
      </c>
      <c r="Q54" s="6">
        <v>299763.60452372732</v>
      </c>
      <c r="R54" s="5">
        <f t="shared" si="1"/>
        <v>324480.75155132136</v>
      </c>
      <c r="S54" s="6" t="b">
        <f t="shared" si="2"/>
        <v>1</v>
      </c>
    </row>
    <row r="55" spans="1:19" s="6" customFormat="1" ht="15" x14ac:dyDescent="0.2">
      <c r="A55">
        <f t="shared" si="0"/>
        <v>52</v>
      </c>
      <c r="B55">
        <f>'WL Base'!B36</f>
        <v>336051.92125404387</v>
      </c>
      <c r="C55" s="6">
        <v>325156.23976124782</v>
      </c>
      <c r="D55" s="6">
        <v>334565.09951522032</v>
      </c>
      <c r="E55" s="6">
        <v>332590.78605828155</v>
      </c>
      <c r="F55" s="6">
        <v>330300.12138943019</v>
      </c>
      <c r="G55" s="6">
        <v>321757.94103784655</v>
      </c>
      <c r="H55" s="6">
        <v>320068.64494102454</v>
      </c>
      <c r="I55" s="6">
        <v>317767.50478169805</v>
      </c>
      <c r="J55" s="6">
        <v>329027.46358937921</v>
      </c>
      <c r="K55" s="6">
        <v>326715.65361022088</v>
      </c>
      <c r="L55" s="6">
        <v>324842.40986875282</v>
      </c>
      <c r="M55" s="6">
        <v>316735.42302633997</v>
      </c>
      <c r="N55" s="6">
        <v>314412.25193753705</v>
      </c>
      <c r="O55" s="6">
        <v>312822.85783223086</v>
      </c>
      <c r="P55" s="6">
        <v>321325.45140327362</v>
      </c>
      <c r="Q55" s="6">
        <v>309533.22001898102</v>
      </c>
      <c r="R55" s="5">
        <f t="shared" si="1"/>
        <v>334720.92206345551</v>
      </c>
      <c r="S55" s="6" t="b">
        <f t="shared" si="2"/>
        <v>1</v>
      </c>
    </row>
    <row r="56" spans="1:19" s="6" customFormat="1" ht="15" x14ac:dyDescent="0.2">
      <c r="A56">
        <f t="shared" si="0"/>
        <v>53</v>
      </c>
      <c r="B56">
        <f>'WL Base'!B37</f>
        <v>346500.33795110916</v>
      </c>
      <c r="C56" s="6">
        <v>335413.15039364155</v>
      </c>
      <c r="D56" s="6">
        <v>345015.77831320593</v>
      </c>
      <c r="E56" s="6">
        <v>343044.36216726562</v>
      </c>
      <c r="F56" s="6">
        <v>340678.1027492194</v>
      </c>
      <c r="G56" s="6">
        <v>331951.07233805495</v>
      </c>
      <c r="H56" s="6">
        <v>330261.3344153752</v>
      </c>
      <c r="I56" s="6">
        <v>327883.622108026</v>
      </c>
      <c r="J56" s="6">
        <v>339420.18014584627</v>
      </c>
      <c r="K56" s="6">
        <v>337031.94080845296</v>
      </c>
      <c r="L56" s="6">
        <v>335161.41329113353</v>
      </c>
      <c r="M56" s="6">
        <v>326863.85519908112</v>
      </c>
      <c r="N56" s="6">
        <v>324463.25248937437</v>
      </c>
      <c r="O56" s="6">
        <v>322873.79419414757</v>
      </c>
      <c r="P56" s="6">
        <v>331581.98395891645</v>
      </c>
      <c r="Q56" s="6">
        <v>319518.70006742841</v>
      </c>
      <c r="R56" s="5">
        <f t="shared" si="1"/>
        <v>345155.44978362025</v>
      </c>
      <c r="S56" s="6" t="b">
        <f t="shared" si="2"/>
        <v>1</v>
      </c>
    </row>
    <row r="57" spans="1:19" s="6" customFormat="1" ht="15" x14ac:dyDescent="0.2">
      <c r="A57">
        <f t="shared" si="0"/>
        <v>54</v>
      </c>
      <c r="B57">
        <f>'WL Base'!B38</f>
        <v>357131.152052944</v>
      </c>
      <c r="C57" s="6">
        <v>345869.92086705222</v>
      </c>
      <c r="D57" s="6">
        <v>355651.81015139946</v>
      </c>
      <c r="E57" s="6">
        <v>353688.16943318507</v>
      </c>
      <c r="F57" s="6">
        <v>351243.84862938692</v>
      </c>
      <c r="G57" s="6">
        <v>342345.62677336141</v>
      </c>
      <c r="H57" s="6">
        <v>340659.58417976042</v>
      </c>
      <c r="I57" s="6">
        <v>338202.89266715437</v>
      </c>
      <c r="J57" s="6">
        <v>350005.0744509513</v>
      </c>
      <c r="K57" s="6">
        <v>347537.92034370033</v>
      </c>
      <c r="L57" s="6">
        <v>345674.77451455081</v>
      </c>
      <c r="M57" s="6">
        <v>337199.23501293256</v>
      </c>
      <c r="N57" s="6">
        <v>334718.77044543816</v>
      </c>
      <c r="O57" s="6">
        <v>333133.2039180845</v>
      </c>
      <c r="P57" s="6">
        <v>342034.61153602216</v>
      </c>
      <c r="Q57" s="6">
        <v>329713.84997023997</v>
      </c>
      <c r="R57" s="5">
        <f t="shared" si="1"/>
        <v>355773.79991303687</v>
      </c>
      <c r="S57" s="6" t="b">
        <f t="shared" si="2"/>
        <v>1</v>
      </c>
    </row>
    <row r="58" spans="1:19" s="6" customFormat="1" ht="15" x14ac:dyDescent="0.2">
      <c r="A58">
        <f t="shared" si="0"/>
        <v>55</v>
      </c>
      <c r="B58">
        <f>'WL Base'!B39</f>
        <v>367938.88990339119</v>
      </c>
      <c r="C58" s="6">
        <v>356522.33997227479</v>
      </c>
      <c r="D58" s="6">
        <v>366467.93786270643</v>
      </c>
      <c r="E58" s="6">
        <v>364517.41485156672</v>
      </c>
      <c r="F58" s="6">
        <v>361992.4096282121</v>
      </c>
      <c r="G58" s="6">
        <v>352937.64389356773</v>
      </c>
      <c r="H58" s="6">
        <v>351259.85866800987</v>
      </c>
      <c r="I58" s="6">
        <v>348721.64855837182</v>
      </c>
      <c r="J58" s="6">
        <v>360777.60592100653</v>
      </c>
      <c r="K58" s="6">
        <v>358228.89761908579</v>
      </c>
      <c r="L58" s="6">
        <v>356378.24839229602</v>
      </c>
      <c r="M58" s="6">
        <v>347738.26664073748</v>
      </c>
      <c r="N58" s="6">
        <v>345175.37919006892</v>
      </c>
      <c r="O58" s="6">
        <v>343598.07060336397</v>
      </c>
      <c r="P58" s="6">
        <v>352679.33338377788</v>
      </c>
      <c r="Q58" s="6">
        <v>340115.88360050856</v>
      </c>
      <c r="R58" s="5">
        <f t="shared" si="1"/>
        <v>366570.62959908153</v>
      </c>
      <c r="S58" s="6" t="b">
        <f t="shared" si="2"/>
        <v>1</v>
      </c>
    </row>
    <row r="59" spans="1:19" s="6" customFormat="1" ht="15" x14ac:dyDescent="0.2">
      <c r="A59">
        <f t="shared" si="0"/>
        <v>56</v>
      </c>
      <c r="B59">
        <f>'WL Base'!B40</f>
        <v>378910.17920498783</v>
      </c>
      <c r="C59" s="6">
        <v>367359.68814706395</v>
      </c>
      <c r="D59" s="6">
        <v>377451.16289786884</v>
      </c>
      <c r="E59" s="6">
        <v>375519.82433542475</v>
      </c>
      <c r="F59" s="6">
        <v>372911.33120037732</v>
      </c>
      <c r="G59" s="6">
        <v>363716.82545010006</v>
      </c>
      <c r="H59" s="6">
        <v>362052.50161831907</v>
      </c>
      <c r="I59" s="6">
        <v>359430.08205421793</v>
      </c>
      <c r="J59" s="6">
        <v>371725.94617103942</v>
      </c>
      <c r="K59" s="6">
        <v>369092.86674088973</v>
      </c>
      <c r="L59" s="6">
        <v>367260.52645412373</v>
      </c>
      <c r="M59" s="6">
        <v>358471.69547247636</v>
      </c>
      <c r="N59" s="6">
        <v>355823.67460109363</v>
      </c>
      <c r="O59" s="6">
        <v>354259.60695749347</v>
      </c>
      <c r="P59" s="6">
        <v>363505.26958150475</v>
      </c>
      <c r="Q59" s="6">
        <v>350716.39795660845</v>
      </c>
      <c r="R59" s="5">
        <f t="shared" si="1"/>
        <v>377532.79485076887</v>
      </c>
      <c r="S59" s="6" t="b">
        <f t="shared" si="2"/>
        <v>1</v>
      </c>
    </row>
    <row r="60" spans="1:19" s="6" customFormat="1" ht="15" x14ac:dyDescent="0.2">
      <c r="A60">
        <f t="shared" si="0"/>
        <v>57</v>
      </c>
      <c r="B60">
        <f>'WL Base'!B41</f>
        <v>390031.12905334809</v>
      </c>
      <c r="C60" s="6">
        <v>378370.57956243452</v>
      </c>
      <c r="D60" s="6">
        <v>388587.96391471068</v>
      </c>
      <c r="E60" s="6">
        <v>386682.63118031219</v>
      </c>
      <c r="F60" s="6">
        <v>383987.63460481417</v>
      </c>
      <c r="G60" s="6">
        <v>374672.21194809349</v>
      </c>
      <c r="H60" s="6">
        <v>373027.22772737872</v>
      </c>
      <c r="I60" s="6">
        <v>370317.73066693824</v>
      </c>
      <c r="J60" s="6">
        <v>382837.77278375375</v>
      </c>
      <c r="K60" s="6">
        <v>380117.29708543257</v>
      </c>
      <c r="L60" s="6">
        <v>378309.8052464046</v>
      </c>
      <c r="M60" s="6">
        <v>369389.64305559074</v>
      </c>
      <c r="N60" s="6">
        <v>366653.6036881223</v>
      </c>
      <c r="O60" s="6">
        <v>365108.40851938445</v>
      </c>
      <c r="P60" s="6">
        <v>374501.04505603469</v>
      </c>
      <c r="Q60" s="6">
        <v>361506.37889532326</v>
      </c>
      <c r="R60" s="5">
        <f t="shared" si="1"/>
        <v>388646.6314714328</v>
      </c>
      <c r="S60" s="6" t="b">
        <f t="shared" si="2"/>
        <v>1</v>
      </c>
    </row>
    <row r="61" spans="1:19" s="6" customFormat="1" ht="15" x14ac:dyDescent="0.2">
      <c r="A61">
        <f t="shared" si="0"/>
        <v>58</v>
      </c>
      <c r="B61">
        <f>'WL Base'!B42</f>
        <v>401307.24723424116</v>
      </c>
      <c r="C61" s="6">
        <v>389559.16914107761</v>
      </c>
      <c r="D61" s="6">
        <v>399883.79724612279</v>
      </c>
      <c r="E61" s="6">
        <v>398011.44752059208</v>
      </c>
      <c r="F61" s="6">
        <v>395226.69852096954</v>
      </c>
      <c r="G61" s="6">
        <v>385807.94743221259</v>
      </c>
      <c r="H61" s="6">
        <v>384188.36915203929</v>
      </c>
      <c r="I61" s="6">
        <v>381388.72988922795</v>
      </c>
      <c r="J61" s="6">
        <v>394118.63388666115</v>
      </c>
      <c r="K61" s="6">
        <v>391307.50804518658</v>
      </c>
      <c r="L61" s="6">
        <v>389531.56352213101</v>
      </c>
      <c r="M61" s="6">
        <v>380496.43455569737</v>
      </c>
      <c r="N61" s="6">
        <v>377669.29841765406</v>
      </c>
      <c r="O61" s="6">
        <v>376148.79607997194</v>
      </c>
      <c r="P61" s="6">
        <v>385672.08582728181</v>
      </c>
      <c r="Q61" s="6">
        <v>372490.14684950945</v>
      </c>
      <c r="R61" s="5">
        <f t="shared" si="1"/>
        <v>399917.61540906318</v>
      </c>
      <c r="S61" s="6" t="b">
        <f t="shared" si="2"/>
        <v>1</v>
      </c>
    </row>
    <row r="62" spans="1:19" s="6" customFormat="1" ht="15" x14ac:dyDescent="0.2">
      <c r="A62">
        <f t="shared" si="0"/>
        <v>59</v>
      </c>
      <c r="B62">
        <f>'WL Base'!B43</f>
        <v>412738.47305164108</v>
      </c>
      <c r="C62" s="6">
        <v>400925.00865529903</v>
      </c>
      <c r="D62" s="6">
        <v>411338.65884882235</v>
      </c>
      <c r="E62" s="6">
        <v>409506.58057801239</v>
      </c>
      <c r="F62" s="6">
        <v>406628.567323405</v>
      </c>
      <c r="G62" s="6">
        <v>397123.68975533702</v>
      </c>
      <c r="H62" s="6">
        <v>395535.9319590134</v>
      </c>
      <c r="I62" s="6">
        <v>392642.86495934316</v>
      </c>
      <c r="J62" s="6">
        <v>405568.90630780713</v>
      </c>
      <c r="K62" s="6">
        <v>402663.61912022863</v>
      </c>
      <c r="L62" s="6">
        <v>400926.26408065954</v>
      </c>
      <c r="M62" s="6">
        <v>391792.18001006945</v>
      </c>
      <c r="N62" s="6">
        <v>388870.65207478643</v>
      </c>
      <c r="O62" s="6">
        <v>387381.00424868189</v>
      </c>
      <c r="P62" s="6">
        <v>397018.9295044709</v>
      </c>
      <c r="Q62" s="6">
        <v>383668.04189083329</v>
      </c>
      <c r="R62" s="5">
        <f t="shared" si="1"/>
        <v>411345.71483494557</v>
      </c>
      <c r="S62" s="6" t="b">
        <f t="shared" si="2"/>
        <v>1</v>
      </c>
    </row>
    <row r="63" spans="1:19" s="6" customFormat="1" ht="15" x14ac:dyDescent="0.2">
      <c r="A63">
        <f t="shared" si="0"/>
        <v>60</v>
      </c>
      <c r="B63">
        <f>'WL Base'!B44</f>
        <v>424317.22471100476</v>
      </c>
      <c r="C63" s="6">
        <v>412461.47114790563</v>
      </c>
      <c r="D63" s="6">
        <v>422945.1593729973</v>
      </c>
      <c r="E63" s="6">
        <v>421161.53757424338</v>
      </c>
      <c r="F63" s="6">
        <v>418186.25916715519</v>
      </c>
      <c r="G63" s="6">
        <v>408613.06948126951</v>
      </c>
      <c r="H63" s="6">
        <v>407064.26117247192</v>
      </c>
      <c r="I63" s="6">
        <v>404074.07011298533</v>
      </c>
      <c r="J63" s="6">
        <v>417182.3291825013</v>
      </c>
      <c r="K63" s="6">
        <v>414178.89506658667</v>
      </c>
      <c r="L63" s="6">
        <v>412487.8830380977</v>
      </c>
      <c r="M63" s="6">
        <v>403271.46572210395</v>
      </c>
      <c r="N63" s="6">
        <v>400251.85177547031</v>
      </c>
      <c r="O63" s="6">
        <v>398799.90396927291</v>
      </c>
      <c r="P63" s="6">
        <v>408535.78257682174</v>
      </c>
      <c r="Q63" s="6">
        <v>395035.17199164053</v>
      </c>
      <c r="R63" s="5">
        <f t="shared" si="1"/>
        <v>422923.48828207637</v>
      </c>
      <c r="S63" s="6" t="b">
        <f t="shared" si="2"/>
        <v>1</v>
      </c>
    </row>
    <row r="64" spans="1:19" s="6" customFormat="1" ht="15" x14ac:dyDescent="0.2">
      <c r="A64">
        <f t="shared" si="0"/>
        <v>61</v>
      </c>
      <c r="B64">
        <f>'WL Base'!B45</f>
        <v>436008.07498538226</v>
      </c>
      <c r="C64" s="6">
        <v>424138.66915709432</v>
      </c>
      <c r="D64" s="6">
        <v>434668.61031579279</v>
      </c>
      <c r="E64" s="6">
        <v>432907.65777452872</v>
      </c>
      <c r="F64" s="6">
        <v>429866.08735713421</v>
      </c>
      <c r="G64" s="6">
        <v>420247.05539816926</v>
      </c>
      <c r="H64" s="6">
        <v>418716.61468503193</v>
      </c>
      <c r="I64" s="6">
        <v>415654.31261859118</v>
      </c>
      <c r="J64" s="6">
        <v>428892.07056051714</v>
      </c>
      <c r="K64" s="6">
        <v>425820.56876763847</v>
      </c>
      <c r="L64" s="6">
        <v>424151.83204987564</v>
      </c>
      <c r="M64" s="6">
        <v>414879.0986529059</v>
      </c>
      <c r="N64" s="6">
        <v>411785.64914193063</v>
      </c>
      <c r="O64" s="6">
        <v>410352.14735658688</v>
      </c>
      <c r="P64" s="6">
        <v>420159.80745575047</v>
      </c>
      <c r="Q64" s="6">
        <v>406539.70464620658</v>
      </c>
      <c r="R64" s="5">
        <f t="shared" si="1"/>
        <v>434615.9479319636</v>
      </c>
      <c r="S64" s="6" t="b">
        <f t="shared" si="2"/>
        <v>1</v>
      </c>
    </row>
    <row r="65" spans="1:19" s="6" customFormat="1" ht="15" x14ac:dyDescent="0.2">
      <c r="A65">
        <f t="shared" si="0"/>
        <v>62</v>
      </c>
      <c r="B65">
        <f>'WL Base'!B46</f>
        <v>447811.04139966134</v>
      </c>
      <c r="C65" s="6">
        <v>435955.58016552357</v>
      </c>
      <c r="D65" s="6">
        <v>446509.03415783268</v>
      </c>
      <c r="E65" s="6">
        <v>444776.73437789769</v>
      </c>
      <c r="F65" s="6">
        <v>441668.1370916809</v>
      </c>
      <c r="G65" s="6">
        <v>432024.69626428658</v>
      </c>
      <c r="H65" s="6">
        <v>430518.04728186107</v>
      </c>
      <c r="I65" s="6">
        <v>427382.73016354529</v>
      </c>
      <c r="J65" s="6">
        <v>440729.12782954908</v>
      </c>
      <c r="K65" s="6">
        <v>437588.75193548418</v>
      </c>
      <c r="L65" s="6">
        <v>435948.07651563309</v>
      </c>
      <c r="M65" s="6">
        <v>426639.63812205783</v>
      </c>
      <c r="N65" s="6">
        <v>423471.37460730167</v>
      </c>
      <c r="O65" s="6">
        <v>422061.59225140751</v>
      </c>
      <c r="P65" s="6">
        <v>431920.2228943049</v>
      </c>
      <c r="Q65" s="6">
        <v>418204.8898309982</v>
      </c>
      <c r="R65" s="5">
        <f t="shared" si="1"/>
        <v>446423.12467981724</v>
      </c>
      <c r="S65" s="6" t="b">
        <f t="shared" si="2"/>
        <v>1</v>
      </c>
    </row>
    <row r="66" spans="1:19" s="6" customFormat="1" ht="15" x14ac:dyDescent="0.2">
      <c r="A66">
        <f t="shared" si="0"/>
        <v>63</v>
      </c>
      <c r="B66">
        <f>'WL Base'!B47</f>
        <v>459750.96568931086</v>
      </c>
      <c r="C66" s="6">
        <v>447931.94854939287</v>
      </c>
      <c r="D66" s="6">
        <v>458490.77654657973</v>
      </c>
      <c r="E66" s="6">
        <v>456792.81886156462</v>
      </c>
      <c r="F66" s="6">
        <v>453616.03164795856</v>
      </c>
      <c r="G66" s="6">
        <v>443965.2605682807</v>
      </c>
      <c r="H66" s="6">
        <v>442487.63295651041</v>
      </c>
      <c r="I66" s="6">
        <v>439278.04582939431</v>
      </c>
      <c r="J66" s="6">
        <v>452716.95594884758</v>
      </c>
      <c r="K66" s="6">
        <v>449506.48133332364</v>
      </c>
      <c r="L66" s="6">
        <v>447899.42432809289</v>
      </c>
      <c r="M66" s="6">
        <v>438571.59342466394</v>
      </c>
      <c r="N66" s="6">
        <v>435327.19518807321</v>
      </c>
      <c r="O66" s="6">
        <v>433946.23244410177</v>
      </c>
      <c r="P66" s="6">
        <v>443839.28072811919</v>
      </c>
      <c r="Q66" s="6">
        <v>430048.41948759678</v>
      </c>
      <c r="R66" s="5">
        <f t="shared" si="1"/>
        <v>458369.55744620675</v>
      </c>
      <c r="S66" s="6" t="b">
        <f t="shared" si="2"/>
        <v>1</v>
      </c>
    </row>
    <row r="67" spans="1:19" s="6" customFormat="1" ht="15" x14ac:dyDescent="0.2">
      <c r="A67">
        <f t="shared" si="0"/>
        <v>64</v>
      </c>
      <c r="B67">
        <f>'WL Base'!B48</f>
        <v>471819.16327049269</v>
      </c>
      <c r="C67" s="6">
        <v>460059.51712627779</v>
      </c>
      <c r="D67" s="6">
        <v>470605.29798832885</v>
      </c>
      <c r="E67" s="6">
        <v>468947.81102354848</v>
      </c>
      <c r="F67" s="6">
        <v>465701.47965117655</v>
      </c>
      <c r="G67" s="6">
        <v>456060.72388227662</v>
      </c>
      <c r="H67" s="6">
        <v>454617.77758143021</v>
      </c>
      <c r="I67" s="6">
        <v>451332.51277590467</v>
      </c>
      <c r="J67" s="6">
        <v>464847.66165976052</v>
      </c>
      <c r="K67" s="6">
        <v>461565.6760454363</v>
      </c>
      <c r="L67" s="6">
        <v>459998.23062690179</v>
      </c>
      <c r="M67" s="6">
        <v>450667.64015082549</v>
      </c>
      <c r="N67" s="6">
        <v>447345.63595449686</v>
      </c>
      <c r="O67" s="6">
        <v>445999.01914955536</v>
      </c>
      <c r="P67" s="6">
        <v>455909.54647671612</v>
      </c>
      <c r="Q67" s="6">
        <v>442063.36133731145</v>
      </c>
      <c r="R67" s="5">
        <f t="shared" si="1"/>
        <v>470446.65785157424</v>
      </c>
      <c r="S67" s="6" t="b">
        <f t="shared" si="2"/>
        <v>1</v>
      </c>
    </row>
    <row r="68" spans="1:19" s="6" customFormat="1" ht="15" x14ac:dyDescent="0.2">
      <c r="A68">
        <f t="shared" si="0"/>
        <v>65</v>
      </c>
      <c r="B68">
        <f>'WL Base'!B49</f>
        <v>484019.67999745545</v>
      </c>
      <c r="C68" s="6">
        <v>472340.56211184117</v>
      </c>
      <c r="D68" s="6">
        <v>482856.5210758773</v>
      </c>
      <c r="E68" s="6">
        <v>481245.81935418461</v>
      </c>
      <c r="F68" s="6">
        <v>477928.25534671085</v>
      </c>
      <c r="G68" s="6">
        <v>468313.30452471285</v>
      </c>
      <c r="H68" s="6">
        <v>466910.91520975559</v>
      </c>
      <c r="I68" s="6">
        <v>463548.29036098265</v>
      </c>
      <c r="J68" s="6">
        <v>477125.23167077382</v>
      </c>
      <c r="K68" s="6">
        <v>473769.99587183946</v>
      </c>
      <c r="L68" s="6">
        <v>472248.34942881705</v>
      </c>
      <c r="M68" s="6">
        <v>462930.16494494159</v>
      </c>
      <c r="N68" s="6">
        <v>459528.81460365339</v>
      </c>
      <c r="O68" s="6">
        <v>458222.29185463849</v>
      </c>
      <c r="P68" s="6">
        <v>468134.7723675103</v>
      </c>
      <c r="Q68" s="6">
        <v>454252.06100943888</v>
      </c>
      <c r="R68" s="5">
        <f t="shared" si="1"/>
        <v>482658.40291785443</v>
      </c>
      <c r="S68" s="6" t="b">
        <f t="shared" si="2"/>
        <v>1</v>
      </c>
    </row>
    <row r="69" spans="1:19" s="6" customFormat="1" x14ac:dyDescent="0.15">
      <c r="A69"/>
      <c r="B69"/>
    </row>
    <row r="70" spans="1:19" s="6" customFormat="1" x14ac:dyDescent="0.15">
      <c r="A70"/>
      <c r="B70"/>
    </row>
    <row r="71" spans="1:19" s="6" customFormat="1" x14ac:dyDescent="0.15">
      <c r="A71"/>
      <c r="B71"/>
    </row>
    <row r="72" spans="1:19" s="6" customFormat="1" x14ac:dyDescent="0.15">
      <c r="A72"/>
      <c r="B72"/>
    </row>
    <row r="73" spans="1:19" s="6" customFormat="1" x14ac:dyDescent="0.15">
      <c r="A73"/>
      <c r="B73"/>
    </row>
    <row r="74" spans="1:19" s="6" customFormat="1" x14ac:dyDescent="0.15">
      <c r="A74"/>
      <c r="B74"/>
    </row>
    <row r="75" spans="1:19" s="6" customFormat="1" x14ac:dyDescent="0.15">
      <c r="A75"/>
      <c r="B75"/>
    </row>
    <row r="76" spans="1:19" s="6" customFormat="1" x14ac:dyDescent="0.15">
      <c r="A76"/>
      <c r="B76"/>
    </row>
    <row r="77" spans="1:19" s="6" customFormat="1" x14ac:dyDescent="0.15">
      <c r="A77"/>
      <c r="B77"/>
    </row>
    <row r="78" spans="1:19" s="6" customFormat="1" x14ac:dyDescent="0.15">
      <c r="A78"/>
      <c r="B78"/>
    </row>
    <row r="79" spans="1:19" s="6" customFormat="1" x14ac:dyDescent="0.15">
      <c r="A79"/>
      <c r="B79"/>
    </row>
    <row r="80" spans="1:19" s="6" customFormat="1" x14ac:dyDescent="0.15">
      <c r="A80"/>
      <c r="B80"/>
    </row>
    <row r="81" spans="1:2" s="6" customFormat="1" x14ac:dyDescent="0.15">
      <c r="A81"/>
      <c r="B81"/>
    </row>
    <row r="82" spans="1:2" s="6" customFormat="1" x14ac:dyDescent="0.15">
      <c r="A82"/>
      <c r="B82"/>
    </row>
    <row r="83" spans="1:2" s="6" customFormat="1" x14ac:dyDescent="0.15">
      <c r="A83"/>
      <c r="B83"/>
    </row>
    <row r="84" spans="1:2" s="6" customFormat="1" x14ac:dyDescent="0.15">
      <c r="A84"/>
      <c r="B84"/>
    </row>
    <row r="85" spans="1:2" s="6" customFormat="1" x14ac:dyDescent="0.15">
      <c r="A85"/>
      <c r="B85"/>
    </row>
    <row r="86" spans="1:2" s="6" customFormat="1" x14ac:dyDescent="0.15">
      <c r="A86"/>
      <c r="B86"/>
    </row>
    <row r="87" spans="1:2" s="6" customFormat="1" x14ac:dyDescent="0.15">
      <c r="A87"/>
      <c r="B87"/>
    </row>
    <row r="88" spans="1:2" s="6" customFormat="1" x14ac:dyDescent="0.15">
      <c r="A88"/>
      <c r="B88"/>
    </row>
    <row r="89" spans="1:2" s="6" customFormat="1" x14ac:dyDescent="0.15">
      <c r="A89"/>
      <c r="B89"/>
    </row>
    <row r="90" spans="1:2" s="6" customFormat="1" x14ac:dyDescent="0.15">
      <c r="A90"/>
      <c r="B90"/>
    </row>
    <row r="91" spans="1:2" s="6" customFormat="1" x14ac:dyDescent="0.15">
      <c r="A91"/>
      <c r="B91"/>
    </row>
    <row r="92" spans="1:2" s="6" customFormat="1" x14ac:dyDescent="0.15">
      <c r="A92"/>
      <c r="B92"/>
    </row>
    <row r="93" spans="1:2" s="6" customFormat="1" x14ac:dyDescent="0.15">
      <c r="A93"/>
      <c r="B93"/>
    </row>
    <row r="94" spans="1:2" s="6" customFormat="1" x14ac:dyDescent="0.15">
      <c r="A94"/>
      <c r="B94"/>
    </row>
    <row r="95" spans="1:2" s="6" customFormat="1" x14ac:dyDescent="0.15">
      <c r="A95"/>
      <c r="B95"/>
    </row>
    <row r="96" spans="1:2" s="6" customFormat="1" x14ac:dyDescent="0.15">
      <c r="A96"/>
      <c r="B96"/>
    </row>
    <row r="97" spans="1:17" s="6" customFormat="1" x14ac:dyDescent="0.15">
      <c r="A97"/>
      <c r="B97"/>
    </row>
    <row r="98" spans="1:17" s="6" customFormat="1" x14ac:dyDescent="0.15">
      <c r="A98"/>
      <c r="B98"/>
    </row>
    <row r="99" spans="1:17" s="6" customFormat="1" x14ac:dyDescent="0.15">
      <c r="A99"/>
      <c r="B99"/>
    </row>
    <row r="100" spans="1:17" s="6" customFormat="1" x14ac:dyDescent="0.15">
      <c r="A100"/>
      <c r="B100"/>
    </row>
    <row r="101" spans="1:17" s="6" customFormat="1" x14ac:dyDescent="0.15">
      <c r="A101"/>
      <c r="B101"/>
    </row>
    <row r="102" spans="1:17" s="6" customFormat="1" x14ac:dyDescent="0.15">
      <c r="A102"/>
      <c r="B102"/>
    </row>
    <row r="103" spans="1:17" s="6" customFormat="1" x14ac:dyDescent="0.15">
      <c r="A103"/>
      <c r="B103"/>
    </row>
    <row r="104" spans="1:17" s="6" customFormat="1" x14ac:dyDescent="0.15">
      <c r="A104"/>
      <c r="B104"/>
      <c r="N104" s="7"/>
      <c r="Q104" s="7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E36-AE5D-8E49-A759-D408FBA88C9C}">
  <sheetPr codeName="Sheet8">
    <tabColor theme="3" tint="0.249977111117893"/>
  </sheetPr>
  <dimension ref="A1:S207"/>
  <sheetViews>
    <sheetView zoomScale="120" zoomScaleNormal="120" workbookViewId="0">
      <selection activeCell="D3" sqref="D3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bestFit="1" customWidth="1"/>
    <col min="4" max="4" width="13.1640625" style="6" customWidth="1"/>
    <col min="5" max="5" width="13" style="6" customWidth="1"/>
    <col min="6" max="6" width="17.66406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 s="6">
        <f>'WL Base'!C2</f>
        <v>100098.18268116133</v>
      </c>
      <c r="C4" s="6">
        <v>97797.558301731508</v>
      </c>
      <c r="D4" s="6">
        <v>99117.394095474927</v>
      </c>
      <c r="E4" s="6">
        <v>97664.676927367298</v>
      </c>
      <c r="F4" s="6">
        <v>97216.301887229565</v>
      </c>
      <c r="G4" s="6">
        <v>96345.973601017002</v>
      </c>
      <c r="H4" s="6">
        <v>95184.276601235149</v>
      </c>
      <c r="I4" s="6">
        <v>94674.129527208206</v>
      </c>
      <c r="J4" s="6">
        <v>96073.260253107597</v>
      </c>
      <c r="K4" s="6">
        <v>95612.445926209635</v>
      </c>
      <c r="L4" s="6">
        <v>94238.437278096928</v>
      </c>
      <c r="M4" s="6">
        <v>93779.809782642013</v>
      </c>
      <c r="N4" s="6">
        <v>93258.813818517432</v>
      </c>
      <c r="O4" s="6">
        <v>92163.314573463518</v>
      </c>
      <c r="P4" s="6">
        <v>92689.315315875079</v>
      </c>
      <c r="Q4" s="6">
        <v>90793.61935998009</v>
      </c>
      <c r="R4" s="5">
        <f t="shared" ref="R4:R51" si="0">SUMPRODUCT(B4:Q4,$B$2:$Q$2)</f>
        <v>99403.134101358548</v>
      </c>
      <c r="S4" s="6" t="b">
        <f>R4&lt;B4</f>
        <v>1</v>
      </c>
    </row>
    <row r="5" spans="1:19" s="6" customFormat="1" ht="15" x14ac:dyDescent="0.2">
      <c r="A5">
        <f t="shared" ref="A5:A51" si="1">A4+1</f>
        <v>19</v>
      </c>
      <c r="B5" s="6">
        <f>'WL Base'!C3</f>
        <v>104318.95041782549</v>
      </c>
      <c r="C5" s="6">
        <v>101792.14028468716</v>
      </c>
      <c r="D5" s="6">
        <v>103320.98045167729</v>
      </c>
      <c r="E5" s="6">
        <v>101844.06755595865</v>
      </c>
      <c r="F5" s="6">
        <v>101366.84379695653</v>
      </c>
      <c r="G5" s="6">
        <v>100298.64456875224</v>
      </c>
      <c r="H5" s="6">
        <v>99115.364027178133</v>
      </c>
      <c r="I5" s="6">
        <v>98577.166569709763</v>
      </c>
      <c r="J5" s="6">
        <v>100208.53063096269</v>
      </c>
      <c r="K5" s="6">
        <v>99718.730670238132</v>
      </c>
      <c r="L5" s="6">
        <v>98321.743374952755</v>
      </c>
      <c r="M5" s="6">
        <v>97669.827234579148</v>
      </c>
      <c r="N5" s="6">
        <v>97120.573210586401</v>
      </c>
      <c r="O5" s="6">
        <v>96004.613503291563</v>
      </c>
      <c r="P5" s="6">
        <v>96729.351415314915</v>
      </c>
      <c r="Q5" s="6">
        <v>94594.598729476405</v>
      </c>
      <c r="R5" s="5">
        <f t="shared" si="0"/>
        <v>103607.77638080502</v>
      </c>
      <c r="S5" s="6" t="b">
        <f t="shared" ref="S5:S51" si="2">R5&lt;B5</f>
        <v>1</v>
      </c>
    </row>
    <row r="6" spans="1:19" s="6" customFormat="1" ht="15" x14ac:dyDescent="0.2">
      <c r="A6">
        <f t="shared" si="1"/>
        <v>20</v>
      </c>
      <c r="B6" s="6">
        <f>'WL Base'!C4</f>
        <v>108646.27117587654</v>
      </c>
      <c r="C6" s="6">
        <v>105898.12707724338</v>
      </c>
      <c r="D6" s="6">
        <v>107631.49575232022</v>
      </c>
      <c r="E6" s="6">
        <v>106132.10468062029</v>
      </c>
      <c r="F6" s="6">
        <v>105624.02501316658</v>
      </c>
      <c r="G6" s="6">
        <v>104362.13722057265</v>
      </c>
      <c r="H6" s="6">
        <v>103158.2978566829</v>
      </c>
      <c r="I6" s="6">
        <v>102590.39158606314</v>
      </c>
      <c r="J6" s="6">
        <v>104452.28639102231</v>
      </c>
      <c r="K6" s="6">
        <v>103931.49519458499</v>
      </c>
      <c r="L6" s="6">
        <v>102513.10303014067</v>
      </c>
      <c r="M6" s="6">
        <v>101671.11442091278</v>
      </c>
      <c r="N6" s="6">
        <v>101091.9631337679</v>
      </c>
      <c r="O6" s="6">
        <v>99956.648058774736</v>
      </c>
      <c r="P6" s="6">
        <v>100877.0919037376</v>
      </c>
      <c r="Q6" s="6">
        <v>98505.654119727085</v>
      </c>
      <c r="R6" s="5">
        <f t="shared" si="0"/>
        <v>107919.0361699323</v>
      </c>
      <c r="S6" s="6" t="b">
        <f t="shared" si="2"/>
        <v>1</v>
      </c>
    </row>
    <row r="7" spans="1:19" s="6" customFormat="1" ht="15" x14ac:dyDescent="0.2">
      <c r="A7">
        <f t="shared" si="1"/>
        <v>21</v>
      </c>
      <c r="B7" s="6">
        <f>'WL Base'!C5</f>
        <v>113094.29957797198</v>
      </c>
      <c r="C7" s="6">
        <v>110125.97625312324</v>
      </c>
      <c r="D7" s="6">
        <v>112062.91626623327</v>
      </c>
      <c r="E7" s="6">
        <v>110542.18111380647</v>
      </c>
      <c r="F7" s="6">
        <v>110001.43521548803</v>
      </c>
      <c r="G7" s="6">
        <v>108546.75919584832</v>
      </c>
      <c r="H7" s="6">
        <v>107323.01562487062</v>
      </c>
      <c r="I7" s="6">
        <v>106723.85380046282</v>
      </c>
      <c r="J7" s="6">
        <v>108817.47599440042</v>
      </c>
      <c r="K7" s="6">
        <v>108263.90223750264</v>
      </c>
      <c r="L7" s="6">
        <v>106825.14914223201</v>
      </c>
      <c r="M7" s="6">
        <v>105793.41571798686</v>
      </c>
      <c r="N7" s="6">
        <v>105182.83079106477</v>
      </c>
      <c r="O7" s="6">
        <v>104028.76359846327</v>
      </c>
      <c r="P7" s="6">
        <v>105144.87555335347</v>
      </c>
      <c r="Q7" s="6">
        <v>102535.99869792516</v>
      </c>
      <c r="R7" s="5">
        <f t="shared" si="0"/>
        <v>112350.93040145421</v>
      </c>
      <c r="S7" s="6" t="b">
        <f t="shared" si="2"/>
        <v>1</v>
      </c>
    </row>
    <row r="8" spans="1:19" s="6" customFormat="1" ht="15" x14ac:dyDescent="0.2">
      <c r="A8">
        <f t="shared" si="1"/>
        <v>22</v>
      </c>
      <c r="B8" s="6">
        <f>'WL Base'!C6</f>
        <v>117667.00604363586</v>
      </c>
      <c r="C8" s="6">
        <v>114479.4970633543</v>
      </c>
      <c r="D8" s="6">
        <v>116619.21641998744</v>
      </c>
      <c r="E8" s="6">
        <v>115078.3103594705</v>
      </c>
      <c r="F8" s="6">
        <v>114503.02698660236</v>
      </c>
      <c r="G8" s="6">
        <v>112856.30406567139</v>
      </c>
      <c r="H8" s="6">
        <v>111613.34834722725</v>
      </c>
      <c r="I8" s="6">
        <v>110981.32733593365</v>
      </c>
      <c r="J8" s="6">
        <v>113308.09368914018</v>
      </c>
      <c r="K8" s="6">
        <v>112719.88570409961</v>
      </c>
      <c r="L8" s="6">
        <v>111261.85242311338</v>
      </c>
      <c r="M8" s="6">
        <v>110040.54490235432</v>
      </c>
      <c r="N8" s="6">
        <v>109396.93354796394</v>
      </c>
      <c r="O8" s="6">
        <v>108224.75267337103</v>
      </c>
      <c r="P8" s="6">
        <v>109536.65302425883</v>
      </c>
      <c r="Q8" s="6">
        <v>106689.40682308872</v>
      </c>
      <c r="R8" s="5">
        <f t="shared" si="0"/>
        <v>116907.42637996412</v>
      </c>
      <c r="S8" s="6" t="b">
        <f t="shared" si="2"/>
        <v>1</v>
      </c>
    </row>
    <row r="9" spans="1:19" s="6" customFormat="1" ht="15" x14ac:dyDescent="0.2">
      <c r="A9">
        <f t="shared" si="1"/>
        <v>23</v>
      </c>
      <c r="B9" s="6">
        <f>'WL Base'!C7</f>
        <v>122378.993889665</v>
      </c>
      <c r="C9" s="6">
        <v>118969.68844061707</v>
      </c>
      <c r="D9" s="6">
        <v>121314.72981819969</v>
      </c>
      <c r="E9" s="6">
        <v>119754.19819897095</v>
      </c>
      <c r="F9" s="6">
        <v>119142.7185597543</v>
      </c>
      <c r="G9" s="6">
        <v>117301.52383087589</v>
      </c>
      <c r="H9" s="6">
        <v>116039.63724321654</v>
      </c>
      <c r="I9" s="6">
        <v>115373.2791952827</v>
      </c>
      <c r="J9" s="6">
        <v>117937.51519228083</v>
      </c>
      <c r="K9" s="6">
        <v>117313.0256005991</v>
      </c>
      <c r="L9" s="6">
        <v>115836.2080144152</v>
      </c>
      <c r="M9" s="6">
        <v>114422.6163573034</v>
      </c>
      <c r="N9" s="6">
        <v>113744.50613324698</v>
      </c>
      <c r="O9" s="6">
        <v>112554.46778688372</v>
      </c>
      <c r="P9" s="6">
        <v>114065.1095292753</v>
      </c>
      <c r="Q9" s="6">
        <v>110975.51751793825</v>
      </c>
      <c r="R9" s="5">
        <f t="shared" si="0"/>
        <v>121602.9582347387</v>
      </c>
      <c r="S9" s="6" t="b">
        <f t="shared" si="2"/>
        <v>1</v>
      </c>
    </row>
    <row r="10" spans="1:19" s="6" customFormat="1" ht="15" x14ac:dyDescent="0.2">
      <c r="A10">
        <f t="shared" si="1"/>
        <v>24</v>
      </c>
      <c r="B10" s="6">
        <f>'WL Base'!C8</f>
        <v>127239.70018640625</v>
      </c>
      <c r="C10" s="6">
        <v>123604.20072169993</v>
      </c>
      <c r="D10" s="6">
        <v>126158.76323637685</v>
      </c>
      <c r="E10" s="6">
        <v>124578.86147841145</v>
      </c>
      <c r="F10" s="6">
        <v>123929.60083553265</v>
      </c>
      <c r="G10" s="6">
        <v>121889.93599877754</v>
      </c>
      <c r="H10" s="6">
        <v>120609.21075296211</v>
      </c>
      <c r="I10" s="6">
        <v>119907.07278126948</v>
      </c>
      <c r="J10" s="6">
        <v>122714.5847531155</v>
      </c>
      <c r="K10" s="6">
        <v>122052.23648553695</v>
      </c>
      <c r="L10" s="6">
        <v>120556.86031577201</v>
      </c>
      <c r="M10" s="6">
        <v>118946.83491881925</v>
      </c>
      <c r="N10" s="6">
        <v>118232.78582596756</v>
      </c>
      <c r="O10" s="6">
        <v>117024.97029979275</v>
      </c>
      <c r="P10" s="6">
        <v>118738.72616758934</v>
      </c>
      <c r="Q10" s="6">
        <v>115401.27467080027</v>
      </c>
      <c r="R10" s="5">
        <f t="shared" si="0"/>
        <v>126446.87824462425</v>
      </c>
      <c r="S10" s="6" t="b">
        <f t="shared" si="2"/>
        <v>1</v>
      </c>
    </row>
    <row r="11" spans="1:19" s="6" customFormat="1" ht="15" x14ac:dyDescent="0.2">
      <c r="A11">
        <f t="shared" si="1"/>
        <v>25</v>
      </c>
      <c r="B11" s="6">
        <f>'WL Base'!C9</f>
        <v>132269.40508998095</v>
      </c>
      <c r="C11" s="6">
        <v>128398.15572856496</v>
      </c>
      <c r="D11" s="6">
        <v>131171.19010261694</v>
      </c>
      <c r="E11" s="6">
        <v>129571.20464423367</v>
      </c>
      <c r="F11" s="6">
        <v>128882.93358106952</v>
      </c>
      <c r="G11" s="6">
        <v>126636.29127594338</v>
      </c>
      <c r="H11" s="6">
        <v>125336.16530497375</v>
      </c>
      <c r="I11" s="6">
        <v>124597.03096975174</v>
      </c>
      <c r="J11" s="6">
        <v>127657.71999117237</v>
      </c>
      <c r="K11" s="6">
        <v>126956.27863332945</v>
      </c>
      <c r="L11" s="6">
        <v>125441.66599066333</v>
      </c>
      <c r="M11" s="6">
        <v>123626.95731845454</v>
      </c>
      <c r="N11" s="6">
        <v>122875.74713254099</v>
      </c>
      <c r="O11" s="6">
        <v>121649.62526789751</v>
      </c>
      <c r="P11" s="6">
        <v>123574.90299460053</v>
      </c>
      <c r="Q11" s="6">
        <v>119979.72436921411</v>
      </c>
      <c r="R11" s="5">
        <f t="shared" si="0"/>
        <v>131459.21397934624</v>
      </c>
      <c r="S11" s="6" t="b">
        <f t="shared" si="2"/>
        <v>1</v>
      </c>
    </row>
    <row r="12" spans="1:19" s="6" customFormat="1" ht="15" x14ac:dyDescent="0.2">
      <c r="A12">
        <f t="shared" si="1"/>
        <v>26</v>
      </c>
      <c r="B12" s="6">
        <f>'WL Base'!C10</f>
        <v>137473.1333294395</v>
      </c>
      <c r="C12" s="6">
        <v>133356.44729224255</v>
      </c>
      <c r="D12" s="6">
        <v>136357.02857564963</v>
      </c>
      <c r="E12" s="6">
        <v>134736.2548714171</v>
      </c>
      <c r="F12" s="6">
        <v>134007.69554900314</v>
      </c>
      <c r="G12" s="6">
        <v>131545.44972409704</v>
      </c>
      <c r="H12" s="6">
        <v>130225.36492954912</v>
      </c>
      <c r="I12" s="6">
        <v>129447.97331882505</v>
      </c>
      <c r="J12" s="6">
        <v>132771.91471736928</v>
      </c>
      <c r="K12" s="6">
        <v>132030.09756433009</v>
      </c>
      <c r="L12" s="6">
        <v>130495.57877114879</v>
      </c>
      <c r="M12" s="6">
        <v>128467.81351358703</v>
      </c>
      <c r="N12" s="6">
        <v>127678.17553875422</v>
      </c>
      <c r="O12" s="6">
        <v>126433.2218247105</v>
      </c>
      <c r="P12" s="6">
        <v>128578.55998359701</v>
      </c>
      <c r="Q12" s="6">
        <v>124715.62143726798</v>
      </c>
      <c r="R12" s="5">
        <f t="shared" si="0"/>
        <v>136644.98015575411</v>
      </c>
      <c r="S12" s="6" t="b">
        <f t="shared" si="2"/>
        <v>1</v>
      </c>
    </row>
    <row r="13" spans="1:19" s="6" customFormat="1" ht="15" x14ac:dyDescent="0.2">
      <c r="A13">
        <f t="shared" si="1"/>
        <v>27</v>
      </c>
      <c r="B13" s="6">
        <f>'WL Base'!C11</f>
        <v>142850.17541743346</v>
      </c>
      <c r="C13" s="6">
        <v>138480.05961375861</v>
      </c>
      <c r="D13" s="6">
        <v>141715.71344729513</v>
      </c>
      <c r="E13" s="6">
        <v>140073.82888677932</v>
      </c>
      <c r="F13" s="6">
        <v>139303.49856286339</v>
      </c>
      <c r="G13" s="6">
        <v>136618.49182926866</v>
      </c>
      <c r="H13" s="6">
        <v>135278.15100000796</v>
      </c>
      <c r="I13" s="6">
        <v>134461.08917810128</v>
      </c>
      <c r="J13" s="6">
        <v>138057.12322674182</v>
      </c>
      <c r="K13" s="6">
        <v>137273.44768828532</v>
      </c>
      <c r="L13" s="6">
        <v>135718.70928775097</v>
      </c>
      <c r="M13" s="6">
        <v>133470.82867312877</v>
      </c>
      <c r="N13" s="6">
        <v>132641.34757526228</v>
      </c>
      <c r="O13" s="6">
        <v>131377.27966284906</v>
      </c>
      <c r="P13" s="6">
        <v>133749.93352921581</v>
      </c>
      <c r="Q13" s="6">
        <v>129610.56111229381</v>
      </c>
      <c r="R13" s="5">
        <f t="shared" si="0"/>
        <v>142003.54871291103</v>
      </c>
      <c r="S13" s="6" t="b">
        <f t="shared" si="2"/>
        <v>1</v>
      </c>
    </row>
    <row r="14" spans="1:19" s="6" customFormat="1" ht="15" x14ac:dyDescent="0.2">
      <c r="A14">
        <f t="shared" si="1"/>
        <v>28</v>
      </c>
      <c r="B14" s="6">
        <f>'WL Base'!C12</f>
        <v>148404.55631561056</v>
      </c>
      <c r="C14" s="6">
        <v>143773.2232998276</v>
      </c>
      <c r="D14" s="6">
        <v>147251.29466435092</v>
      </c>
      <c r="E14" s="6">
        <v>145588.06758620648</v>
      </c>
      <c r="F14" s="6">
        <v>144774.39771343351</v>
      </c>
      <c r="G14" s="6">
        <v>141859.64275083356</v>
      </c>
      <c r="H14" s="6">
        <v>140498.81281243855</v>
      </c>
      <c r="I14" s="6">
        <v>139640.59570891625</v>
      </c>
      <c r="J14" s="6">
        <v>143517.48819476733</v>
      </c>
      <c r="K14" s="6">
        <v>142690.38707526348</v>
      </c>
      <c r="L14" s="6">
        <v>141115.20051609806</v>
      </c>
      <c r="M14" s="6">
        <v>138640.28362432274</v>
      </c>
      <c r="N14" s="6">
        <v>137769.47271621335</v>
      </c>
      <c r="O14" s="6">
        <v>136486.06815854085</v>
      </c>
      <c r="P14" s="6">
        <v>139093.16565759436</v>
      </c>
      <c r="Q14" s="6">
        <v>134668.80229389833</v>
      </c>
      <c r="R14" s="5">
        <f t="shared" si="0"/>
        <v>147538.95358353501</v>
      </c>
      <c r="S14" s="6" t="b">
        <f t="shared" si="2"/>
        <v>1</v>
      </c>
    </row>
    <row r="15" spans="1:19" s="6" customFormat="1" ht="15" x14ac:dyDescent="0.2">
      <c r="A15">
        <f t="shared" si="1"/>
        <v>29</v>
      </c>
      <c r="B15" s="6">
        <f>'WL Base'!C13</f>
        <v>154140.31008648683</v>
      </c>
      <c r="C15" s="6">
        <v>149240.19794209104</v>
      </c>
      <c r="D15" s="6">
        <v>152967.83415785176</v>
      </c>
      <c r="E15" s="6">
        <v>151283.13281518052</v>
      </c>
      <c r="F15" s="6">
        <v>150424.46384280079</v>
      </c>
      <c r="G15" s="6">
        <v>147273.15936588566</v>
      </c>
      <c r="H15" s="6">
        <v>145891.6788770516</v>
      </c>
      <c r="I15" s="6">
        <v>144990.74491179275</v>
      </c>
      <c r="J15" s="6">
        <v>149157.17619901506</v>
      </c>
      <c r="K15" s="6">
        <v>148284.99261046175</v>
      </c>
      <c r="L15" s="6">
        <v>146689.22271708678</v>
      </c>
      <c r="M15" s="6">
        <v>143980.50084536892</v>
      </c>
      <c r="N15" s="6">
        <v>143066.79780241859</v>
      </c>
      <c r="O15" s="6">
        <v>141763.90111716246</v>
      </c>
      <c r="P15" s="6">
        <v>144612.42842803334</v>
      </c>
      <c r="Q15" s="6">
        <v>139894.65055683779</v>
      </c>
      <c r="R15" s="5">
        <f t="shared" si="0"/>
        <v>153255.2394751547</v>
      </c>
      <c r="S15" s="6" t="b">
        <f t="shared" si="2"/>
        <v>1</v>
      </c>
    </row>
    <row r="16" spans="1:19" s="6" customFormat="1" ht="15" x14ac:dyDescent="0.2">
      <c r="A16">
        <f t="shared" si="1"/>
        <v>30</v>
      </c>
      <c r="B16" s="6">
        <f>'WL Base'!C14</f>
        <v>160062.5843815667</v>
      </c>
      <c r="C16" s="6">
        <v>154886.04406284844</v>
      </c>
      <c r="D16" s="6">
        <v>158870.48216935559</v>
      </c>
      <c r="E16" s="6">
        <v>157164.220012576</v>
      </c>
      <c r="F16" s="6">
        <v>156258.81934847802</v>
      </c>
      <c r="G16" s="6">
        <v>152864.07749275974</v>
      </c>
      <c r="H16" s="6">
        <v>151461.820611178</v>
      </c>
      <c r="I16" s="6">
        <v>150516.54244711433</v>
      </c>
      <c r="J16" s="6">
        <v>154981.35804607757</v>
      </c>
      <c r="K16" s="6">
        <v>154062.36286567047</v>
      </c>
      <c r="L16" s="6">
        <v>152445.9166331763</v>
      </c>
      <c r="M16" s="6">
        <v>149496.52549776866</v>
      </c>
      <c r="N16" s="6">
        <v>148538.3027934485</v>
      </c>
      <c r="O16" s="6">
        <v>147215.79178506325</v>
      </c>
      <c r="P16" s="6">
        <v>150312.83695649623</v>
      </c>
      <c r="Q16" s="6">
        <v>145293.09203077573</v>
      </c>
      <c r="R16" s="5">
        <f t="shared" si="0"/>
        <v>159157.54926410221</v>
      </c>
      <c r="S16" s="6" t="b">
        <f t="shared" si="2"/>
        <v>1</v>
      </c>
    </row>
    <row r="17" spans="1:19" s="6" customFormat="1" ht="15" x14ac:dyDescent="0.2">
      <c r="A17">
        <f t="shared" si="1"/>
        <v>31</v>
      </c>
      <c r="B17" s="6">
        <f>'WL Base'!C15</f>
        <v>166173.86292174636</v>
      </c>
      <c r="C17" s="6">
        <v>160713.9813834001</v>
      </c>
      <c r="D17" s="6">
        <v>164961.79572654024</v>
      </c>
      <c r="E17" s="6">
        <v>163228.994268037</v>
      </c>
      <c r="F17" s="6">
        <v>162280.09493456819</v>
      </c>
      <c r="G17" s="6">
        <v>158635.65466451269</v>
      </c>
      <c r="H17" s="6">
        <v>157209.08281132873</v>
      </c>
      <c r="I17" s="6">
        <v>156221.28754288636</v>
      </c>
      <c r="J17" s="6">
        <v>160987.91634865833</v>
      </c>
      <c r="K17" s="6">
        <v>160025.1872445817</v>
      </c>
      <c r="L17" s="6">
        <v>158383.41328672617</v>
      </c>
      <c r="M17" s="6">
        <v>155188.34723696022</v>
      </c>
      <c r="N17" s="6">
        <v>154187.3195780144</v>
      </c>
      <c r="O17" s="6">
        <v>152841.8945419876</v>
      </c>
      <c r="P17" s="6">
        <v>156192.7229764346</v>
      </c>
      <c r="Q17" s="6">
        <v>150864.41369448061</v>
      </c>
      <c r="R17" s="5">
        <f t="shared" si="0"/>
        <v>165248.40477467648</v>
      </c>
      <c r="S17" s="6" t="b">
        <f t="shared" si="2"/>
        <v>1</v>
      </c>
    </row>
    <row r="18" spans="1:19" s="6" customFormat="1" ht="15" x14ac:dyDescent="0.2">
      <c r="A18">
        <f t="shared" si="1"/>
        <v>32</v>
      </c>
      <c r="B18" s="6">
        <f>'WL Base'!C16</f>
        <v>172472.43031828897</v>
      </c>
      <c r="C18" s="6">
        <v>166724.25867226513</v>
      </c>
      <c r="D18" s="6">
        <v>171240.24114010279</v>
      </c>
      <c r="E18" s="6">
        <v>169481.14188689613</v>
      </c>
      <c r="F18" s="6">
        <v>168486.98664058471</v>
      </c>
      <c r="G18" s="6">
        <v>164588.27515257918</v>
      </c>
      <c r="H18" s="6">
        <v>163137.48515836339</v>
      </c>
      <c r="I18" s="6">
        <v>162105.51849934709</v>
      </c>
      <c r="J18" s="6">
        <v>167180.56646069681</v>
      </c>
      <c r="K18" s="6">
        <v>166172.34741501638</v>
      </c>
      <c r="L18" s="6">
        <v>164505.45977590277</v>
      </c>
      <c r="M18" s="6">
        <v>161059.99978087153</v>
      </c>
      <c r="N18" s="6">
        <v>160014.51041398922</v>
      </c>
      <c r="O18" s="6">
        <v>158646.25752192561</v>
      </c>
      <c r="P18" s="6">
        <v>162255.85827218322</v>
      </c>
      <c r="Q18" s="6">
        <v>156612.67423247528</v>
      </c>
      <c r="R18" s="5">
        <f t="shared" si="0"/>
        <v>171526.19453580707</v>
      </c>
      <c r="S18" s="6" t="b">
        <f t="shared" si="2"/>
        <v>1</v>
      </c>
    </row>
    <row r="19" spans="1:19" s="6" customFormat="1" ht="15" x14ac:dyDescent="0.2">
      <c r="A19">
        <f t="shared" si="1"/>
        <v>33</v>
      </c>
      <c r="B19" s="6">
        <f>'WL Base'!C17</f>
        <v>178959.80572986309</v>
      </c>
      <c r="C19" s="6">
        <v>172919.37419302837</v>
      </c>
      <c r="D19" s="6">
        <v>177707.43922444707</v>
      </c>
      <c r="E19" s="6">
        <v>175922.52523904035</v>
      </c>
      <c r="F19" s="6">
        <v>174881.22958828558</v>
      </c>
      <c r="G19" s="6">
        <v>170724.50382251499</v>
      </c>
      <c r="H19" s="6">
        <v>169249.7720005615</v>
      </c>
      <c r="I19" s="6">
        <v>168171.87504855843</v>
      </c>
      <c r="J19" s="6">
        <v>173561.26041164825</v>
      </c>
      <c r="K19" s="6">
        <v>172505.67037859737</v>
      </c>
      <c r="L19" s="6">
        <v>170814.10962500371</v>
      </c>
      <c r="M19" s="6">
        <v>167114.28561645097</v>
      </c>
      <c r="N19" s="6">
        <v>166022.57472787783</v>
      </c>
      <c r="O19" s="6">
        <v>164631.74833223646</v>
      </c>
      <c r="P19" s="6">
        <v>168504.37779719921</v>
      </c>
      <c r="Q19" s="6">
        <v>162540.79301524514</v>
      </c>
      <c r="R19" s="5">
        <f t="shared" si="0"/>
        <v>177992.4929900709</v>
      </c>
      <c r="S19" s="6" t="b">
        <f t="shared" si="2"/>
        <v>1</v>
      </c>
    </row>
    <row r="20" spans="1:19" s="6" customFormat="1" ht="15" x14ac:dyDescent="0.2">
      <c r="A20">
        <f t="shared" si="1"/>
        <v>34</v>
      </c>
      <c r="B20" s="6">
        <f>'WL Base'!C18</f>
        <v>185642.65159814904</v>
      </c>
      <c r="C20" s="6">
        <v>179305.49169275383</v>
      </c>
      <c r="D20" s="6">
        <v>184370.02738608079</v>
      </c>
      <c r="E20" s="6">
        <v>182559.75879767249</v>
      </c>
      <c r="F20" s="6">
        <v>181469.3925604049</v>
      </c>
      <c r="G20" s="6">
        <v>177050.45824801104</v>
      </c>
      <c r="H20" s="6">
        <v>175552.05385668567</v>
      </c>
      <c r="I20" s="6">
        <v>174426.4199808072</v>
      </c>
      <c r="J20" s="6">
        <v>180136.55615261893</v>
      </c>
      <c r="K20" s="6">
        <v>179031.66807267733</v>
      </c>
      <c r="L20" s="6">
        <v>177315.85415127806</v>
      </c>
      <c r="M20" s="6">
        <v>173357.26986887655</v>
      </c>
      <c r="N20" s="6">
        <v>172217.52966215936</v>
      </c>
      <c r="O20" s="6">
        <v>170804.37821059633</v>
      </c>
      <c r="P20" s="6">
        <v>174944.71763041939</v>
      </c>
      <c r="Q20" s="6">
        <v>168654.73636082027</v>
      </c>
      <c r="R20" s="5">
        <f t="shared" si="0"/>
        <v>184653.94083348982</v>
      </c>
      <c r="S20" s="6" t="b">
        <f t="shared" si="2"/>
        <v>1</v>
      </c>
    </row>
    <row r="21" spans="1:19" s="6" customFormat="1" ht="15" x14ac:dyDescent="0.2">
      <c r="A21">
        <f t="shared" si="1"/>
        <v>35</v>
      </c>
      <c r="B21" s="6">
        <f>'WL Base'!C19</f>
        <v>192520.7613767552</v>
      </c>
      <c r="C21" s="6">
        <v>185883.87744099952</v>
      </c>
      <c r="D21" s="6">
        <v>191227.94844512895</v>
      </c>
      <c r="E21" s="6">
        <v>189393.13449006513</v>
      </c>
      <c r="F21" s="6">
        <v>188251.60142182693</v>
      </c>
      <c r="G21" s="6">
        <v>183567.51657832283</v>
      </c>
      <c r="H21" s="6">
        <v>182045.96999290554</v>
      </c>
      <c r="I21" s="6">
        <v>180870.65845865902</v>
      </c>
      <c r="J21" s="6">
        <v>186906.89024023601</v>
      </c>
      <c r="K21" s="6">
        <v>185750.61426514681</v>
      </c>
      <c r="L21" s="6">
        <v>184011.2947763156</v>
      </c>
      <c r="M21" s="6">
        <v>179790.69159917286</v>
      </c>
      <c r="N21" s="6">
        <v>178600.98252285281</v>
      </c>
      <c r="O21" s="6">
        <v>177165.99929552103</v>
      </c>
      <c r="P21" s="6">
        <v>181577.61225312049</v>
      </c>
      <c r="Q21" s="6">
        <v>174956.4471956887</v>
      </c>
      <c r="R21" s="5">
        <f t="shared" si="0"/>
        <v>191510.41578596592</v>
      </c>
      <c r="S21" s="6" t="b">
        <f t="shared" si="2"/>
        <v>1</v>
      </c>
    </row>
    <row r="22" spans="1:19" s="6" customFormat="1" ht="15" x14ac:dyDescent="0.2">
      <c r="A22">
        <f t="shared" si="1"/>
        <v>36</v>
      </c>
      <c r="B22" s="6">
        <f>'WL Base'!C20</f>
        <v>199599.42679548438</v>
      </c>
      <c r="C22" s="6">
        <v>192659.73574404651</v>
      </c>
      <c r="D22" s="6">
        <v>198286.50841582057</v>
      </c>
      <c r="E22" s="6">
        <v>196428.02471745925</v>
      </c>
      <c r="F22" s="6">
        <v>195233.15014862458</v>
      </c>
      <c r="G22" s="6">
        <v>190280.8740188267</v>
      </c>
      <c r="H22" s="6">
        <v>188736.77614374814</v>
      </c>
      <c r="I22" s="6">
        <v>187509.77359734577</v>
      </c>
      <c r="J22" s="6">
        <v>193877.62379729291</v>
      </c>
      <c r="K22" s="6">
        <v>192667.79220820343</v>
      </c>
      <c r="L22" s="6">
        <v>190905.77813964052</v>
      </c>
      <c r="M22" s="6">
        <v>186419.79524891029</v>
      </c>
      <c r="N22" s="6">
        <v>185178.10553439386</v>
      </c>
      <c r="O22" s="6">
        <v>183721.84139545538</v>
      </c>
      <c r="P22" s="6">
        <v>188408.39555798165</v>
      </c>
      <c r="Q22" s="6">
        <v>181451.14235432498</v>
      </c>
      <c r="R22" s="5">
        <f t="shared" si="0"/>
        <v>198567.21170429458</v>
      </c>
      <c r="S22" s="6" t="b">
        <f t="shared" si="2"/>
        <v>1</v>
      </c>
    </row>
    <row r="23" spans="1:19" s="6" customFormat="1" ht="15" x14ac:dyDescent="0.2">
      <c r="A23">
        <f t="shared" si="1"/>
        <v>37</v>
      </c>
      <c r="B23" s="6">
        <f>'WL Base'!C21</f>
        <v>206879.4448429558</v>
      </c>
      <c r="C23" s="6">
        <v>199635.02801576004</v>
      </c>
      <c r="D23" s="6">
        <v>205546.63184569578</v>
      </c>
      <c r="E23" s="6">
        <v>203665.66609140197</v>
      </c>
      <c r="F23" s="6">
        <v>202415.11500245385</v>
      </c>
      <c r="G23" s="6">
        <v>197192.58736140683</v>
      </c>
      <c r="H23" s="6">
        <v>195626.76967579324</v>
      </c>
      <c r="I23" s="6">
        <v>194345.93038355527</v>
      </c>
      <c r="J23" s="6">
        <v>201050.11307796181</v>
      </c>
      <c r="K23" s="6">
        <v>199784.40075678797</v>
      </c>
      <c r="L23" s="6">
        <v>198000.79683125633</v>
      </c>
      <c r="M23" s="6">
        <v>193246.96298064294</v>
      </c>
      <c r="N23" s="6">
        <v>191951.15064082333</v>
      </c>
      <c r="O23" s="6">
        <v>190474.38263902898</v>
      </c>
      <c r="P23" s="6">
        <v>195438.67014620258</v>
      </c>
      <c r="Q23" s="6">
        <v>188141.3769407215</v>
      </c>
      <c r="R23" s="5">
        <f t="shared" si="0"/>
        <v>205825.19662061505</v>
      </c>
      <c r="S23" s="6" t="b">
        <f t="shared" si="2"/>
        <v>1</v>
      </c>
    </row>
    <row r="24" spans="1:19" s="6" customFormat="1" ht="15" x14ac:dyDescent="0.2">
      <c r="A24">
        <f t="shared" si="1"/>
        <v>38</v>
      </c>
      <c r="B24" s="6">
        <f>'WL Base'!C22</f>
        <v>214352.89501739095</v>
      </c>
      <c r="C24" s="6">
        <v>206805.30933990667</v>
      </c>
      <c r="D24" s="6">
        <v>213000.74029044324</v>
      </c>
      <c r="E24" s="6">
        <v>211099.26021229444</v>
      </c>
      <c r="F24" s="6">
        <v>209790.38000934763</v>
      </c>
      <c r="G24" s="6">
        <v>204298.50800741054</v>
      </c>
      <c r="H24" s="6">
        <v>202712.38966255885</v>
      </c>
      <c r="I24" s="6">
        <v>201375.31981376561</v>
      </c>
      <c r="J24" s="6">
        <v>208417.92783804412</v>
      </c>
      <c r="K24" s="6">
        <v>207093.69964968122</v>
      </c>
      <c r="L24" s="6">
        <v>205290.3433028952</v>
      </c>
      <c r="M24" s="6">
        <v>200268.9035669333</v>
      </c>
      <c r="N24" s="6">
        <v>198916.58412146854</v>
      </c>
      <c r="O24" s="6">
        <v>197420.64064978942</v>
      </c>
      <c r="P24" s="6">
        <v>202662.77167382304</v>
      </c>
      <c r="Q24" s="6">
        <v>195024.41877387796</v>
      </c>
      <c r="R24" s="5">
        <f t="shared" si="0"/>
        <v>213276.65171626554</v>
      </c>
      <c r="S24" s="6" t="b">
        <f t="shared" si="2"/>
        <v>1</v>
      </c>
    </row>
    <row r="25" spans="1:19" s="6" customFormat="1" ht="15" x14ac:dyDescent="0.2">
      <c r="A25">
        <f t="shared" si="1"/>
        <v>39</v>
      </c>
      <c r="B25" s="6">
        <f>'WL Base'!C23</f>
        <v>222017.88458309346</v>
      </c>
      <c r="C25" s="6">
        <v>214170.42831628048</v>
      </c>
      <c r="D25" s="6">
        <v>220647.13392132206</v>
      </c>
      <c r="E25" s="6">
        <v>218727.57738752977</v>
      </c>
      <c r="F25" s="6">
        <v>217357.49260294356</v>
      </c>
      <c r="G25" s="6">
        <v>211598.64791059209</v>
      </c>
      <c r="H25" s="6">
        <v>209994.01680771905</v>
      </c>
      <c r="I25" s="6">
        <v>208598.14058130071</v>
      </c>
      <c r="J25" s="6">
        <v>215980.0345356352</v>
      </c>
      <c r="K25" s="6">
        <v>214594.437088565</v>
      </c>
      <c r="L25" s="6">
        <v>212773.60886012725</v>
      </c>
      <c r="M25" s="6">
        <v>207486.14534609465</v>
      </c>
      <c r="N25" s="6">
        <v>206074.75578948582</v>
      </c>
      <c r="O25" s="6">
        <v>204561.31231349663</v>
      </c>
      <c r="P25" s="6">
        <v>210080.07384947184</v>
      </c>
      <c r="Q25" s="6">
        <v>202101.100985389</v>
      </c>
      <c r="R25" s="5">
        <f t="shared" si="0"/>
        <v>220919.79528464613</v>
      </c>
      <c r="S25" s="6" t="b">
        <f t="shared" si="2"/>
        <v>1</v>
      </c>
    </row>
    <row r="26" spans="1:19" s="6" customFormat="1" ht="15" x14ac:dyDescent="0.2">
      <c r="A26">
        <f t="shared" si="1"/>
        <v>40</v>
      </c>
      <c r="B26" s="6">
        <f>'WL Base'!C24</f>
        <v>229880.21322794672</v>
      </c>
      <c r="C26" s="6">
        <v>221735.85356453218</v>
      </c>
      <c r="D26" s="6">
        <v>228491.61862174902</v>
      </c>
      <c r="E26" s="6">
        <v>226556.51451797839</v>
      </c>
      <c r="F26" s="6">
        <v>225122.23579829413</v>
      </c>
      <c r="G26" s="6">
        <v>219098.46741632422</v>
      </c>
      <c r="H26" s="6">
        <v>217477.20634398758</v>
      </c>
      <c r="I26" s="6">
        <v>216019.84228330324</v>
      </c>
      <c r="J26" s="6">
        <v>223742.30940194469</v>
      </c>
      <c r="K26" s="6">
        <v>222292.37702971359</v>
      </c>
      <c r="L26" s="6">
        <v>220456.44497941149</v>
      </c>
      <c r="M26" s="6">
        <v>214904.23276105284</v>
      </c>
      <c r="N26" s="6">
        <v>213431.10577880172</v>
      </c>
      <c r="O26" s="6">
        <v>211901.92838288302</v>
      </c>
      <c r="P26" s="6">
        <v>217696.40747555339</v>
      </c>
      <c r="Q26" s="6">
        <v>209376.94241651453</v>
      </c>
      <c r="R26" s="5">
        <f t="shared" si="0"/>
        <v>228760.42440669995</v>
      </c>
      <c r="S26" s="6" t="b">
        <f t="shared" si="2"/>
        <v>1</v>
      </c>
    </row>
    <row r="27" spans="1:19" s="6" customFormat="1" ht="15" x14ac:dyDescent="0.2">
      <c r="A27">
        <f t="shared" si="1"/>
        <v>41</v>
      </c>
      <c r="B27" s="6">
        <f>'WL Base'!C25</f>
        <v>237944.87072777469</v>
      </c>
      <c r="C27" s="6">
        <v>229506.47636228305</v>
      </c>
      <c r="D27" s="6">
        <v>236539.21195436644</v>
      </c>
      <c r="E27" s="6">
        <v>234582.213650377</v>
      </c>
      <c r="F27" s="6">
        <v>233089.63579508624</v>
      </c>
      <c r="G27" s="6">
        <v>226802.87024099633</v>
      </c>
      <c r="H27" s="6">
        <v>225160.33904440509</v>
      </c>
      <c r="I27" s="6">
        <v>223645.34182185787</v>
      </c>
      <c r="J27" s="6">
        <v>231701.17223752468</v>
      </c>
      <c r="K27" s="6">
        <v>230192.55234027671</v>
      </c>
      <c r="L27" s="6">
        <v>228335.59071433172</v>
      </c>
      <c r="M27" s="6">
        <v>222521.7595727866</v>
      </c>
      <c r="N27" s="6">
        <v>220990.56105686599</v>
      </c>
      <c r="O27" s="6">
        <v>219441.32667602517</v>
      </c>
      <c r="P27" s="6">
        <v>225508.7711826443</v>
      </c>
      <c r="Q27" s="6">
        <v>216850.97878481328</v>
      </c>
      <c r="R27" s="5">
        <f t="shared" si="0"/>
        <v>236803.53944833987</v>
      </c>
      <c r="S27" s="6" t="b">
        <f t="shared" si="2"/>
        <v>1</v>
      </c>
    </row>
    <row r="28" spans="1:19" s="6" customFormat="1" ht="15" x14ac:dyDescent="0.2">
      <c r="A28">
        <f t="shared" si="1"/>
        <v>42</v>
      </c>
      <c r="B28" s="6">
        <f>'WL Base'!C26</f>
        <v>246208.68773173835</v>
      </c>
      <c r="C28" s="6">
        <v>237481.09909523206</v>
      </c>
      <c r="D28" s="6">
        <v>244786.96938792811</v>
      </c>
      <c r="E28" s="6">
        <v>242810.29398490299</v>
      </c>
      <c r="F28" s="6">
        <v>241257.04330233231</v>
      </c>
      <c r="G28" s="6">
        <v>234710.85941755617</v>
      </c>
      <c r="H28" s="6">
        <v>233048.73343814892</v>
      </c>
      <c r="I28" s="6">
        <v>231473.87232227332</v>
      </c>
      <c r="J28" s="6">
        <v>239862.23346047205</v>
      </c>
      <c r="K28" s="6">
        <v>238292.55403725241</v>
      </c>
      <c r="L28" s="6">
        <v>236416.64566674927</v>
      </c>
      <c r="M28" s="6">
        <v>230344.04559299571</v>
      </c>
      <c r="N28" s="6">
        <v>228752.54149043799</v>
      </c>
      <c r="O28" s="6">
        <v>227184.82739520553</v>
      </c>
      <c r="P28" s="6">
        <v>233522.75548580763</v>
      </c>
      <c r="Q28" s="6">
        <v>224528.53001892642</v>
      </c>
      <c r="R28" s="5">
        <f t="shared" si="0"/>
        <v>245046.10188696164</v>
      </c>
      <c r="S28" s="6" t="b">
        <f t="shared" si="2"/>
        <v>1</v>
      </c>
    </row>
    <row r="29" spans="1:19" s="6" customFormat="1" ht="15" x14ac:dyDescent="0.2">
      <c r="A29">
        <f t="shared" si="1"/>
        <v>43</v>
      </c>
      <c r="B29" s="6">
        <f>'WL Base'!C27</f>
        <v>254680.55763601206</v>
      </c>
      <c r="C29" s="6">
        <v>245667.50087137957</v>
      </c>
      <c r="D29" s="6">
        <v>253243.72042896604</v>
      </c>
      <c r="E29" s="6">
        <v>251249.52269622608</v>
      </c>
      <c r="F29" s="6">
        <v>249633.16426943676</v>
      </c>
      <c r="G29" s="6">
        <v>242830.14279744486</v>
      </c>
      <c r="H29" s="6">
        <v>241150.07599836186</v>
      </c>
      <c r="I29" s="6">
        <v>239513.0586184352</v>
      </c>
      <c r="J29" s="6">
        <v>248234.15960769405</v>
      </c>
      <c r="K29" s="6">
        <v>246600.98726458842</v>
      </c>
      <c r="L29" s="6">
        <v>244708.15974955857</v>
      </c>
      <c r="M29" s="6">
        <v>238378.70940766472</v>
      </c>
      <c r="N29" s="6">
        <v>236724.6038465662</v>
      </c>
      <c r="O29" s="6">
        <v>235139.96991263118</v>
      </c>
      <c r="P29" s="6">
        <v>241746.81506173729</v>
      </c>
      <c r="Q29" s="6">
        <v>232417.07046145381</v>
      </c>
      <c r="R29" s="5">
        <f t="shared" si="0"/>
        <v>253496.96000432066</v>
      </c>
      <c r="S29" s="6" t="b">
        <f t="shared" si="2"/>
        <v>1</v>
      </c>
    </row>
    <row r="30" spans="1:19" s="6" customFormat="1" ht="15" x14ac:dyDescent="0.2">
      <c r="A30">
        <f t="shared" si="1"/>
        <v>44</v>
      </c>
      <c r="B30" s="6">
        <f>'WL Base'!C28</f>
        <v>263358.38878288516</v>
      </c>
      <c r="C30" s="6">
        <v>254065.21377559498</v>
      </c>
      <c r="D30" s="6">
        <v>261907.57159987028</v>
      </c>
      <c r="E30" s="6">
        <v>259898.41595447215</v>
      </c>
      <c r="F30" s="6">
        <v>258216.3634146642</v>
      </c>
      <c r="G30" s="6">
        <v>251160.43306643682</v>
      </c>
      <c r="H30" s="6">
        <v>249464.41622092528</v>
      </c>
      <c r="I30" s="6">
        <v>247762.82075276229</v>
      </c>
      <c r="J30" s="6">
        <v>256815.67502086452</v>
      </c>
      <c r="K30" s="6">
        <v>255116.42722690853</v>
      </c>
      <c r="L30" s="6">
        <v>253209.09693699467</v>
      </c>
      <c r="M30" s="6">
        <v>246625.96732821781</v>
      </c>
      <c r="N30" s="6">
        <v>244906.83667783326</v>
      </c>
      <c r="O30" s="6">
        <v>243307.1618565504</v>
      </c>
      <c r="P30" s="6">
        <v>250180.10907657558</v>
      </c>
      <c r="Q30" s="6">
        <v>240517.16307100814</v>
      </c>
      <c r="R30" s="5">
        <f t="shared" si="0"/>
        <v>262154.13706689875</v>
      </c>
      <c r="S30" s="6" t="b">
        <f t="shared" si="2"/>
        <v>1</v>
      </c>
    </row>
    <row r="31" spans="1:19" s="6" customFormat="1" ht="15" x14ac:dyDescent="0.2">
      <c r="A31">
        <f t="shared" si="1"/>
        <v>45</v>
      </c>
      <c r="B31" s="6">
        <f>'WL Base'!C29</f>
        <v>272244.52416650346</v>
      </c>
      <c r="C31" s="6">
        <v>262677.05673885683</v>
      </c>
      <c r="D31" s="6">
        <v>270780.95786179783</v>
      </c>
      <c r="E31" s="6">
        <v>268759.63774403027</v>
      </c>
      <c r="F31" s="6">
        <v>267009.18036269536</v>
      </c>
      <c r="G31" s="6">
        <v>259704.63095329926</v>
      </c>
      <c r="H31" s="6">
        <v>257994.85867783986</v>
      </c>
      <c r="I31" s="6">
        <v>256226.15313567105</v>
      </c>
      <c r="J31" s="6">
        <v>265609.52770719549</v>
      </c>
      <c r="K31" s="6">
        <v>263841.49908602267</v>
      </c>
      <c r="L31" s="6">
        <v>261922.30192328832</v>
      </c>
      <c r="M31" s="6">
        <v>255088.99891632196</v>
      </c>
      <c r="N31" s="6">
        <v>253302.31048577037</v>
      </c>
      <c r="O31" s="6">
        <v>251689.66847923162</v>
      </c>
      <c r="P31" s="6">
        <v>258825.56111134074</v>
      </c>
      <c r="Q31" s="6">
        <v>248832.14257174585</v>
      </c>
      <c r="R31" s="5">
        <f t="shared" si="0"/>
        <v>271020.02637649706</v>
      </c>
      <c r="S31" s="6" t="b">
        <f t="shared" si="2"/>
        <v>1</v>
      </c>
    </row>
    <row r="32" spans="1:19" s="6" customFormat="1" ht="15" x14ac:dyDescent="0.2">
      <c r="A32">
        <f t="shared" si="1"/>
        <v>46</v>
      </c>
      <c r="B32" s="6">
        <f>'WL Base'!C30</f>
        <v>281339.99251650559</v>
      </c>
      <c r="C32" s="6">
        <v>271504.81342001393</v>
      </c>
      <c r="D32" s="6">
        <v>279865.02978638397</v>
      </c>
      <c r="E32" s="6">
        <v>277834.63037840207</v>
      </c>
      <c r="F32" s="6">
        <v>276012.91499264451</v>
      </c>
      <c r="G32" s="6">
        <v>268464.6335279757</v>
      </c>
      <c r="H32" s="6">
        <v>266743.55537918268</v>
      </c>
      <c r="I32" s="6">
        <v>264905.08316784981</v>
      </c>
      <c r="J32" s="6">
        <v>274617.28015308047</v>
      </c>
      <c r="K32" s="6">
        <v>272777.6248696266</v>
      </c>
      <c r="L32" s="6">
        <v>270849.47582033102</v>
      </c>
      <c r="M32" s="6">
        <v>263770.06083788455</v>
      </c>
      <c r="N32" s="6">
        <v>261913.15878754083</v>
      </c>
      <c r="O32" s="6">
        <v>260289.86651629407</v>
      </c>
      <c r="P32" s="6">
        <v>267684.98554684327</v>
      </c>
      <c r="Q32" s="6">
        <v>257364.48332746825</v>
      </c>
      <c r="R32" s="5">
        <f t="shared" si="0"/>
        <v>280095.72544565116</v>
      </c>
      <c r="S32" s="6" t="b">
        <f t="shared" si="2"/>
        <v>1</v>
      </c>
    </row>
    <row r="33" spans="1:19" s="6" customFormat="1" ht="15" x14ac:dyDescent="0.2">
      <c r="A33">
        <f t="shared" si="1"/>
        <v>47</v>
      </c>
      <c r="B33" s="6">
        <f>'WL Base'!C31</f>
        <v>290648.03987591132</v>
      </c>
      <c r="C33" s="6">
        <v>280551.92236659565</v>
      </c>
      <c r="D33" s="6">
        <v>289163.1020116093</v>
      </c>
      <c r="E33" s="6">
        <v>287126.91390261072</v>
      </c>
      <c r="F33" s="6">
        <v>285230.95473805</v>
      </c>
      <c r="G33" s="6">
        <v>277443.94343758316</v>
      </c>
      <c r="H33" s="6">
        <v>275714.20072438515</v>
      </c>
      <c r="I33" s="6">
        <v>273803.18720335281</v>
      </c>
      <c r="J33" s="6">
        <v>283842.51068804396</v>
      </c>
      <c r="K33" s="6">
        <v>281928.25196180365</v>
      </c>
      <c r="L33" s="6">
        <v>279994.26444351673</v>
      </c>
      <c r="M33" s="6">
        <v>272672.90640540945</v>
      </c>
      <c r="N33" s="6">
        <v>270743.01808240789</v>
      </c>
      <c r="O33" s="6">
        <v>269111.57683458144</v>
      </c>
      <c r="P33" s="6">
        <v>276762.08365222032</v>
      </c>
      <c r="Q33" s="6">
        <v>266118.06120638154</v>
      </c>
      <c r="R33" s="5">
        <f t="shared" si="0"/>
        <v>289384.51680010447</v>
      </c>
      <c r="S33" s="6" t="b">
        <f t="shared" si="2"/>
        <v>1</v>
      </c>
    </row>
    <row r="34" spans="1:19" s="6" customFormat="1" ht="15" x14ac:dyDescent="0.2">
      <c r="A34">
        <f t="shared" si="1"/>
        <v>48</v>
      </c>
      <c r="B34" s="6">
        <f>'WL Base'!C32</f>
        <v>300161.22214905598</v>
      </c>
      <c r="C34" s="6">
        <v>289813.54232232244</v>
      </c>
      <c r="D34" s="6">
        <v>298668.04235203611</v>
      </c>
      <c r="E34" s="6">
        <v>296630.01898154517</v>
      </c>
      <c r="F34" s="6">
        <v>294656.59727898985</v>
      </c>
      <c r="G34" s="6">
        <v>286638.02658742788</v>
      </c>
      <c r="H34" s="6">
        <v>284902.81048836565</v>
      </c>
      <c r="I34" s="6">
        <v>282916.28561934573</v>
      </c>
      <c r="J34" s="6">
        <v>293279.09724512644</v>
      </c>
      <c r="K34" s="6">
        <v>291287.02968980692</v>
      </c>
      <c r="L34" s="6">
        <v>289350.94724683888</v>
      </c>
      <c r="M34" s="6">
        <v>281793.83736464783</v>
      </c>
      <c r="N34" s="6">
        <v>279787.99804285238</v>
      </c>
      <c r="O34" s="6">
        <v>278151.4309428315</v>
      </c>
      <c r="P34" s="6">
        <v>286051.46314049605</v>
      </c>
      <c r="Q34" s="6">
        <v>275089.77667062555</v>
      </c>
      <c r="R34" s="5">
        <f t="shared" si="0"/>
        <v>298879.14195618097</v>
      </c>
      <c r="S34" s="6" t="b">
        <f t="shared" si="2"/>
        <v>1</v>
      </c>
    </row>
    <row r="35" spans="1:19" s="6" customFormat="1" ht="15" x14ac:dyDescent="0.2">
      <c r="A35">
        <f t="shared" si="1"/>
        <v>49</v>
      </c>
      <c r="B35" s="6">
        <f>'WL Base'!C33</f>
        <v>309872.42219986353</v>
      </c>
      <c r="C35" s="6">
        <v>299284.92568943737</v>
      </c>
      <c r="D35" s="6">
        <v>308373.03141811147</v>
      </c>
      <c r="E35" s="6">
        <v>306337.78353006224</v>
      </c>
      <c r="F35" s="6">
        <v>304283.43476317165</v>
      </c>
      <c r="G35" s="6">
        <v>296042.43538852246</v>
      </c>
      <c r="H35" s="6">
        <v>294305.49057690141</v>
      </c>
      <c r="I35" s="6">
        <v>292240.27747030149</v>
      </c>
      <c r="J35" s="6">
        <v>302921.21018112276</v>
      </c>
      <c r="K35" s="6">
        <v>300847.88733186119</v>
      </c>
      <c r="L35" s="6">
        <v>298914.07947567309</v>
      </c>
      <c r="M35" s="6">
        <v>291129.23931114696</v>
      </c>
      <c r="N35" s="6">
        <v>289044.2809980755</v>
      </c>
      <c r="O35" s="6">
        <v>287406.13735009095</v>
      </c>
      <c r="P35" s="6">
        <v>295547.99436197162</v>
      </c>
      <c r="Q35" s="6">
        <v>284276.60193683859</v>
      </c>
      <c r="R35" s="5">
        <f t="shared" si="0"/>
        <v>308572.66121424315</v>
      </c>
      <c r="S35" s="6" t="b">
        <f t="shared" si="2"/>
        <v>1</v>
      </c>
    </row>
    <row r="36" spans="1:19" s="6" customFormat="1" ht="15" x14ac:dyDescent="0.2">
      <c r="A36">
        <f t="shared" si="1"/>
        <v>50</v>
      </c>
      <c r="B36" s="6">
        <f>'WL Base'!C34</f>
        <v>319784.57493972918</v>
      </c>
      <c r="C36" s="6">
        <v>308969.01540364785</v>
      </c>
      <c r="D36" s="6">
        <v>318281.06818940066</v>
      </c>
      <c r="E36" s="6">
        <v>316253.50634705951</v>
      </c>
      <c r="F36" s="6">
        <v>314114.53757627646</v>
      </c>
      <c r="G36" s="6">
        <v>305660.1850329797</v>
      </c>
      <c r="H36" s="6">
        <v>303925.53887702117</v>
      </c>
      <c r="I36" s="6">
        <v>301778.26204141992</v>
      </c>
      <c r="J36" s="6">
        <v>312772.20282292896</v>
      </c>
      <c r="K36" s="6">
        <v>310613.95502355148</v>
      </c>
      <c r="L36" s="6">
        <v>308687.07879173534</v>
      </c>
      <c r="M36" s="6">
        <v>300682.47544696269</v>
      </c>
      <c r="N36" s="6">
        <v>298515.03563607309</v>
      </c>
      <c r="O36" s="6">
        <v>296879.13517743314</v>
      </c>
      <c r="P36" s="6">
        <v>305255.14875881048</v>
      </c>
      <c r="Q36" s="6">
        <v>293682.03869204532</v>
      </c>
      <c r="R36" s="5">
        <f t="shared" si="0"/>
        <v>318468.04427336913</v>
      </c>
      <c r="S36" s="6" t="b">
        <f t="shared" si="2"/>
        <v>1</v>
      </c>
    </row>
    <row r="37" spans="1:19" s="6" customFormat="1" ht="15" x14ac:dyDescent="0.2">
      <c r="A37">
        <f t="shared" si="1"/>
        <v>51</v>
      </c>
      <c r="B37" s="6">
        <f>'WL Base'!C35</f>
        <v>329895.84625810123</v>
      </c>
      <c r="C37" s="6">
        <v>318864.9753387401</v>
      </c>
      <c r="D37" s="6">
        <v>328390.48604250437</v>
      </c>
      <c r="E37" s="6">
        <v>326358.074959449</v>
      </c>
      <c r="F37" s="6">
        <v>324148.46424901613</v>
      </c>
      <c r="G37" s="6">
        <v>315490.6188443111</v>
      </c>
      <c r="H37" s="6">
        <v>313748.75576152973</v>
      </c>
      <c r="I37" s="6">
        <v>311529.79086626368</v>
      </c>
      <c r="J37" s="6">
        <v>322813.65160534228</v>
      </c>
      <c r="K37" s="6">
        <v>320583.97692917689</v>
      </c>
      <c r="L37" s="6">
        <v>318652.31957305718</v>
      </c>
      <c r="M37" s="6">
        <v>310439.91695936077</v>
      </c>
      <c r="N37" s="6">
        <v>308199.98443490948</v>
      </c>
      <c r="O37" s="6">
        <v>306557.4555340365</v>
      </c>
      <c r="P37" s="6">
        <v>315155.9539962337</v>
      </c>
      <c r="Q37" s="6">
        <v>303293.65741228912</v>
      </c>
      <c r="R37" s="5">
        <f t="shared" si="0"/>
        <v>328563.55560121447</v>
      </c>
      <c r="S37" s="6" t="b">
        <f t="shared" si="2"/>
        <v>1</v>
      </c>
    </row>
    <row r="38" spans="1:19" s="6" customFormat="1" ht="15" x14ac:dyDescent="0.2">
      <c r="A38">
        <f t="shared" si="1"/>
        <v>52</v>
      </c>
      <c r="B38" s="6">
        <f>'WL Base'!C36</f>
        <v>340207.52602170524</v>
      </c>
      <c r="C38" s="6">
        <v>328974.33875181735</v>
      </c>
      <c r="D38" s="6">
        <v>338702.66673943994</v>
      </c>
      <c r="E38" s="6">
        <v>336669.18661187962</v>
      </c>
      <c r="F38" s="6">
        <v>334386.71297912131</v>
      </c>
      <c r="G38" s="6">
        <v>325535.3772950109</v>
      </c>
      <c r="H38" s="6">
        <v>323789.47490510379</v>
      </c>
      <c r="I38" s="6">
        <v>321496.62961226894</v>
      </c>
      <c r="J38" s="6">
        <v>333062.89162232913</v>
      </c>
      <c r="K38" s="6">
        <v>330759.54840322287</v>
      </c>
      <c r="L38" s="6">
        <v>328826.7202272854</v>
      </c>
      <c r="M38" s="6">
        <v>320415.63818882819</v>
      </c>
      <c r="N38" s="6">
        <v>318100.99655690556</v>
      </c>
      <c r="O38" s="6">
        <v>316454.87437985401</v>
      </c>
      <c r="P38" s="6">
        <v>325266.98994847247</v>
      </c>
      <c r="Q38" s="6">
        <v>313124.99172958551</v>
      </c>
      <c r="R38" s="5">
        <f t="shared" si="0"/>
        <v>338860.53776523913</v>
      </c>
      <c r="S38" s="6" t="b">
        <f t="shared" si="2"/>
        <v>1</v>
      </c>
    </row>
    <row r="39" spans="1:19" s="6" customFormat="1" ht="15" x14ac:dyDescent="0.2">
      <c r="A39">
        <f t="shared" si="1"/>
        <v>53</v>
      </c>
      <c r="B39" s="6">
        <f>'WL Base'!C37</f>
        <v>350708.74027320824</v>
      </c>
      <c r="C39" s="6">
        <v>339288.92782765953</v>
      </c>
      <c r="D39" s="6">
        <v>349207.08868197282</v>
      </c>
      <c r="E39" s="6">
        <v>347176.93774951255</v>
      </c>
      <c r="F39" s="6">
        <v>344819.26474793348</v>
      </c>
      <c r="G39" s="6">
        <v>335786.66037503077</v>
      </c>
      <c r="H39" s="6">
        <v>334040.43355411687</v>
      </c>
      <c r="I39" s="6">
        <v>331671.41670722241</v>
      </c>
      <c r="J39" s="6">
        <v>343510.43134661083</v>
      </c>
      <c r="K39" s="6">
        <v>341131.06368340476</v>
      </c>
      <c r="L39" s="6">
        <v>339201.26828428084</v>
      </c>
      <c r="M39" s="6">
        <v>330602.73544460878</v>
      </c>
      <c r="N39" s="6">
        <v>328211.07010468747</v>
      </c>
      <c r="O39" s="6">
        <v>326564.9044179261</v>
      </c>
      <c r="P39" s="6">
        <v>335579.63782133802</v>
      </c>
      <c r="Q39" s="6">
        <v>323169.89572870621</v>
      </c>
      <c r="R39" s="5">
        <f t="shared" si="0"/>
        <v>349348.32995019935</v>
      </c>
      <c r="S39" s="6" t="b">
        <f t="shared" si="2"/>
        <v>1</v>
      </c>
    </row>
    <row r="40" spans="1:19" s="6" customFormat="1" ht="15" x14ac:dyDescent="0.2">
      <c r="A40">
        <f t="shared" si="1"/>
        <v>54</v>
      </c>
      <c r="B40" s="6">
        <f>'WL Base'!C38</f>
        <v>361388.06722198025</v>
      </c>
      <c r="C40" s="6">
        <v>349799.91393098276</v>
      </c>
      <c r="D40" s="6">
        <v>359892.68174132082</v>
      </c>
      <c r="E40" s="6">
        <v>357870.90045947582</v>
      </c>
      <c r="F40" s="6">
        <v>355435.55489195773</v>
      </c>
      <c r="G40" s="6">
        <v>346236.02525599976</v>
      </c>
      <c r="H40" s="6">
        <v>344493.75305492379</v>
      </c>
      <c r="I40" s="6">
        <v>342046.15768164775</v>
      </c>
      <c r="J40" s="6">
        <v>354146.25728246849</v>
      </c>
      <c r="K40" s="6">
        <v>351688.37433628913</v>
      </c>
      <c r="L40" s="6">
        <v>349766.43280022434</v>
      </c>
      <c r="M40" s="6">
        <v>340993.69732941734</v>
      </c>
      <c r="N40" s="6">
        <v>338522.57892723638</v>
      </c>
      <c r="O40" s="6">
        <v>336880.46075072599</v>
      </c>
      <c r="P40" s="6">
        <v>346084.76379360224</v>
      </c>
      <c r="Q40" s="6">
        <v>333421.63465893932</v>
      </c>
      <c r="R40" s="5">
        <f t="shared" si="0"/>
        <v>360015.72388093884</v>
      </c>
      <c r="S40" s="6" t="b">
        <f t="shared" si="2"/>
        <v>1</v>
      </c>
    </row>
    <row r="41" spans="1:19" s="6" customFormat="1" ht="15" x14ac:dyDescent="0.2">
      <c r="A41">
        <f t="shared" si="1"/>
        <v>55</v>
      </c>
      <c r="B41" s="6">
        <f>'WL Base'!C39</f>
        <v>372239.57742276567</v>
      </c>
      <c r="C41" s="6">
        <v>360502.65358646208</v>
      </c>
      <c r="D41" s="6">
        <v>370753.7364261779</v>
      </c>
      <c r="E41" s="6">
        <v>368745.84208950156</v>
      </c>
      <c r="F41" s="6">
        <v>366230.18876070477</v>
      </c>
      <c r="G41" s="6">
        <v>356879.08597804018</v>
      </c>
      <c r="H41" s="6">
        <v>355145.48467359541</v>
      </c>
      <c r="I41" s="6">
        <v>352616.76725299796</v>
      </c>
      <c r="J41" s="6">
        <v>364965.39505852759</v>
      </c>
      <c r="K41" s="6">
        <v>362426.34658532852</v>
      </c>
      <c r="L41" s="6">
        <v>360517.54197502165</v>
      </c>
      <c r="M41" s="6">
        <v>351584.82157503488</v>
      </c>
      <c r="N41" s="6">
        <v>349031.6859094096</v>
      </c>
      <c r="O41" s="6">
        <v>347398.12861221418</v>
      </c>
      <c r="P41" s="6">
        <v>356777.94656515552</v>
      </c>
      <c r="Q41" s="6">
        <v>343877.03085423575</v>
      </c>
      <c r="R41" s="5">
        <f t="shared" si="0"/>
        <v>370856.92344640184</v>
      </c>
      <c r="S41" s="6" t="b">
        <f t="shared" si="2"/>
        <v>1</v>
      </c>
    </row>
    <row r="42" spans="1:19" s="6" customFormat="1" ht="15" x14ac:dyDescent="0.2">
      <c r="A42">
        <f t="shared" si="1"/>
        <v>56</v>
      </c>
      <c r="B42" s="6">
        <f>'WL Base'!C40</f>
        <v>383249.13229404646</v>
      </c>
      <c r="C42" s="6">
        <v>371385.73289992264</v>
      </c>
      <c r="D42" s="6">
        <v>381776.4962924085</v>
      </c>
      <c r="E42" s="6">
        <v>379788.75242347561</v>
      </c>
      <c r="F42" s="6">
        <v>377189.968721752</v>
      </c>
      <c r="G42" s="6">
        <v>367704.86245997628</v>
      </c>
      <c r="H42" s="6">
        <v>365985.31041793211</v>
      </c>
      <c r="I42" s="6">
        <v>363372.77070328104</v>
      </c>
      <c r="J42" s="6">
        <v>375955.29236499895</v>
      </c>
      <c r="K42" s="6">
        <v>373332.24390995695</v>
      </c>
      <c r="L42" s="6">
        <v>371442.57797487522</v>
      </c>
      <c r="M42" s="6">
        <v>362366.2040769484</v>
      </c>
      <c r="N42" s="6">
        <v>359728.33236261358</v>
      </c>
      <c r="O42" s="6">
        <v>358108.48573043651</v>
      </c>
      <c r="P42" s="6">
        <v>367647.6090932634</v>
      </c>
      <c r="Q42" s="6">
        <v>354527.05847327394</v>
      </c>
      <c r="R42" s="5">
        <f t="shared" si="0"/>
        <v>381858.02402379725</v>
      </c>
      <c r="S42" s="6" t="b">
        <f t="shared" si="2"/>
        <v>1</v>
      </c>
    </row>
    <row r="43" spans="1:19" s="6" customFormat="1" ht="15" x14ac:dyDescent="0.2">
      <c r="A43">
        <f t="shared" si="1"/>
        <v>57</v>
      </c>
      <c r="B43" s="6">
        <f>'WL Base'!C41</f>
        <v>394402.06270739425</v>
      </c>
      <c r="C43" s="6">
        <v>382437.05220291531</v>
      </c>
      <c r="D43" s="6">
        <v>392946.66965635773</v>
      </c>
      <c r="E43" s="6">
        <v>390986.117186699</v>
      </c>
      <c r="F43" s="6">
        <v>388301.15992113139</v>
      </c>
      <c r="G43" s="6">
        <v>378701.6935645148</v>
      </c>
      <c r="H43" s="6">
        <v>377002.26439016056</v>
      </c>
      <c r="I43" s="6">
        <v>374303.01841288019</v>
      </c>
      <c r="J43" s="6">
        <v>387102.89090375567</v>
      </c>
      <c r="K43" s="6">
        <v>384392.79156998446</v>
      </c>
      <c r="L43" s="6">
        <v>382529.01544266031</v>
      </c>
      <c r="M43" s="6">
        <v>373327.29773104709</v>
      </c>
      <c r="N43" s="6">
        <v>370601.79033469514</v>
      </c>
      <c r="O43" s="6">
        <v>369001.47318933404</v>
      </c>
      <c r="P43" s="6">
        <v>378681.6661783224</v>
      </c>
      <c r="Q43" s="6">
        <v>365362.06081599253</v>
      </c>
      <c r="R43" s="5">
        <f t="shared" si="0"/>
        <v>393004.58856730093</v>
      </c>
      <c r="S43" s="6" t="b">
        <f t="shared" si="2"/>
        <v>1</v>
      </c>
    </row>
    <row r="44" spans="1:19" s="6" customFormat="1" ht="15" x14ac:dyDescent="0.2">
      <c r="A44">
        <f t="shared" si="1"/>
        <v>58</v>
      </c>
      <c r="B44" s="6">
        <f>'WL Base'!C42</f>
        <v>405703.87636016932</v>
      </c>
      <c r="C44" s="6">
        <v>393660.69188421464</v>
      </c>
      <c r="D44" s="6">
        <v>404269.70648669207</v>
      </c>
      <c r="E44" s="6">
        <v>402343.54392356443</v>
      </c>
      <c r="F44" s="6">
        <v>399569.12717194058</v>
      </c>
      <c r="G44" s="6">
        <v>389873.6449729561</v>
      </c>
      <c r="H44" s="6">
        <v>388200.60350919107</v>
      </c>
      <c r="I44" s="6">
        <v>385411.56335414079</v>
      </c>
      <c r="J44" s="6">
        <v>398413.72795872559</v>
      </c>
      <c r="K44" s="6">
        <v>395613.2891637737</v>
      </c>
      <c r="L44" s="6">
        <v>393782.31532268017</v>
      </c>
      <c r="M44" s="6">
        <v>384472.34902891063</v>
      </c>
      <c r="N44" s="6">
        <v>381656.10608568607</v>
      </c>
      <c r="O44" s="6">
        <v>380081.32940128999</v>
      </c>
      <c r="P44" s="6">
        <v>389885.5205475667</v>
      </c>
      <c r="Q44" s="6">
        <v>376386.27311837231</v>
      </c>
      <c r="R44" s="5">
        <f t="shared" si="0"/>
        <v>404302.08943774592</v>
      </c>
      <c r="S44" s="6" t="b">
        <f t="shared" si="2"/>
        <v>1</v>
      </c>
    </row>
    <row r="45" spans="1:19" s="6" customFormat="1" ht="15" x14ac:dyDescent="0.2">
      <c r="A45">
        <f t="shared" si="1"/>
        <v>59</v>
      </c>
      <c r="B45" s="6">
        <f>'WL Base'!C43</f>
        <v>417154.29078853322</v>
      </c>
      <c r="C45" s="6">
        <v>405055.94392508303</v>
      </c>
      <c r="D45" s="6">
        <v>415745.37812198681</v>
      </c>
      <c r="E45" s="6">
        <v>413861.16229021404</v>
      </c>
      <c r="F45" s="6">
        <v>410993.72597061301</v>
      </c>
      <c r="G45" s="6">
        <v>401220.11483826529</v>
      </c>
      <c r="H45" s="6">
        <v>399580.0831719194</v>
      </c>
      <c r="I45" s="6">
        <v>396697.93149266584</v>
      </c>
      <c r="J45" s="6">
        <v>409887.96314041701</v>
      </c>
      <c r="K45" s="6">
        <v>406993.62841715326</v>
      </c>
      <c r="L45" s="6">
        <v>405202.72137577389</v>
      </c>
      <c r="M45" s="6">
        <v>395801.2176411603</v>
      </c>
      <c r="N45" s="6">
        <v>392890.9142247705</v>
      </c>
      <c r="O45" s="6">
        <v>391348.03927723115</v>
      </c>
      <c r="P45" s="6">
        <v>401259.48953750241</v>
      </c>
      <c r="Q45" s="6">
        <v>387599.78654405038</v>
      </c>
      <c r="R45" s="5">
        <f t="shared" si="0"/>
        <v>415750.27719158982</v>
      </c>
      <c r="S45" s="6" t="b">
        <f t="shared" si="2"/>
        <v>1</v>
      </c>
    </row>
    <row r="46" spans="1:19" s="6" customFormat="1" ht="15" x14ac:dyDescent="0.2">
      <c r="A46">
        <f t="shared" si="1"/>
        <v>60</v>
      </c>
      <c r="B46" s="6">
        <f>'WL Base'!C44</f>
        <v>428745.21910755115</v>
      </c>
      <c r="C46" s="6">
        <v>416615.71703122807</v>
      </c>
      <c r="D46" s="6">
        <v>427365.79135658621</v>
      </c>
      <c r="E46" s="6">
        <v>425531.88976412424</v>
      </c>
      <c r="F46" s="6">
        <v>422567.36154731951</v>
      </c>
      <c r="G46" s="6">
        <v>412734.23659643927</v>
      </c>
      <c r="H46" s="6">
        <v>411134.5769946081</v>
      </c>
      <c r="I46" s="6">
        <v>408155.56608733407</v>
      </c>
      <c r="J46" s="6">
        <v>421518.86225003988</v>
      </c>
      <c r="K46" s="6">
        <v>418526.5774102828</v>
      </c>
      <c r="L46" s="6">
        <v>416783.77866790094</v>
      </c>
      <c r="M46" s="6">
        <v>407308.02304989065</v>
      </c>
      <c r="N46" s="6">
        <v>404299.91622008337</v>
      </c>
      <c r="O46" s="6">
        <v>402796.01264880138</v>
      </c>
      <c r="P46" s="6">
        <v>412797.31420797197</v>
      </c>
      <c r="Q46" s="6">
        <v>398997.25291945308</v>
      </c>
      <c r="R46" s="5">
        <f t="shared" si="0"/>
        <v>427341.19013876829</v>
      </c>
      <c r="S46" s="6" t="b">
        <f t="shared" si="2"/>
        <v>1</v>
      </c>
    </row>
    <row r="47" spans="1:19" s="6" customFormat="1" ht="15" x14ac:dyDescent="0.2">
      <c r="A47">
        <f t="shared" si="1"/>
        <v>61</v>
      </c>
      <c r="B47" s="6">
        <f>'WL Base'!C45</f>
        <v>440439.64295702829</v>
      </c>
      <c r="C47" s="6">
        <v>428308.58373299026</v>
      </c>
      <c r="D47" s="6">
        <v>439094.68503796594</v>
      </c>
      <c r="E47" s="6">
        <v>437284.26964981359</v>
      </c>
      <c r="F47" s="6">
        <v>434254.91961551289</v>
      </c>
      <c r="G47" s="6">
        <v>424385.57770806551</v>
      </c>
      <c r="H47" s="6">
        <v>422804.8193398203</v>
      </c>
      <c r="I47" s="6">
        <v>419755.06308172288</v>
      </c>
      <c r="J47" s="6">
        <v>433236.74030957377</v>
      </c>
      <c r="K47" s="6">
        <v>430177.85548476857</v>
      </c>
      <c r="L47" s="6">
        <v>428457.99707603501</v>
      </c>
      <c r="M47" s="6">
        <v>418935.13855447009</v>
      </c>
      <c r="N47" s="6">
        <v>415854.55558191001</v>
      </c>
      <c r="O47" s="6">
        <v>414369.49039843056</v>
      </c>
      <c r="P47" s="6">
        <v>424433.42400963703</v>
      </c>
      <c r="Q47" s="6">
        <v>410524.47858735861</v>
      </c>
      <c r="R47" s="5">
        <f t="shared" si="0"/>
        <v>439038.27798369445</v>
      </c>
      <c r="S47" s="6" t="b">
        <f t="shared" si="2"/>
        <v>1</v>
      </c>
    </row>
    <row r="48" spans="1:19" s="6" customFormat="1" ht="15" x14ac:dyDescent="0.2">
      <c r="A48">
        <f t="shared" si="1"/>
        <v>62</v>
      </c>
      <c r="B48" s="6">
        <f>'WL Base'!C46</f>
        <v>452237.36779923277</v>
      </c>
      <c r="C48" s="6">
        <v>440133.36777490098</v>
      </c>
      <c r="D48" s="6">
        <v>450931.86541956716</v>
      </c>
      <c r="E48" s="6">
        <v>449151.07612746116</v>
      </c>
      <c r="F48" s="6">
        <v>446056.22733054229</v>
      </c>
      <c r="G48" s="6">
        <v>436172.91833734029</v>
      </c>
      <c r="H48" s="6">
        <v>434616.63393482094</v>
      </c>
      <c r="I48" s="6">
        <v>431495.29004939861</v>
      </c>
      <c r="J48" s="6">
        <v>445073.58336498489</v>
      </c>
      <c r="K48" s="6">
        <v>441947.35067559627</v>
      </c>
      <c r="L48" s="6">
        <v>440256.41067672608</v>
      </c>
      <c r="M48" s="6">
        <v>430707.75234871777</v>
      </c>
      <c r="N48" s="6">
        <v>427553.77699970629</v>
      </c>
      <c r="O48" s="6">
        <v>426093.0444996669</v>
      </c>
      <c r="P48" s="6">
        <v>436197.96386533632</v>
      </c>
      <c r="Q48" s="6">
        <v>422205.44259524759</v>
      </c>
      <c r="R48" s="5">
        <f t="shared" si="0"/>
        <v>450841.35196358996</v>
      </c>
      <c r="S48" s="6" t="b">
        <f t="shared" si="2"/>
        <v>1</v>
      </c>
    </row>
    <row r="49" spans="1:19" s="6" customFormat="1" ht="15" x14ac:dyDescent="0.2">
      <c r="A49">
        <f t="shared" si="1"/>
        <v>63</v>
      </c>
      <c r="B49" s="6">
        <f>'WL Base'!C47</f>
        <v>464163.97494949622</v>
      </c>
      <c r="C49" s="6">
        <v>452110.32155125408</v>
      </c>
      <c r="D49" s="6">
        <v>462902.39835045562</v>
      </c>
      <c r="E49" s="6">
        <v>461157.06847998261</v>
      </c>
      <c r="F49" s="6">
        <v>457995.60014497797</v>
      </c>
      <c r="G49" s="6">
        <v>448116.05275908287</v>
      </c>
      <c r="H49" s="6">
        <v>446589.6105086552</v>
      </c>
      <c r="I49" s="6">
        <v>443395.47278080875</v>
      </c>
      <c r="J49" s="6">
        <v>457053.53082833189</v>
      </c>
      <c r="K49" s="6">
        <v>453858.7689395796</v>
      </c>
      <c r="L49" s="6">
        <v>452202.44641092012</v>
      </c>
      <c r="M49" s="6">
        <v>442644.9854750731</v>
      </c>
      <c r="N49" s="6">
        <v>439416.34599585412</v>
      </c>
      <c r="O49" s="6">
        <v>437985.14436226978</v>
      </c>
      <c r="P49" s="6">
        <v>448113.8204257703</v>
      </c>
      <c r="Q49" s="6">
        <v>434058.17925507907</v>
      </c>
      <c r="R49" s="5">
        <f t="shared" si="0"/>
        <v>462775.67878155375</v>
      </c>
      <c r="S49" s="6" t="b">
        <f t="shared" si="2"/>
        <v>1</v>
      </c>
    </row>
    <row r="50" spans="1:19" s="6" customFormat="1" ht="15" x14ac:dyDescent="0.2">
      <c r="A50">
        <f t="shared" si="1"/>
        <v>64</v>
      </c>
      <c r="B50" s="6">
        <f>'WL Base'!C48</f>
        <v>476210.22868748172</v>
      </c>
      <c r="C50" s="6">
        <v>464230.63195569732</v>
      </c>
      <c r="D50" s="6">
        <v>474997.19354081532</v>
      </c>
      <c r="E50" s="6">
        <v>473293.6067487796</v>
      </c>
      <c r="F50" s="6">
        <v>470064.19927158859</v>
      </c>
      <c r="G50" s="6">
        <v>460206.40442429727</v>
      </c>
      <c r="H50" s="6">
        <v>458715.61356132466</v>
      </c>
      <c r="I50" s="6">
        <v>455447.31708256534</v>
      </c>
      <c r="J50" s="6">
        <v>469168.15246010345</v>
      </c>
      <c r="K50" s="6">
        <v>465903.48496413208</v>
      </c>
      <c r="L50" s="6">
        <v>464287.9259940476</v>
      </c>
      <c r="M50" s="6">
        <v>454738.93775246787</v>
      </c>
      <c r="N50" s="6">
        <v>451434.20626015711</v>
      </c>
      <c r="O50" s="6">
        <v>459884.4015803833</v>
      </c>
      <c r="P50" s="6">
        <v>460173.02895895264</v>
      </c>
      <c r="Q50" s="6">
        <v>446075.34312836576</v>
      </c>
      <c r="R50" s="5">
        <f t="shared" si="0"/>
        <v>474832.11971473461</v>
      </c>
      <c r="S50" s="6" t="b">
        <f t="shared" si="2"/>
        <v>1</v>
      </c>
    </row>
    <row r="51" spans="1:19" s="6" customFormat="1" ht="15" x14ac:dyDescent="0.2">
      <c r="A51">
        <f t="shared" si="1"/>
        <v>65</v>
      </c>
      <c r="B51" s="6">
        <f>'WL Base'!C49</f>
        <v>488380.10748825228</v>
      </c>
      <c r="C51" s="6">
        <v>476496.43302499555</v>
      </c>
      <c r="D51" s="6">
        <v>487220.09872890805</v>
      </c>
      <c r="E51" s="6">
        <v>485564.72841117892</v>
      </c>
      <c r="F51" s="6">
        <v>482265.71509953955</v>
      </c>
      <c r="G51" s="6">
        <v>472446.04364191002</v>
      </c>
      <c r="H51" s="6">
        <v>470996.93323103327</v>
      </c>
      <c r="I51" s="6">
        <v>467652.82778848521</v>
      </c>
      <c r="J51" s="6">
        <v>481421.35635923676</v>
      </c>
      <c r="K51" s="6">
        <v>478085.06743435154</v>
      </c>
      <c r="L51" s="6">
        <v>476516.61621642864</v>
      </c>
      <c r="M51" s="6">
        <v>466991.84647845069</v>
      </c>
      <c r="N51" s="6">
        <v>463609.31581610953</v>
      </c>
      <c r="O51" s="6">
        <v>482878.6216594025</v>
      </c>
      <c r="P51" s="6">
        <v>472379.24754789635</v>
      </c>
      <c r="Q51" s="6">
        <v>458259.08131541417</v>
      </c>
      <c r="R51" s="5">
        <f t="shared" si="0"/>
        <v>487014.58022085082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44F5-04DA-FA41-A646-A59DD2ADF5B1}">
  <sheetPr codeName="Sheet9">
    <tabColor theme="3" tint="0.249977111117893"/>
  </sheetPr>
  <dimension ref="A1:S207"/>
  <sheetViews>
    <sheetView zoomScale="120" zoomScaleNormal="120" workbookViewId="0">
      <selection activeCell="U15" sqref="U15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Base'!D2</f>
        <v>132014.43074123072</v>
      </c>
      <c r="C4" s="6">
        <v>125635.96245566395</v>
      </c>
      <c r="D4" s="6">
        <v>130772.47796848445</v>
      </c>
      <c r="E4" s="6">
        <v>128597.09737278752</v>
      </c>
      <c r="F4" s="6">
        <v>128320.26280350526</v>
      </c>
      <c r="G4" s="6">
        <v>123782.19421931168</v>
      </c>
      <c r="H4" s="6">
        <v>122013.08354313122</v>
      </c>
      <c r="I4" s="6">
        <v>121638.16892628225</v>
      </c>
      <c r="J4" s="6">
        <v>126551.45864588524</v>
      </c>
      <c r="K4" s="6">
        <v>126259.82203853158</v>
      </c>
      <c r="L4" s="6">
        <v>124182.71357212463</v>
      </c>
      <c r="M4" s="6">
        <v>120218.95289232679</v>
      </c>
      <c r="N4" s="6">
        <v>119831.92607500139</v>
      </c>
      <c r="O4" s="6">
        <v>118144.80759289645</v>
      </c>
      <c r="P4" s="6">
        <v>122191.31266723447</v>
      </c>
      <c r="Q4" s="6">
        <v>116396.52702912004</v>
      </c>
      <c r="R4" s="5">
        <f t="shared" ref="R4:R51" si="0">SUMPRODUCT(B4:Q4,$B$2:$Q$2)</f>
        <v>130997.64577933463</v>
      </c>
      <c r="S4" s="6" t="b">
        <f>R4&lt;B4</f>
        <v>1</v>
      </c>
    </row>
    <row r="5" spans="1:19" s="6" customFormat="1" ht="15" x14ac:dyDescent="0.2">
      <c r="A5">
        <f t="shared" ref="A5:A51" si="1">A4+1</f>
        <v>19</v>
      </c>
      <c r="B5">
        <f>'WL Base'!D3</f>
        <v>137352.22041815013</v>
      </c>
      <c r="C5" s="6">
        <v>130603.78047505465</v>
      </c>
      <c r="D5" s="6">
        <v>136083.71423888169</v>
      </c>
      <c r="E5" s="6">
        <v>133858.4643860021</v>
      </c>
      <c r="F5" s="6">
        <v>133559.41811126206</v>
      </c>
      <c r="G5" s="6">
        <v>128694.38974386198</v>
      </c>
      <c r="H5" s="6">
        <v>126882.24573958655</v>
      </c>
      <c r="I5" s="6">
        <v>126484.44457730229</v>
      </c>
      <c r="J5" s="6">
        <v>131753.02687550546</v>
      </c>
      <c r="K5" s="6">
        <v>131438.93642119193</v>
      </c>
      <c r="L5" s="6">
        <v>129313.97030859849</v>
      </c>
      <c r="M5" s="6">
        <v>125033.71101706741</v>
      </c>
      <c r="N5" s="6">
        <v>124623.52699526335</v>
      </c>
      <c r="O5" s="6">
        <v>122895.26648727257</v>
      </c>
      <c r="P5" s="6">
        <v>127264.10969983108</v>
      </c>
      <c r="Q5" s="6">
        <v>121093.61026229945</v>
      </c>
      <c r="R5" s="5">
        <f t="shared" si="0"/>
        <v>136305.08697902376</v>
      </c>
      <c r="S5" s="6" t="b">
        <f t="shared" ref="S5:S51" si="2">R5&lt;B5</f>
        <v>1</v>
      </c>
    </row>
    <row r="6" spans="1:19" s="6" customFormat="1" ht="15" x14ac:dyDescent="0.2">
      <c r="A6">
        <f t="shared" si="1"/>
        <v>20</v>
      </c>
      <c r="B6">
        <f>'WL Base'!D4</f>
        <v>142791.88690988577</v>
      </c>
      <c r="C6" s="6">
        <v>135687.4683785621</v>
      </c>
      <c r="D6" s="6">
        <v>141497.99911906928</v>
      </c>
      <c r="E6" s="6">
        <v>139226.36461747962</v>
      </c>
      <c r="F6" s="6">
        <v>138902.25449804871</v>
      </c>
      <c r="G6" s="6">
        <v>133722.25666936443</v>
      </c>
      <c r="H6" s="6">
        <v>131869.23244148749</v>
      </c>
      <c r="I6" s="6">
        <v>131446.36819464553</v>
      </c>
      <c r="J6" s="6">
        <v>137061.69187827295</v>
      </c>
      <c r="K6" s="6">
        <v>136722.33213034002</v>
      </c>
      <c r="L6" s="6">
        <v>134552.63911599483</v>
      </c>
      <c r="M6" s="6">
        <v>129966.09284692189</v>
      </c>
      <c r="N6" s="6">
        <v>129530.62432847706</v>
      </c>
      <c r="O6" s="6">
        <v>127763.15638703955</v>
      </c>
      <c r="P6" s="6">
        <v>132444.56355403742</v>
      </c>
      <c r="Q6" s="6">
        <v>125907.8936404659</v>
      </c>
      <c r="R6" s="5">
        <f t="shared" si="0"/>
        <v>141715.16732175171</v>
      </c>
      <c r="S6" s="6" t="b">
        <f t="shared" si="2"/>
        <v>1</v>
      </c>
    </row>
    <row r="7" spans="1:19" s="6" customFormat="1" ht="15" x14ac:dyDescent="0.2">
      <c r="A7">
        <f t="shared" si="1"/>
        <v>21</v>
      </c>
      <c r="B7">
        <f>'WL Base'!D5</f>
        <v>148340.3888575256</v>
      </c>
      <c r="C7" s="6">
        <v>140892.51832269767</v>
      </c>
      <c r="D7" s="6">
        <v>147022.23885039877</v>
      </c>
      <c r="E7" s="6">
        <v>144707.55997908377</v>
      </c>
      <c r="F7" s="6">
        <v>144355.54945600868</v>
      </c>
      <c r="G7" s="6">
        <v>138871.3733727865</v>
      </c>
      <c r="H7" s="6">
        <v>136979.49118729666</v>
      </c>
      <c r="I7" s="6">
        <v>136529.35267330363</v>
      </c>
      <c r="J7" s="6">
        <v>142483.96301453083</v>
      </c>
      <c r="K7" s="6">
        <v>142116.55130552829</v>
      </c>
      <c r="L7" s="6">
        <v>139905.20967202511</v>
      </c>
      <c r="M7" s="6">
        <v>135021.51599432115</v>
      </c>
      <c r="N7" s="6">
        <v>134558.58685140277</v>
      </c>
      <c r="O7" s="6">
        <v>132753.76376069887</v>
      </c>
      <c r="P7" s="6">
        <v>137739.11563734489</v>
      </c>
      <c r="Q7" s="6">
        <v>130844.59016764593</v>
      </c>
      <c r="R7" s="5">
        <f t="shared" si="0"/>
        <v>147234.77129172997</v>
      </c>
      <c r="S7" s="6" t="b">
        <f t="shared" si="2"/>
        <v>1</v>
      </c>
    </row>
    <row r="8" spans="1:19" s="6" customFormat="1" ht="15" x14ac:dyDescent="0.2">
      <c r="A8">
        <f t="shared" si="1"/>
        <v>22</v>
      </c>
      <c r="B8">
        <f>'WL Base'!D6</f>
        <v>153994.67174652268</v>
      </c>
      <c r="C8" s="6">
        <v>146217.83698577539</v>
      </c>
      <c r="D8" s="6">
        <v>152653.56712454662</v>
      </c>
      <c r="E8" s="6">
        <v>150299.69517028396</v>
      </c>
      <c r="F8" s="6">
        <v>149916.68013795046</v>
      </c>
      <c r="G8" s="6">
        <v>144140.79848735579</v>
      </c>
      <c r="H8" s="6">
        <v>142212.45874126253</v>
      </c>
      <c r="I8" s="6">
        <v>141732.63013888357</v>
      </c>
      <c r="J8" s="6">
        <v>148017.67569714127</v>
      </c>
      <c r="K8" s="6">
        <v>147619.16855395041</v>
      </c>
      <c r="L8" s="6">
        <v>145369.735796497</v>
      </c>
      <c r="M8" s="6">
        <v>140199.55235631988</v>
      </c>
      <c r="N8" s="6">
        <v>139706.78687387641</v>
      </c>
      <c r="O8" s="6">
        <v>137866.81457948397</v>
      </c>
      <c r="P8" s="6">
        <v>143145.99673381425</v>
      </c>
      <c r="Q8" s="6">
        <v>135903.55016029297</v>
      </c>
      <c r="R8" s="5">
        <f t="shared" si="0"/>
        <v>152860.99076377944</v>
      </c>
      <c r="S8" s="6" t="b">
        <f t="shared" si="2"/>
        <v>1</v>
      </c>
    </row>
    <row r="9" spans="1:19" s="6" customFormat="1" ht="15" x14ac:dyDescent="0.2">
      <c r="A9">
        <f t="shared" si="1"/>
        <v>23</v>
      </c>
      <c r="B9">
        <f>'WL Base'!D7</f>
        <v>159766.3730154066</v>
      </c>
      <c r="C9" s="6">
        <v>151672.24643207336</v>
      </c>
      <c r="D9" s="6">
        <v>158403.44076578831</v>
      </c>
      <c r="E9" s="6">
        <v>156013.83102037795</v>
      </c>
      <c r="F9" s="6">
        <v>155596.81408370205</v>
      </c>
      <c r="G9" s="6">
        <v>149539.19209844735</v>
      </c>
      <c r="H9" s="6">
        <v>147576.5617980746</v>
      </c>
      <c r="I9" s="6">
        <v>147064.6732843176</v>
      </c>
      <c r="J9" s="6">
        <v>153673.65989558856</v>
      </c>
      <c r="K9" s="6">
        <v>153241.11570322045</v>
      </c>
      <c r="L9" s="6">
        <v>150956.78094861057</v>
      </c>
      <c r="M9" s="6">
        <v>145508.47850195481</v>
      </c>
      <c r="N9" s="6">
        <v>144983.54408550946</v>
      </c>
      <c r="O9" s="6">
        <v>143110.41162504032</v>
      </c>
      <c r="P9" s="6">
        <v>148675.5530774642</v>
      </c>
      <c r="Q9" s="6">
        <v>141092.73443236088</v>
      </c>
      <c r="R9" s="5">
        <f t="shared" si="0"/>
        <v>158605.29336579191</v>
      </c>
      <c r="S9" s="6" t="b">
        <f t="shared" si="2"/>
        <v>1</v>
      </c>
    </row>
    <row r="10" spans="1:19" s="6" customFormat="1" ht="15" x14ac:dyDescent="0.2">
      <c r="A10">
        <f t="shared" si="1"/>
        <v>24</v>
      </c>
      <c r="B10">
        <f>'WL Base'!D8</f>
        <v>165662.52175583036</v>
      </c>
      <c r="C10" s="6">
        <v>157261.54180713237</v>
      </c>
      <c r="D10" s="6">
        <v>164278.82918492559</v>
      </c>
      <c r="E10" s="6">
        <v>161856.83977140582</v>
      </c>
      <c r="F10" s="6">
        <v>161402.80535104568</v>
      </c>
      <c r="G10" s="6">
        <v>155072.28847488406</v>
      </c>
      <c r="H10" s="6">
        <v>153077.50069855415</v>
      </c>
      <c r="I10" s="6">
        <v>152531.14511735924</v>
      </c>
      <c r="J10" s="6">
        <v>159458.69447977588</v>
      </c>
      <c r="K10" s="6">
        <v>158989.15245659364</v>
      </c>
      <c r="L10" s="6">
        <v>156673.01549834557</v>
      </c>
      <c r="M10" s="6">
        <v>150953.93635419427</v>
      </c>
      <c r="N10" s="6">
        <v>150394.46280585334</v>
      </c>
      <c r="O10" s="6">
        <v>148490.12835264095</v>
      </c>
      <c r="P10" s="6">
        <v>154334.3662047768</v>
      </c>
      <c r="Q10" s="6">
        <v>146417.65999007277</v>
      </c>
      <c r="R10" s="5">
        <f t="shared" si="0"/>
        <v>164474.64218230592</v>
      </c>
      <c r="S10" s="6" t="b">
        <f t="shared" si="2"/>
        <v>1</v>
      </c>
    </row>
    <row r="11" spans="1:19" s="6" customFormat="1" ht="15" x14ac:dyDescent="0.2">
      <c r="A11">
        <f t="shared" si="1"/>
        <v>25</v>
      </c>
      <c r="B11">
        <f>'WL Base'!D9</f>
        <v>171709.22316800966</v>
      </c>
      <c r="C11" s="6">
        <v>163004.67192769283</v>
      </c>
      <c r="D11" s="6">
        <v>170305.30504575864</v>
      </c>
      <c r="E11" s="6">
        <v>167853.02028676672</v>
      </c>
      <c r="F11" s="6">
        <v>167359.42724047755</v>
      </c>
      <c r="G11" s="6">
        <v>160758.56323124288</v>
      </c>
      <c r="H11" s="6">
        <v>158732.90561988141</v>
      </c>
      <c r="I11" s="6">
        <v>158149.97573650625</v>
      </c>
      <c r="J11" s="6">
        <v>165396.44350263412</v>
      </c>
      <c r="K11" s="6">
        <v>164887.40124702582</v>
      </c>
      <c r="L11" s="6">
        <v>162541.37184427553</v>
      </c>
      <c r="M11" s="6">
        <v>156553.1226819322</v>
      </c>
      <c r="N11" s="6">
        <v>155957.02892069324</v>
      </c>
      <c r="O11" s="6">
        <v>154022.66183454936</v>
      </c>
      <c r="P11" s="6">
        <v>160144.77279885564</v>
      </c>
      <c r="Q11" s="6">
        <v>151894.616973311</v>
      </c>
      <c r="R11" s="5">
        <f t="shared" si="0"/>
        <v>170494.67460932807</v>
      </c>
      <c r="S11" s="6" t="b">
        <f t="shared" si="2"/>
        <v>1</v>
      </c>
    </row>
    <row r="12" spans="1:19" s="6" customFormat="1" ht="15" x14ac:dyDescent="0.2">
      <c r="A12">
        <f t="shared" si="1"/>
        <v>26</v>
      </c>
      <c r="B12">
        <f>'WL Base'!D10</f>
        <v>177910.93067737122</v>
      </c>
      <c r="C12" s="6">
        <v>168905.92966712062</v>
      </c>
      <c r="D12" s="6">
        <v>176487.33639354748</v>
      </c>
      <c r="E12" s="6">
        <v>174006.92521056763</v>
      </c>
      <c r="F12" s="6">
        <v>173471.13850992065</v>
      </c>
      <c r="G12" s="6">
        <v>166602.30569864713</v>
      </c>
      <c r="H12" s="6">
        <v>164547.14572085874</v>
      </c>
      <c r="I12" s="6">
        <v>163925.44901655975</v>
      </c>
      <c r="J12" s="6">
        <v>171491.44995325577</v>
      </c>
      <c r="K12" s="6">
        <v>170940.31252727818</v>
      </c>
      <c r="L12" s="6">
        <v>168566.38063244289</v>
      </c>
      <c r="M12" s="6">
        <v>162310.40008288398</v>
      </c>
      <c r="N12" s="6">
        <v>163754.88036672791</v>
      </c>
      <c r="O12" s="6">
        <v>159712.36570027127</v>
      </c>
      <c r="P12" s="6">
        <v>166111.29266189213</v>
      </c>
      <c r="Q12" s="6">
        <v>157527.95077075576</v>
      </c>
      <c r="R12" s="5">
        <f t="shared" si="0"/>
        <v>176671.08416043271</v>
      </c>
      <c r="S12" s="6" t="b">
        <f t="shared" si="2"/>
        <v>1</v>
      </c>
    </row>
    <row r="13" spans="1:19" s="6" customFormat="1" ht="15" x14ac:dyDescent="0.2">
      <c r="A13">
        <f t="shared" si="1"/>
        <v>27</v>
      </c>
      <c r="B13">
        <f>'WL Base'!D11</f>
        <v>184261.10081476721</v>
      </c>
      <c r="C13" s="6">
        <v>174961.99364849678</v>
      </c>
      <c r="D13" s="6">
        <v>182818.67033826403</v>
      </c>
      <c r="E13" s="6">
        <v>180313.08075671439</v>
      </c>
      <c r="F13" s="6">
        <v>179732.07619360054</v>
      </c>
      <c r="G13" s="6">
        <v>172600.43430252629</v>
      </c>
      <c r="H13" s="6">
        <v>170517.70420407949</v>
      </c>
      <c r="I13" s="6">
        <v>169854.75779424104</v>
      </c>
      <c r="J13" s="6">
        <v>177738.5463445049</v>
      </c>
      <c r="K13" s="6">
        <v>177142.3399413591</v>
      </c>
      <c r="L13" s="6">
        <v>174743.22563693428</v>
      </c>
      <c r="M13" s="6">
        <v>168223.46646395378</v>
      </c>
      <c r="N13" s="6">
        <v>171942.62438506432</v>
      </c>
      <c r="O13" s="6">
        <v>165557.18330953625</v>
      </c>
      <c r="P13" s="6">
        <v>172229.39458871537</v>
      </c>
      <c r="Q13" s="6">
        <v>163315.80335408699</v>
      </c>
      <c r="R13" s="5">
        <f t="shared" si="0"/>
        <v>182996.46056315696</v>
      </c>
      <c r="S13" s="6" t="b">
        <f t="shared" si="2"/>
        <v>1</v>
      </c>
    </row>
    <row r="14" spans="1:19" s="6" customFormat="1" ht="15" x14ac:dyDescent="0.2">
      <c r="A14">
        <f t="shared" si="1"/>
        <v>28</v>
      </c>
      <c r="B14">
        <f>'WL Base'!D12</f>
        <v>190814.83847884525</v>
      </c>
      <c r="C14" s="6">
        <v>181212.47078410824</v>
      </c>
      <c r="D14" s="6">
        <v>189353.18205909154</v>
      </c>
      <c r="E14" s="6">
        <v>186822.32407881008</v>
      </c>
      <c r="F14" s="6">
        <v>186194.30414375736</v>
      </c>
      <c r="G14" s="6">
        <v>178791.45323029175</v>
      </c>
      <c r="H14" s="6">
        <v>176680.98557094933</v>
      </c>
      <c r="I14" s="6">
        <v>175975.13589985701</v>
      </c>
      <c r="J14" s="6">
        <v>184187.13352503016</v>
      </c>
      <c r="K14" s="6">
        <v>183544.07233220036</v>
      </c>
      <c r="L14" s="6">
        <v>181119.65254955206</v>
      </c>
      <c r="M14" s="6">
        <v>174327.71946289425</v>
      </c>
      <c r="N14" s="6">
        <v>180539.75560431756</v>
      </c>
      <c r="O14" s="6">
        <v>171591.35245565511</v>
      </c>
      <c r="P14" s="6">
        <v>178545.47664267852</v>
      </c>
      <c r="Q14" s="6">
        <v>169291.46857330223</v>
      </c>
      <c r="R14" s="5">
        <f t="shared" si="0"/>
        <v>189524.84516286277</v>
      </c>
      <c r="S14" s="6" t="b">
        <f t="shared" si="2"/>
        <v>1</v>
      </c>
    </row>
    <row r="15" spans="1:19" s="6" customFormat="1" ht="15" x14ac:dyDescent="0.2">
      <c r="A15">
        <f t="shared" si="1"/>
        <v>29</v>
      </c>
      <c r="B15">
        <f>'WL Base'!D13</f>
        <v>197575.56859269438</v>
      </c>
      <c r="C15" s="6">
        <v>187661.30923787822</v>
      </c>
      <c r="D15" s="6">
        <v>196094.3524336954</v>
      </c>
      <c r="E15" s="6">
        <v>193538.31727679269</v>
      </c>
      <c r="F15" s="6">
        <v>192861.35256599908</v>
      </c>
      <c r="G15" s="6">
        <v>185179.3345472471</v>
      </c>
      <c r="H15" s="6">
        <v>183041.09437666828</v>
      </c>
      <c r="I15" s="6">
        <v>182290.58118617733</v>
      </c>
      <c r="J15" s="6">
        <v>190840.91016274234</v>
      </c>
      <c r="K15" s="6">
        <v>190149.07900563622</v>
      </c>
      <c r="L15" s="6">
        <v>187699.40049221762</v>
      </c>
      <c r="M15" s="6">
        <v>180627.28160975574</v>
      </c>
      <c r="N15" s="6">
        <v>180539.75560431756</v>
      </c>
      <c r="O15" s="6">
        <v>177819.01461216391</v>
      </c>
      <c r="P15" s="6">
        <v>185063.30977962908</v>
      </c>
      <c r="Q15" s="6">
        <v>175459.10214773472</v>
      </c>
      <c r="R15" s="5">
        <f t="shared" si="0"/>
        <v>196254.32468617475</v>
      </c>
      <c r="S15" s="6" t="b">
        <f t="shared" si="2"/>
        <v>1</v>
      </c>
    </row>
    <row r="16" spans="1:19" s="6" customFormat="1" ht="15" x14ac:dyDescent="0.2">
      <c r="A16">
        <f t="shared" si="1"/>
        <v>30</v>
      </c>
      <c r="B16">
        <f>'WL Base'!D14</f>
        <v>204548.67564274496</v>
      </c>
      <c r="C16" s="6">
        <v>194313.84557271603</v>
      </c>
      <c r="D16" s="6">
        <v>203047.57620736989</v>
      </c>
      <c r="E16" s="6">
        <v>200466.53989463966</v>
      </c>
      <c r="F16" s="6">
        <v>199738.5992937313</v>
      </c>
      <c r="G16" s="6">
        <v>191769.39877422882</v>
      </c>
      <c r="H16" s="6">
        <v>189603.41916709841</v>
      </c>
      <c r="I16" s="6">
        <v>188806.39401985024</v>
      </c>
      <c r="J16" s="6">
        <v>197705.33917476624</v>
      </c>
      <c r="K16" s="6">
        <v>196962.72301162066</v>
      </c>
      <c r="L16" s="6">
        <v>194487.91165607414</v>
      </c>
      <c r="M16" s="6">
        <v>187127.52252130353</v>
      </c>
      <c r="N16" s="6">
        <v>189566.74338453345</v>
      </c>
      <c r="O16" s="6">
        <v>184245.51591927867</v>
      </c>
      <c r="P16" s="6">
        <v>191788.31826509826</v>
      </c>
      <c r="Q16" s="6">
        <v>181824.02998228249</v>
      </c>
      <c r="R16" s="5">
        <f t="shared" si="0"/>
        <v>203200.79382219957</v>
      </c>
      <c r="S16" s="6" t="b">
        <f t="shared" si="2"/>
        <v>1</v>
      </c>
    </row>
    <row r="17" spans="1:19" s="6" customFormat="1" ht="15" x14ac:dyDescent="0.2">
      <c r="A17">
        <f t="shared" si="1"/>
        <v>31</v>
      </c>
      <c r="B17">
        <f>'WL Base'!D15</f>
        <v>211734.55264146996</v>
      </c>
      <c r="C17" s="6">
        <v>201171.89893841225</v>
      </c>
      <c r="D17" s="6">
        <v>210213.38025505655</v>
      </c>
      <c r="E17" s="6">
        <v>207598.49642608149</v>
      </c>
      <c r="F17" s="6">
        <v>206826.73366206893</v>
      </c>
      <c r="G17" s="6">
        <v>198563.56110865041</v>
      </c>
      <c r="H17" s="6">
        <v>196363.52668255565</v>
      </c>
      <c r="I17" s="6">
        <v>195524.5985584007</v>
      </c>
      <c r="J17" s="6">
        <v>204772.33847940827</v>
      </c>
      <c r="K17" s="6">
        <v>203985.8250418845</v>
      </c>
      <c r="L17" s="6">
        <v>201477.57880857179</v>
      </c>
      <c r="M17" s="6">
        <v>193824.29849502005</v>
      </c>
      <c r="N17" s="6">
        <v>199045.08055376011</v>
      </c>
      <c r="O17" s="6">
        <v>190867.04434613575</v>
      </c>
      <c r="P17" s="6">
        <v>198713.28052765899</v>
      </c>
      <c r="Q17" s="6">
        <v>188382.70876945704</v>
      </c>
      <c r="R17" s="5">
        <f t="shared" si="0"/>
        <v>210359.63051534994</v>
      </c>
      <c r="S17" s="6" t="b">
        <f t="shared" si="2"/>
        <v>1</v>
      </c>
    </row>
    <row r="18" spans="1:19" s="6" customFormat="1" ht="15" x14ac:dyDescent="0.2">
      <c r="A18">
        <f t="shared" si="1"/>
        <v>32</v>
      </c>
      <c r="B18">
        <f>'WL Base'!D16</f>
        <v>219125.8317694008</v>
      </c>
      <c r="C18" s="6">
        <v>208231.70885388489</v>
      </c>
      <c r="D18" s="6">
        <v>217584.71855806001</v>
      </c>
      <c r="E18" s="6">
        <v>214936.74361318356</v>
      </c>
      <c r="F18" s="6">
        <v>214119.14548786968</v>
      </c>
      <c r="G18" s="6">
        <v>205558.33079171192</v>
      </c>
      <c r="H18" s="6">
        <v>203324.6764468952</v>
      </c>
      <c r="I18" s="6">
        <v>202442.01314054491</v>
      </c>
      <c r="J18" s="6">
        <v>212044.54006323151</v>
      </c>
      <c r="K18" s="6">
        <v>211212.12913323462</v>
      </c>
      <c r="L18" s="6">
        <v>208671.11935584273</v>
      </c>
      <c r="M18" s="6">
        <v>200720.9207494368</v>
      </c>
      <c r="N18" s="6">
        <v>208997.33458144811</v>
      </c>
      <c r="O18" s="6">
        <v>197686.96911376092</v>
      </c>
      <c r="P18" s="6">
        <v>205840.98273021661</v>
      </c>
      <c r="Q18" s="6">
        <v>195138.55394237625</v>
      </c>
      <c r="R18" s="5">
        <f t="shared" si="0"/>
        <v>217723.74139128966</v>
      </c>
      <c r="S18" s="6" t="b">
        <f t="shared" si="2"/>
        <v>1</v>
      </c>
    </row>
    <row r="19" spans="1:19" s="6" customFormat="1" ht="15" x14ac:dyDescent="0.2">
      <c r="A19">
        <f t="shared" si="1"/>
        <v>33</v>
      </c>
      <c r="B19">
        <f>'WL Base'!D17</f>
        <v>226721.04361796874</v>
      </c>
      <c r="C19" s="6">
        <v>215493.61708547361</v>
      </c>
      <c r="D19" s="6">
        <v>225160.29970828441</v>
      </c>
      <c r="E19" s="6">
        <v>222480.41137527028</v>
      </c>
      <c r="F19" s="6">
        <v>221614.77110729451</v>
      </c>
      <c r="G19" s="6">
        <v>212754.19356276761</v>
      </c>
      <c r="H19" s="6">
        <v>210487.67311549885</v>
      </c>
      <c r="I19" s="6">
        <v>209559.2879506576</v>
      </c>
      <c r="J19" s="6">
        <v>219521.25466680966</v>
      </c>
      <c r="K19" s="6">
        <v>218640.75655838542</v>
      </c>
      <c r="L19" s="6">
        <v>216068.05127651116</v>
      </c>
      <c r="M19" s="6">
        <v>207818.32384317016</v>
      </c>
      <c r="N19" s="6">
        <v>208258.11183270891</v>
      </c>
      <c r="O19" s="6">
        <v>204706.37292399895</v>
      </c>
      <c r="P19" s="6">
        <v>213171.11095763271</v>
      </c>
      <c r="Q19" s="6">
        <v>202092.76785189952</v>
      </c>
      <c r="R19" s="5">
        <f t="shared" si="0"/>
        <v>225285.13235615368</v>
      </c>
      <c r="S19" s="6" t="b">
        <f t="shared" si="2"/>
        <v>1</v>
      </c>
    </row>
    <row r="20" spans="1:19" s="6" customFormat="1" ht="15" x14ac:dyDescent="0.2">
      <c r="A20">
        <f t="shared" si="1"/>
        <v>34</v>
      </c>
      <c r="B20">
        <f>'WL Base'!D18</f>
        <v>234528.05308534281</v>
      </c>
      <c r="C20" s="6">
        <v>222964.6462436064</v>
      </c>
      <c r="D20" s="6">
        <v>232947.94327153135</v>
      </c>
      <c r="E20" s="6">
        <v>230237.26696915927</v>
      </c>
      <c r="F20" s="6">
        <v>229321.33348530278</v>
      </c>
      <c r="G20" s="6">
        <v>220158.11343317272</v>
      </c>
      <c r="H20" s="6">
        <v>217859.46076360764</v>
      </c>
      <c r="I20" s="6">
        <v>216883.3182036473</v>
      </c>
      <c r="J20" s="6">
        <v>227210.17061799523</v>
      </c>
      <c r="K20" s="6">
        <v>226279.35103638988</v>
      </c>
      <c r="L20" s="6">
        <v>223675.9708456017</v>
      </c>
      <c r="M20" s="6">
        <v>215123.39517699275</v>
      </c>
      <c r="N20" s="6">
        <v>218671.01742434435</v>
      </c>
      <c r="O20" s="6">
        <v>211932.07654019384</v>
      </c>
      <c r="P20" s="6">
        <v>220711.18587719323</v>
      </c>
      <c r="Q20" s="6">
        <v>209252.11617227952</v>
      </c>
      <c r="R20" s="5">
        <f t="shared" si="0"/>
        <v>233064.64603343629</v>
      </c>
      <c r="S20" s="6" t="b">
        <f t="shared" si="2"/>
        <v>1</v>
      </c>
    </row>
    <row r="21" spans="1:19" s="6" customFormat="1" ht="15" x14ac:dyDescent="0.2">
      <c r="A21">
        <f t="shared" si="1"/>
        <v>35</v>
      </c>
      <c r="B21">
        <f>'WL Base'!D19</f>
        <v>242542.12529642211</v>
      </c>
      <c r="C21" s="6">
        <v>230642.71078848664</v>
      </c>
      <c r="D21" s="6">
        <v>240943.17031086344</v>
      </c>
      <c r="E21" s="6">
        <v>238203.43494779951</v>
      </c>
      <c r="F21" s="6">
        <v>237234.69618991317</v>
      </c>
      <c r="G21" s="6">
        <v>227768.22603518388</v>
      </c>
      <c r="H21" s="6">
        <v>225438.63458077447</v>
      </c>
      <c r="I21" s="6">
        <v>224412.49322147033</v>
      </c>
      <c r="J21" s="6">
        <v>235107.68536580406</v>
      </c>
      <c r="K21" s="6">
        <v>234124.05494750474</v>
      </c>
      <c r="L21" s="6">
        <v>231491.58930997032</v>
      </c>
      <c r="M21" s="6">
        <v>222634.93135361429</v>
      </c>
      <c r="N21" s="6">
        <v>229604.56829556156</v>
      </c>
      <c r="O21" s="6">
        <v>219363.10734191086</v>
      </c>
      <c r="P21" s="6">
        <v>228458.17397415507</v>
      </c>
      <c r="Q21" s="6">
        <v>216615.81340484333</v>
      </c>
      <c r="R21" s="5">
        <f t="shared" si="0"/>
        <v>241051.40676906626</v>
      </c>
      <c r="S21" s="6" t="b">
        <f t="shared" si="2"/>
        <v>1</v>
      </c>
    </row>
    <row r="22" spans="1:19" s="6" customFormat="1" ht="15" x14ac:dyDescent="0.2">
      <c r="A22">
        <f t="shared" si="1"/>
        <v>36</v>
      </c>
      <c r="B22">
        <f>'WL Base'!D20</f>
        <v>250768.48504856956</v>
      </c>
      <c r="C22" s="6">
        <v>238532.89435211371</v>
      </c>
      <c r="D22" s="6">
        <v>249151.22444591153</v>
      </c>
      <c r="E22" s="6">
        <v>246384.25788520902</v>
      </c>
      <c r="F22" s="6">
        <v>245360.10073624182</v>
      </c>
      <c r="G22" s="6">
        <v>235589.61949149598</v>
      </c>
      <c r="H22" s="6">
        <v>233230.3788811902</v>
      </c>
      <c r="I22" s="6">
        <v>232151.90526912201</v>
      </c>
      <c r="J22" s="6">
        <v>243219.13834228777</v>
      </c>
      <c r="K22" s="6">
        <v>242180.10786462421</v>
      </c>
      <c r="L22" s="6">
        <v>239520.24174976122</v>
      </c>
      <c r="M22" s="6">
        <v>230358.11844753416</v>
      </c>
      <c r="N22" s="6">
        <v>229603.93165831221</v>
      </c>
      <c r="O22" s="6">
        <v>227004.65229569082</v>
      </c>
      <c r="P22" s="6">
        <v>236417.40643854832</v>
      </c>
      <c r="Q22" s="6">
        <v>224189.04658008111</v>
      </c>
      <c r="R22" s="5">
        <f t="shared" si="0"/>
        <v>249243.80504573262</v>
      </c>
      <c r="S22" s="6" t="b">
        <f t="shared" si="2"/>
        <v>1</v>
      </c>
    </row>
    <row r="23" spans="1:19" s="6" customFormat="1" ht="15" x14ac:dyDescent="0.2">
      <c r="A23">
        <f t="shared" si="1"/>
        <v>37</v>
      </c>
      <c r="B23">
        <f>'WL Base'!D21</f>
        <v>259204.16196848327</v>
      </c>
      <c r="C23" s="6">
        <v>246634.27034132933</v>
      </c>
      <c r="D23" s="6">
        <v>257569.34611873041</v>
      </c>
      <c r="E23" s="6">
        <v>254777.5021841251</v>
      </c>
      <c r="F23" s="6">
        <v>253695.06627760385</v>
      </c>
      <c r="G23" s="6">
        <v>243621.55366012509</v>
      </c>
      <c r="H23" s="6">
        <v>241234.36732989046</v>
      </c>
      <c r="I23" s="6">
        <v>240101.02835951772</v>
      </c>
      <c r="J23" s="6">
        <v>251542.51790655518</v>
      </c>
      <c r="K23" s="6">
        <v>250445.25621672251</v>
      </c>
      <c r="L23" s="6">
        <v>247760.17218517748</v>
      </c>
      <c r="M23" s="6">
        <v>238292.80003206243</v>
      </c>
      <c r="N23" s="6">
        <v>241084.12824122782</v>
      </c>
      <c r="O23" s="6">
        <v>234856.74988037744</v>
      </c>
      <c r="P23" s="6">
        <v>244587.33557183022</v>
      </c>
      <c r="Q23" s="6">
        <v>231972.0123893063</v>
      </c>
      <c r="R23" s="5">
        <f t="shared" si="0"/>
        <v>257652.40604518296</v>
      </c>
      <c r="S23" s="6" t="b">
        <f t="shared" si="2"/>
        <v>1</v>
      </c>
    </row>
    <row r="24" spans="1:19" s="6" customFormat="1" ht="15" x14ac:dyDescent="0.2">
      <c r="A24">
        <f t="shared" si="1"/>
        <v>38</v>
      </c>
      <c r="B24">
        <f>'WL Base'!D22</f>
        <v>267830.46656774112</v>
      </c>
      <c r="C24" s="6">
        <v>254934.19821445292</v>
      </c>
      <c r="D24" s="6">
        <v>266179.41814876901</v>
      </c>
      <c r="E24" s="6">
        <v>263366.38710498513</v>
      </c>
      <c r="F24" s="6">
        <v>262222.28409136081</v>
      </c>
      <c r="G24" s="6">
        <v>251851.92245122316</v>
      </c>
      <c r="H24" s="6">
        <v>249439.51800488288</v>
      </c>
      <c r="I24" s="6">
        <v>248248.37228998984</v>
      </c>
      <c r="J24" s="6">
        <v>260061.68998568103</v>
      </c>
      <c r="K24" s="6">
        <v>258902.85117331659</v>
      </c>
      <c r="L24" s="6">
        <v>256195.99290239197</v>
      </c>
      <c r="M24" s="6">
        <v>244250.12003286395</v>
      </c>
      <c r="N24" s="6">
        <v>253138.33465328923</v>
      </c>
      <c r="O24" s="6">
        <v>242909.37598872581</v>
      </c>
      <c r="P24" s="6">
        <v>252953.18254725795</v>
      </c>
      <c r="Q24" s="6">
        <v>239955.1477266298</v>
      </c>
      <c r="R24" s="5">
        <f t="shared" si="0"/>
        <v>266252.48097807949</v>
      </c>
      <c r="S24" s="6" t="b">
        <f t="shared" si="2"/>
        <v>1</v>
      </c>
    </row>
    <row r="25" spans="1:19" s="6" customFormat="1" ht="15" x14ac:dyDescent="0.2">
      <c r="A25">
        <f t="shared" si="1"/>
        <v>39</v>
      </c>
      <c r="B25">
        <f>'WL Base'!D23</f>
        <v>276639.65865224396</v>
      </c>
      <c r="C25" s="6">
        <v>263427.8854039429</v>
      </c>
      <c r="D25" s="6">
        <v>274974.0106352673</v>
      </c>
      <c r="E25" s="6">
        <v>272144.26624464669</v>
      </c>
      <c r="F25" s="6">
        <v>270934.7520759402</v>
      </c>
      <c r="G25" s="6">
        <v>260276.22880193658</v>
      </c>
      <c r="H25" s="6">
        <v>257841.96066913553</v>
      </c>
      <c r="I25" s="6">
        <v>256589.7807065954</v>
      </c>
      <c r="J25" s="6">
        <v>268770.34980302019</v>
      </c>
      <c r="K25" s="6">
        <v>267546.24043599801</v>
      </c>
      <c r="L25" s="6">
        <v>264821.79387973837</v>
      </c>
      <c r="M25" s="6">
        <v>256462.62603450715</v>
      </c>
      <c r="N25" s="6">
        <v>265795.25138595368</v>
      </c>
      <c r="O25" s="6">
        <v>251159.24446453882</v>
      </c>
      <c r="P25" s="6">
        <v>261509.35989674175</v>
      </c>
      <c r="Q25" s="6">
        <v>248135.42120167086</v>
      </c>
      <c r="R25" s="5">
        <f t="shared" si="0"/>
        <v>275036.55070948525</v>
      </c>
      <c r="S25" s="6" t="b">
        <f t="shared" si="2"/>
        <v>1</v>
      </c>
    </row>
    <row r="26" spans="1:19" s="6" customFormat="1" ht="15" x14ac:dyDescent="0.2">
      <c r="A26">
        <f t="shared" si="1"/>
        <v>40</v>
      </c>
      <c r="B26">
        <f>'WL Base'!D24</f>
        <v>285637.81497919967</v>
      </c>
      <c r="C26" s="6">
        <v>272120.71504627442</v>
      </c>
      <c r="D26" s="6">
        <v>283959.18947775662</v>
      </c>
      <c r="E26" s="6">
        <v>281117.33488466201</v>
      </c>
      <c r="F26" s="6">
        <v>279838.49531226698</v>
      </c>
      <c r="G26" s="6">
        <v>268899.8487223991</v>
      </c>
      <c r="H26" s="6">
        <v>266447.21682233585</v>
      </c>
      <c r="I26" s="6">
        <v>265130.62139105587</v>
      </c>
      <c r="J26" s="6">
        <v>277674.65657506842</v>
      </c>
      <c r="K26" s="6">
        <v>276381.41664578958</v>
      </c>
      <c r="L26" s="6">
        <v>273643.69329485076</v>
      </c>
      <c r="M26" s="6">
        <v>269285.88556754554</v>
      </c>
      <c r="N26" s="6">
        <v>263388.60983641463</v>
      </c>
      <c r="O26" s="6">
        <v>259611.85625843471</v>
      </c>
      <c r="P26" s="6">
        <v>270261.95300338941</v>
      </c>
      <c r="Q26" s="6">
        <v>256518.3248529241</v>
      </c>
      <c r="R26" s="5">
        <f t="shared" si="0"/>
        <v>284001.31725805864</v>
      </c>
      <c r="S26" s="6" t="b">
        <f t="shared" si="2"/>
        <v>1</v>
      </c>
    </row>
    <row r="27" spans="1:19" s="6" customFormat="1" ht="15" x14ac:dyDescent="0.2">
      <c r="A27">
        <f t="shared" si="1"/>
        <v>41</v>
      </c>
      <c r="B27">
        <f>'WL Base'!D25</f>
        <v>294829.50657822139</v>
      </c>
      <c r="C27" s="6">
        <v>281016.95427719387</v>
      </c>
      <c r="D27" s="6">
        <v>293139.54866342631</v>
      </c>
      <c r="E27" s="6">
        <v>290274.23395644303</v>
      </c>
      <c r="F27" s="6">
        <v>288938.11748161085</v>
      </c>
      <c r="G27" s="6">
        <v>277727.07580673916</v>
      </c>
      <c r="H27" s="6">
        <v>275247.72204953956</v>
      </c>
      <c r="I27" s="6">
        <v>273875.2186869593</v>
      </c>
      <c r="J27" s="6">
        <v>286763.72151318635</v>
      </c>
      <c r="K27" s="6">
        <v>285412.99244767829</v>
      </c>
      <c r="L27" s="6">
        <v>282651.34660612955</v>
      </c>
      <c r="M27" s="6">
        <v>282750.17984592286</v>
      </c>
      <c r="N27" s="6">
        <v>276558.04032823537</v>
      </c>
      <c r="O27" s="6">
        <v>268260.45924080763</v>
      </c>
      <c r="P27" s="6">
        <v>279201.06258475775</v>
      </c>
      <c r="Q27" s="6">
        <v>265097.46177849406</v>
      </c>
      <c r="R27" s="5">
        <f t="shared" si="0"/>
        <v>293169.63232878648</v>
      </c>
      <c r="S27" s="6" t="b">
        <f t="shared" si="2"/>
        <v>1</v>
      </c>
    </row>
    <row r="28" spans="1:19" s="6" customFormat="1" ht="15" x14ac:dyDescent="0.2">
      <c r="A28">
        <f t="shared" si="1"/>
        <v>42</v>
      </c>
      <c r="B28">
        <f>'WL Base'!D26</f>
        <v>304204.7268956796</v>
      </c>
      <c r="C28" s="6">
        <v>290109.83509480226</v>
      </c>
      <c r="D28" s="6">
        <v>302505.43126704782</v>
      </c>
      <c r="E28" s="6">
        <v>299620.6002271545</v>
      </c>
      <c r="F28" s="6">
        <v>298224.45273306879</v>
      </c>
      <c r="G28" s="6">
        <v>286751.48967837478</v>
      </c>
      <c r="H28" s="6">
        <v>284248.46429756348</v>
      </c>
      <c r="I28" s="6">
        <v>282817.55407475709</v>
      </c>
      <c r="J28" s="6">
        <v>296043.15819856158</v>
      </c>
      <c r="K28" s="6">
        <v>294632.20446847484</v>
      </c>
      <c r="L28" s="6">
        <v>291850.34174855181</v>
      </c>
      <c r="M28" s="6">
        <v>282750.17984592286</v>
      </c>
      <c r="N28" s="6">
        <v>290385.94234464713</v>
      </c>
      <c r="O28" s="6">
        <v>277110.05343611032</v>
      </c>
      <c r="P28" s="6">
        <v>288332.25683215033</v>
      </c>
      <c r="Q28" s="6">
        <v>273877.83792167582</v>
      </c>
      <c r="R28" s="5">
        <f t="shared" si="0"/>
        <v>302522.86547019781</v>
      </c>
      <c r="S28" s="6" t="b">
        <f t="shared" si="2"/>
        <v>1</v>
      </c>
    </row>
    <row r="29" spans="1:19" s="6" customFormat="1" ht="15" x14ac:dyDescent="0.2">
      <c r="A29">
        <f t="shared" si="1"/>
        <v>43</v>
      </c>
      <c r="B29">
        <f>'WL Base'!D27</f>
        <v>313774.95650007896</v>
      </c>
      <c r="C29" s="6">
        <v>299408.74174468382</v>
      </c>
      <c r="D29" s="6">
        <v>312068.18028611096</v>
      </c>
      <c r="E29" s="6">
        <v>309167.62328207644</v>
      </c>
      <c r="F29" s="6">
        <v>307708.62091035349</v>
      </c>
      <c r="G29" s="6">
        <v>295982.35037102347</v>
      </c>
      <c r="H29" s="6">
        <v>293458.63059570064</v>
      </c>
      <c r="I29" s="6">
        <v>291966.74483760138</v>
      </c>
      <c r="J29" s="6">
        <v>305523.97512592637</v>
      </c>
      <c r="K29" s="6">
        <v>304049.99176390306</v>
      </c>
      <c r="L29" s="6">
        <v>301251.47923405166</v>
      </c>
      <c r="M29" s="6">
        <v>296887.68883821904</v>
      </c>
      <c r="N29" s="6">
        <v>290385.94234464713</v>
      </c>
      <c r="O29" s="6">
        <v>286169.57651279622</v>
      </c>
      <c r="P29" s="6">
        <v>297666.16769447649</v>
      </c>
      <c r="Q29" s="6">
        <v>282868.28274233255</v>
      </c>
      <c r="R29" s="5">
        <f t="shared" si="0"/>
        <v>312063.72029889241</v>
      </c>
      <c r="S29" s="6" t="b">
        <f t="shared" si="2"/>
        <v>1</v>
      </c>
    </row>
    <row r="30" spans="1:19" s="6" customFormat="1" ht="15" x14ac:dyDescent="0.2">
      <c r="A30">
        <f t="shared" si="1"/>
        <v>44</v>
      </c>
      <c r="B30">
        <f>'WL Base'!D28</f>
        <v>323532.16709216003</v>
      </c>
      <c r="C30" s="6">
        <v>308908.20752959134</v>
      </c>
      <c r="D30" s="6">
        <v>321820.06131853111</v>
      </c>
      <c r="E30" s="6">
        <v>318908.21189638635</v>
      </c>
      <c r="F30" s="6">
        <v>317383.30142603529</v>
      </c>
      <c r="G30" s="6">
        <v>305414.49418041331</v>
      </c>
      <c r="H30" s="6">
        <v>302873.59915254544</v>
      </c>
      <c r="I30" s="6">
        <v>301317.97839707177</v>
      </c>
      <c r="J30" s="6">
        <v>315199.41660026618</v>
      </c>
      <c r="K30" s="6">
        <v>313659.37386147404</v>
      </c>
      <c r="L30" s="6">
        <v>310848.39315316756</v>
      </c>
      <c r="M30" s="6">
        <v>311732.07328012999</v>
      </c>
      <c r="N30" s="6">
        <v>304905.23946187948</v>
      </c>
      <c r="O30" s="6">
        <v>295435.01983804413</v>
      </c>
      <c r="P30" s="6">
        <v>307196.7493857863</v>
      </c>
      <c r="Q30" s="6">
        <v>292065.05700141104</v>
      </c>
      <c r="R30" s="5">
        <f t="shared" si="0"/>
        <v>321801.30972582853</v>
      </c>
      <c r="S30" s="6" t="b">
        <f t="shared" si="2"/>
        <v>1</v>
      </c>
    </row>
    <row r="31" spans="1:19" s="6" customFormat="1" ht="15" x14ac:dyDescent="0.2">
      <c r="A31">
        <f t="shared" si="1"/>
        <v>45</v>
      </c>
      <c r="B31">
        <f>'WL Base'!D29</f>
        <v>333476.23160966148</v>
      </c>
      <c r="C31" s="6">
        <v>318608.66897125344</v>
      </c>
      <c r="D31" s="6">
        <v>331761.05941030919</v>
      </c>
      <c r="E31" s="6">
        <v>328842.68111189007</v>
      </c>
      <c r="F31" s="6">
        <v>327248.62789295433</v>
      </c>
      <c r="G31" s="6">
        <v>315048.48642661032</v>
      </c>
      <c r="H31" s="6">
        <v>312494.24138959503</v>
      </c>
      <c r="I31" s="6">
        <v>310871.97033540648</v>
      </c>
      <c r="J31" s="6">
        <v>325069.91804701259</v>
      </c>
      <c r="K31" s="6">
        <v>323460.60805390496</v>
      </c>
      <c r="L31" s="6">
        <v>320641.66035013273</v>
      </c>
      <c r="M31" s="6">
        <v>311732.07328012999</v>
      </c>
      <c r="N31" s="6">
        <v>320150.50143497344</v>
      </c>
      <c r="O31" s="6">
        <v>304907.5178059871</v>
      </c>
      <c r="P31" s="6">
        <v>316924.6962869995</v>
      </c>
      <c r="Q31" s="6">
        <v>301469.41174991475</v>
      </c>
      <c r="R31" s="5">
        <f t="shared" si="0"/>
        <v>331727.35371652199</v>
      </c>
      <c r="S31" s="6" t="b">
        <f t="shared" si="2"/>
        <v>1</v>
      </c>
    </row>
    <row r="32" spans="1:19" s="6" customFormat="1" ht="15" x14ac:dyDescent="0.2">
      <c r="A32">
        <f t="shared" si="1"/>
        <v>46</v>
      </c>
      <c r="B32">
        <f>'WL Base'!D30</f>
        <v>343604.74400739174</v>
      </c>
      <c r="C32" s="6">
        <v>328508.71977004228</v>
      </c>
      <c r="D32" s="6">
        <v>341888.92412350036</v>
      </c>
      <c r="E32" s="6">
        <v>338969.20968338317</v>
      </c>
      <c r="F32" s="6">
        <v>337302.56541037705</v>
      </c>
      <c r="G32" s="6">
        <v>324883.09778994205</v>
      </c>
      <c r="H32" s="6">
        <v>322319.7158110509</v>
      </c>
      <c r="I32" s="6">
        <v>320627.69771735684</v>
      </c>
      <c r="J32" s="6">
        <v>335133.83289888751</v>
      </c>
      <c r="K32" s="6">
        <v>333451.83828887373</v>
      </c>
      <c r="L32" s="6">
        <v>330629.83897121454</v>
      </c>
      <c r="M32" s="6">
        <v>327318.83281017316</v>
      </c>
      <c r="N32" s="6">
        <v>320150.50143497344</v>
      </c>
      <c r="O32" s="6">
        <v>314586.59037864645</v>
      </c>
      <c r="P32" s="6">
        <v>326848.73620793835</v>
      </c>
      <c r="Q32" s="6">
        <v>311081.02719343739</v>
      </c>
      <c r="R32" s="5">
        <f t="shared" si="0"/>
        <v>341830.03071063536</v>
      </c>
      <c r="S32" s="6" t="b">
        <f t="shared" si="2"/>
        <v>1</v>
      </c>
    </row>
    <row r="33" spans="1:19" s="6" customFormat="1" ht="15" x14ac:dyDescent="0.2">
      <c r="A33">
        <f t="shared" si="1"/>
        <v>47</v>
      </c>
      <c r="B33">
        <f>'WL Base'!D31</f>
        <v>353919.25246313639</v>
      </c>
      <c r="C33" s="6">
        <v>338609.92105026799</v>
      </c>
      <c r="D33" s="6">
        <v>352205.2659785882</v>
      </c>
      <c r="E33" s="6">
        <v>349289.68529396172</v>
      </c>
      <c r="F33" s="6">
        <v>347546.8048872762</v>
      </c>
      <c r="G33" s="6">
        <v>334919.97704792442</v>
      </c>
      <c r="H33" s="6">
        <v>332351.94440319872</v>
      </c>
      <c r="I33" s="6">
        <v>330586.91291340644</v>
      </c>
      <c r="J33" s="6">
        <v>345393.11378837982</v>
      </c>
      <c r="K33" s="6">
        <v>343634.82416770223</v>
      </c>
      <c r="L33" s="6">
        <v>340814.95991661062</v>
      </c>
      <c r="M33" s="6">
        <v>343684.77445068181</v>
      </c>
      <c r="N33" s="6">
        <v>336158.02650672215</v>
      </c>
      <c r="O33" s="6">
        <v>324474.34188386047</v>
      </c>
      <c r="P33" s="6">
        <v>336970.96669300291</v>
      </c>
      <c r="Q33" s="6">
        <v>320902.08997095382</v>
      </c>
      <c r="R33" s="5">
        <f t="shared" si="0"/>
        <v>352129.57000706182</v>
      </c>
      <c r="S33" s="6" t="b">
        <f t="shared" si="2"/>
        <v>1</v>
      </c>
    </row>
    <row r="34" spans="1:19" s="6" customFormat="1" ht="15" x14ac:dyDescent="0.2">
      <c r="A34">
        <f t="shared" si="1"/>
        <v>48</v>
      </c>
      <c r="B34">
        <f>'WL Base'!D32</f>
        <v>364402.74358828651</v>
      </c>
      <c r="C34" s="6">
        <v>348899.24446041411</v>
      </c>
      <c r="D34" s="6">
        <v>362693.51952254679</v>
      </c>
      <c r="E34" s="6">
        <v>359788.57314200141</v>
      </c>
      <c r="F34" s="6">
        <v>357965.43660523236</v>
      </c>
      <c r="G34" s="6">
        <v>345146.58213909197</v>
      </c>
      <c r="H34" s="6">
        <v>342579.25834787998</v>
      </c>
      <c r="I34" s="6">
        <v>340737.63939869177</v>
      </c>
      <c r="J34" s="6">
        <v>355832.75766145118</v>
      </c>
      <c r="K34" s="6">
        <v>353994.19624381763</v>
      </c>
      <c r="L34" s="6">
        <v>351182.63984562899</v>
      </c>
      <c r="M34" s="6">
        <v>337240.94025096652</v>
      </c>
      <c r="N34" s="6">
        <v>352965.92783205828</v>
      </c>
      <c r="O34" s="6">
        <v>334560.09400813852</v>
      </c>
      <c r="P34" s="6">
        <v>347277.51469229616</v>
      </c>
      <c r="Q34" s="6">
        <v>330922.35904533142</v>
      </c>
      <c r="R34" s="5">
        <f t="shared" si="0"/>
        <v>362600.24433908769</v>
      </c>
      <c r="S34" s="6" t="b">
        <f t="shared" si="2"/>
        <v>1</v>
      </c>
    </row>
    <row r="35" spans="1:19" s="6" customFormat="1" ht="15" x14ac:dyDescent="0.2">
      <c r="A35">
        <f t="shared" si="1"/>
        <v>49</v>
      </c>
      <c r="B35">
        <f>'WL Base'!D33</f>
        <v>375038.9883221144</v>
      </c>
      <c r="C35" s="6">
        <v>359363.97718630754</v>
      </c>
      <c r="D35" s="6">
        <v>373337.87013624585</v>
      </c>
      <c r="E35" s="6">
        <v>370451.0693052375</v>
      </c>
      <c r="F35" s="6">
        <v>368543.25720642059</v>
      </c>
      <c r="G35" s="6">
        <v>355550.66387663281</v>
      </c>
      <c r="H35" s="6">
        <v>352990.27732469206</v>
      </c>
      <c r="I35" s="6">
        <v>351068.16809689172</v>
      </c>
      <c r="J35" s="6">
        <v>366438.45594807615</v>
      </c>
      <c r="K35" s="6">
        <v>364515.25579317013</v>
      </c>
      <c r="L35" s="6">
        <v>361719.14862267737</v>
      </c>
      <c r="M35" s="6">
        <v>354102.98726351489</v>
      </c>
      <c r="N35" s="6">
        <v>350759.8907831079</v>
      </c>
      <c r="O35" s="6">
        <v>344833.4130550538</v>
      </c>
      <c r="P35" s="6">
        <v>357755.12732992077</v>
      </c>
      <c r="Q35" s="6">
        <v>341131.81969852251</v>
      </c>
      <c r="R35" s="5">
        <f t="shared" si="0"/>
        <v>373214.33341998293</v>
      </c>
      <c r="S35" s="6" t="b">
        <f t="shared" si="2"/>
        <v>1</v>
      </c>
    </row>
    <row r="36" spans="1:19" s="6" customFormat="1" ht="15" x14ac:dyDescent="0.2">
      <c r="A36">
        <f t="shared" si="1"/>
        <v>50</v>
      </c>
      <c r="B36">
        <f>'WL Base'!D34</f>
        <v>385829.35068082612</v>
      </c>
      <c r="C36" s="6">
        <v>370005.04050307529</v>
      </c>
      <c r="D36" s="6">
        <v>384139.71440950915</v>
      </c>
      <c r="E36" s="6">
        <v>381279.02215699648</v>
      </c>
      <c r="F36" s="6">
        <v>379281.71071353991</v>
      </c>
      <c r="G36" s="6">
        <v>366133.22123811388</v>
      </c>
      <c r="H36" s="6">
        <v>363586.43316413654</v>
      </c>
      <c r="I36" s="6">
        <v>361579.59188055695</v>
      </c>
      <c r="J36" s="6">
        <v>377212.08832912683</v>
      </c>
      <c r="K36" s="6">
        <v>375199.49014612858</v>
      </c>
      <c r="L36" s="6">
        <v>372426.40740743873</v>
      </c>
      <c r="M36" s="6">
        <v>371808.13662669063</v>
      </c>
      <c r="N36" s="6">
        <v>368297.88532226329</v>
      </c>
      <c r="O36" s="6">
        <v>355295.88722380064</v>
      </c>
      <c r="P36" s="6">
        <v>368405.7639258558</v>
      </c>
      <c r="Q36" s="6">
        <v>351532.13321690174</v>
      </c>
      <c r="R36" s="5">
        <f t="shared" si="0"/>
        <v>383996.33574335527</v>
      </c>
      <c r="S36" s="6" t="b">
        <f t="shared" si="2"/>
        <v>1</v>
      </c>
    </row>
    <row r="37" spans="1:19" s="6" customFormat="1" ht="15" x14ac:dyDescent="0.2">
      <c r="A37">
        <f t="shared" si="1"/>
        <v>51</v>
      </c>
      <c r="B37">
        <f>'WL Base'!D35</f>
        <v>396767.09424684395</v>
      </c>
      <c r="C37" s="6">
        <v>380816.8086798251</v>
      </c>
      <c r="D37" s="6">
        <v>395092.50609321444</v>
      </c>
      <c r="E37" s="6">
        <v>392235.58439572214</v>
      </c>
      <c r="F37" s="6">
        <v>390174.53724943532</v>
      </c>
      <c r="G37" s="6">
        <v>376888.8751781531</v>
      </c>
      <c r="H37" s="6">
        <v>374338.52123258554</v>
      </c>
      <c r="I37" s="6">
        <v>372266.82195619523</v>
      </c>
      <c r="J37" s="6">
        <v>388117.85445070988</v>
      </c>
      <c r="K37" s="6">
        <v>386040.84301593265</v>
      </c>
      <c r="L37" s="6">
        <v>383269.83594215027</v>
      </c>
      <c r="M37" s="6">
        <v>371808.13662669063</v>
      </c>
      <c r="N37" s="6">
        <v>386712.77958837646</v>
      </c>
      <c r="O37" s="6">
        <v>365920.25332121993</v>
      </c>
      <c r="P37" s="6">
        <v>379195.84878144914</v>
      </c>
      <c r="Q37" s="6">
        <v>362096.89420879883</v>
      </c>
      <c r="R37" s="5">
        <f t="shared" si="0"/>
        <v>394928.40073417989</v>
      </c>
      <c r="S37" s="6" t="b">
        <f t="shared" si="2"/>
        <v>1</v>
      </c>
    </row>
    <row r="38" spans="1:19" s="6" customFormat="1" ht="15" x14ac:dyDescent="0.2">
      <c r="A38">
        <f t="shared" si="1"/>
        <v>52</v>
      </c>
      <c r="B38">
        <f>'WL Base'!D36</f>
        <v>407850.91476602393</v>
      </c>
      <c r="C38" s="6">
        <v>391797.91341631475</v>
      </c>
      <c r="D38" s="6">
        <v>406195.00236971746</v>
      </c>
      <c r="E38" s="6">
        <v>403347.72404073464</v>
      </c>
      <c r="F38" s="6">
        <v>401220.59366639337</v>
      </c>
      <c r="G38" s="6">
        <v>387816.37664229504</v>
      </c>
      <c r="H38" s="6">
        <v>385267.45846333128</v>
      </c>
      <c r="I38" s="6">
        <v>383128.75260549271</v>
      </c>
      <c r="J38" s="6">
        <v>399182.06963557308</v>
      </c>
      <c r="K38" s="6">
        <v>397038.36657888669</v>
      </c>
      <c r="L38" s="6">
        <v>394274.99838931154</v>
      </c>
      <c r="M38" s="6">
        <v>390398.54345802515</v>
      </c>
      <c r="N38" s="6">
        <v>384295.82471594913</v>
      </c>
      <c r="O38" s="6">
        <v>376726.40243741008</v>
      </c>
      <c r="P38" s="6">
        <v>390150.29900568217</v>
      </c>
      <c r="Q38" s="6">
        <v>372845.54876552976</v>
      </c>
      <c r="R38" s="5">
        <f t="shared" si="0"/>
        <v>405996.31560085877</v>
      </c>
      <c r="S38" s="6" t="b">
        <f t="shared" si="2"/>
        <v>1</v>
      </c>
    </row>
    <row r="39" spans="1:19" s="6" customFormat="1" ht="15" x14ac:dyDescent="0.2">
      <c r="A39">
        <f t="shared" si="1"/>
        <v>53</v>
      </c>
      <c r="B39">
        <f>'WL Base'!D37</f>
        <v>419059.010991221</v>
      </c>
      <c r="C39" s="6">
        <v>402930.33022453409</v>
      </c>
      <c r="D39" s="6">
        <v>417425.86087389104</v>
      </c>
      <c r="E39" s="6">
        <v>414594.88189859496</v>
      </c>
      <c r="F39" s="6">
        <v>412399.23770791612</v>
      </c>
      <c r="G39" s="6">
        <v>398898.24868379039</v>
      </c>
      <c r="H39" s="6">
        <v>396356.52604027325</v>
      </c>
      <c r="I39" s="6">
        <v>394148.51138818014</v>
      </c>
      <c r="J39" s="6">
        <v>410384.75026088749</v>
      </c>
      <c r="K39" s="6">
        <v>408171.89094103657</v>
      </c>
      <c r="L39" s="6">
        <v>405422.58654418873</v>
      </c>
      <c r="M39" s="6">
        <v>409918.47063092643</v>
      </c>
      <c r="N39" s="6">
        <v>403510.61595174659</v>
      </c>
      <c r="O39" s="6">
        <v>387698.75846972514</v>
      </c>
      <c r="P39" s="6">
        <v>401250.47531563288</v>
      </c>
      <c r="Q39" s="6">
        <v>383763.02978125005</v>
      </c>
      <c r="R39" s="5">
        <f t="shared" si="0"/>
        <v>417203.98029849527</v>
      </c>
      <c r="S39" s="6" t="b">
        <f t="shared" si="2"/>
        <v>1</v>
      </c>
    </row>
    <row r="40" spans="1:19" s="6" customFormat="1" ht="15" x14ac:dyDescent="0.2">
      <c r="A40">
        <f t="shared" si="1"/>
        <v>54</v>
      </c>
      <c r="B40">
        <f>'WL Base'!D38</f>
        <v>430368.94344657054</v>
      </c>
      <c r="C40" s="6">
        <v>414195.07319433428</v>
      </c>
      <c r="D40" s="6">
        <v>428763.0873153322</v>
      </c>
      <c r="E40" s="6">
        <v>425956.02004867088</v>
      </c>
      <c r="F40" s="6">
        <v>423689.16242873331</v>
      </c>
      <c r="G40" s="6">
        <v>410116.05165682768</v>
      </c>
      <c r="H40" s="6">
        <v>407588.22104601318</v>
      </c>
      <c r="I40" s="6">
        <v>405308.40845953469</v>
      </c>
      <c r="J40" s="6">
        <v>421705.42371759634</v>
      </c>
      <c r="K40" s="6">
        <v>419420.7161772761</v>
      </c>
      <c r="L40" s="6">
        <v>416692.79238793225</v>
      </c>
      <c r="M40" s="6">
        <v>406092.5023674884</v>
      </c>
      <c r="N40" s="6">
        <v>403510.18984555814</v>
      </c>
      <c r="O40" s="6">
        <v>398820.96241756424</v>
      </c>
      <c r="P40" s="6">
        <v>431845.82405844989</v>
      </c>
      <c r="Q40" s="6">
        <v>394833.45231545978</v>
      </c>
      <c r="R40" s="5">
        <f t="shared" si="0"/>
        <v>428504.94544641854</v>
      </c>
      <c r="S40" s="6" t="b">
        <f t="shared" si="2"/>
        <v>1</v>
      </c>
    </row>
    <row r="41" spans="1:19" s="6" customFormat="1" ht="15" x14ac:dyDescent="0.2">
      <c r="A41">
        <f t="shared" si="1"/>
        <v>55</v>
      </c>
      <c r="B41">
        <f>'WL Base'!D39</f>
        <v>441767.91028130153</v>
      </c>
      <c r="C41" s="6">
        <v>425580.74463662913</v>
      </c>
      <c r="D41" s="6">
        <v>440194.11145830038</v>
      </c>
      <c r="E41" s="6">
        <v>437419.22020767024</v>
      </c>
      <c r="F41" s="6">
        <v>435078.17008372676</v>
      </c>
      <c r="G41" s="6">
        <v>421458.71578209376</v>
      </c>
      <c r="H41" s="6">
        <v>418951.97724654473</v>
      </c>
      <c r="I41" s="6">
        <v>416597.65300642524</v>
      </c>
      <c r="J41" s="6">
        <v>433132.47773320321</v>
      </c>
      <c r="K41" s="6">
        <v>430772.95779450575</v>
      </c>
      <c r="L41" s="6">
        <v>428074.36807211413</v>
      </c>
      <c r="M41" s="6">
        <v>426397.12748586282</v>
      </c>
      <c r="N41" s="6">
        <v>423685.69933783606</v>
      </c>
      <c r="O41" s="6">
        <v>410083.14380248042</v>
      </c>
      <c r="P41" s="6">
        <v>429146.78765808459</v>
      </c>
      <c r="Q41" s="6">
        <v>406047.37081535341</v>
      </c>
      <c r="R41" s="5">
        <f t="shared" si="0"/>
        <v>439910.09292206296</v>
      </c>
      <c r="S41" s="6" t="b">
        <f t="shared" si="2"/>
        <v>1</v>
      </c>
    </row>
    <row r="42" spans="1:19" s="6" customFormat="1" ht="15" x14ac:dyDescent="0.2">
      <c r="A42">
        <f t="shared" si="1"/>
        <v>56</v>
      </c>
      <c r="B42">
        <f>'WL Base'!D40</f>
        <v>453229.53557041928</v>
      </c>
      <c r="C42" s="6">
        <v>437064.56408433983</v>
      </c>
      <c r="D42" s="6">
        <v>451693.02667003596</v>
      </c>
      <c r="E42" s="6">
        <v>448959.64819862705</v>
      </c>
      <c r="F42" s="6">
        <v>446541.09251835506</v>
      </c>
      <c r="G42" s="6">
        <v>432904.05666797969</v>
      </c>
      <c r="H42" s="6">
        <v>430426.61491476744</v>
      </c>
      <c r="I42" s="6">
        <v>427994.79771177738</v>
      </c>
      <c r="J42" s="6">
        <v>444641.68379447592</v>
      </c>
      <c r="K42" s="6">
        <v>442204.06233063794</v>
      </c>
      <c r="L42" s="6">
        <v>439543.79895098793</v>
      </c>
      <c r="M42" s="6">
        <v>426396.72363187955</v>
      </c>
      <c r="N42" s="6">
        <v>444869.98430472787</v>
      </c>
      <c r="O42" s="6">
        <v>421465.37342743727</v>
      </c>
      <c r="P42" s="6">
        <v>450604.12704098882</v>
      </c>
      <c r="Q42" s="6">
        <v>417385.30621000467</v>
      </c>
      <c r="R42" s="5">
        <f t="shared" si="0"/>
        <v>451381.99299693323</v>
      </c>
      <c r="S42" s="6" t="b">
        <f t="shared" si="2"/>
        <v>1</v>
      </c>
    </row>
    <row r="43" spans="1:19" s="6" customFormat="1" ht="15" x14ac:dyDescent="0.2">
      <c r="A43">
        <f t="shared" si="1"/>
        <v>57</v>
      </c>
      <c r="B43">
        <f>'WL Base'!D41</f>
        <v>464726.83389528195</v>
      </c>
      <c r="C43" s="6">
        <v>448622.85661866458</v>
      </c>
      <c r="D43" s="6">
        <v>463233.30322128924</v>
      </c>
      <c r="E43" s="6">
        <v>460551.89971416071</v>
      </c>
      <c r="F43" s="6">
        <v>458052.12549493671</v>
      </c>
      <c r="G43" s="6">
        <v>444428.99256728089</v>
      </c>
      <c r="H43" s="6">
        <v>441990.07069414324</v>
      </c>
      <c r="I43" s="6">
        <v>439477.45891070011</v>
      </c>
      <c r="J43" s="6">
        <v>456208.23103768466</v>
      </c>
      <c r="K43" s="6">
        <v>453688.83015646483</v>
      </c>
      <c r="L43" s="6">
        <v>451076.9744977277</v>
      </c>
      <c r="M43" s="6">
        <v>447716.55981347355</v>
      </c>
      <c r="N43" s="6">
        <v>442089.54690282332</v>
      </c>
      <c r="O43" s="6">
        <v>432946.83254061698</v>
      </c>
      <c r="P43" s="6">
        <v>449282.57078970823</v>
      </c>
      <c r="Q43" s="6">
        <v>428827.03527214297</v>
      </c>
      <c r="R43" s="5">
        <f t="shared" si="0"/>
        <v>462879.13041988685</v>
      </c>
      <c r="S43" s="6" t="b">
        <f t="shared" si="2"/>
        <v>1</v>
      </c>
    </row>
    <row r="44" spans="1:19" s="6" customFormat="1" ht="15" x14ac:dyDescent="0.2">
      <c r="A44">
        <f t="shared" si="1"/>
        <v>58</v>
      </c>
      <c r="B44">
        <f>'WL Base'!D42</f>
        <v>476266.78736449633</v>
      </c>
      <c r="C44" s="6">
        <v>460259.65603010933</v>
      </c>
      <c r="D44" s="6">
        <v>474821.72290216316</v>
      </c>
      <c r="E44" s="6">
        <v>472202.92617739679</v>
      </c>
      <c r="F44" s="6">
        <v>469617.78506594012</v>
      </c>
      <c r="G44" s="6">
        <v>456037.43210592552</v>
      </c>
      <c r="H44" s="6">
        <v>453646.47105162905</v>
      </c>
      <c r="I44" s="6">
        <v>451049.40890223702</v>
      </c>
      <c r="J44" s="6">
        <v>467838.8483151386</v>
      </c>
      <c r="K44" s="6">
        <v>465233.56711382355</v>
      </c>
      <c r="L44" s="6">
        <v>462680.37471281673</v>
      </c>
      <c r="M44" s="6">
        <v>470102.38780414726</v>
      </c>
      <c r="N44" s="6">
        <v>464194.02424796449</v>
      </c>
      <c r="O44" s="6">
        <v>444531.41023835656</v>
      </c>
      <c r="P44" s="6">
        <v>471746.69932919368</v>
      </c>
      <c r="Q44" s="6">
        <v>440376.35293046047</v>
      </c>
      <c r="R44" s="5">
        <f t="shared" si="0"/>
        <v>474437.45585770969</v>
      </c>
      <c r="S44" s="6" t="b">
        <f t="shared" si="2"/>
        <v>1</v>
      </c>
    </row>
    <row r="45" spans="1:19" s="6" customFormat="1" ht="15" x14ac:dyDescent="0.2">
      <c r="A45">
        <f t="shared" si="1"/>
        <v>59</v>
      </c>
      <c r="B45">
        <f>'WL Base'!D43</f>
        <v>487846.73039064009</v>
      </c>
      <c r="C45" s="6">
        <v>471970.98494803917</v>
      </c>
      <c r="D45" s="6">
        <v>486455.58380397013</v>
      </c>
      <c r="E45" s="6">
        <v>483910.51835716318</v>
      </c>
      <c r="F45" s="6">
        <v>481235.35855370265</v>
      </c>
      <c r="G45" s="6">
        <v>467725.45685372414</v>
      </c>
      <c r="H45" s="6">
        <v>465392.38398596621</v>
      </c>
      <c r="I45" s="6">
        <v>462706.80759136711</v>
      </c>
      <c r="J45" s="6">
        <v>479531.31139531184</v>
      </c>
      <c r="K45" s="6">
        <v>476835.56034610613</v>
      </c>
      <c r="L45" s="6">
        <v>474351.76875654422</v>
      </c>
      <c r="M45" s="6">
        <v>463616.54529317643</v>
      </c>
      <c r="N45" s="6">
        <v>461446.52274334413</v>
      </c>
      <c r="O45" s="6">
        <v>456215.8159586743</v>
      </c>
      <c r="P45" s="6">
        <v>471746.69932919368</v>
      </c>
      <c r="Q45" s="6">
        <v>452030.04231837945</v>
      </c>
      <c r="R45" s="5">
        <f t="shared" si="0"/>
        <v>486024.59474347078</v>
      </c>
      <c r="S45" s="6" t="b">
        <f t="shared" si="2"/>
        <v>1</v>
      </c>
    </row>
    <row r="46" spans="1:19" s="6" customFormat="1" ht="15" x14ac:dyDescent="0.2">
      <c r="A46">
        <f t="shared" si="1"/>
        <v>60</v>
      </c>
      <c r="B46">
        <f>'WL Base'!D44</f>
        <v>499451.45930473623</v>
      </c>
      <c r="C46" s="6">
        <v>483742.28366143035</v>
      </c>
      <c r="D46" s="6">
        <v>498119.84877543809</v>
      </c>
      <c r="E46" s="6">
        <v>495660.98661001958</v>
      </c>
      <c r="F46" s="6">
        <v>492890.11431595153</v>
      </c>
      <c r="G46" s="6">
        <v>479478.79877982626</v>
      </c>
      <c r="H46" s="6">
        <v>477214.74419706577</v>
      </c>
      <c r="I46" s="6">
        <v>474435.73722844518</v>
      </c>
      <c r="J46" s="6">
        <v>491272.15407502465</v>
      </c>
      <c r="K46" s="6">
        <v>488480.33894947515</v>
      </c>
      <c r="L46" s="6">
        <v>486077.96355852578</v>
      </c>
      <c r="M46" s="6">
        <v>486797.37255783525</v>
      </c>
      <c r="N46" s="6">
        <v>484518.84888051136</v>
      </c>
      <c r="O46" s="6">
        <v>467987.57324363239</v>
      </c>
      <c r="P46" s="6">
        <v>495334.0342956534</v>
      </c>
      <c r="Q46" s="6">
        <v>463775.89989705262</v>
      </c>
      <c r="R46" s="5">
        <f t="shared" si="0"/>
        <v>497655.71098018519</v>
      </c>
      <c r="S46" s="6" t="b">
        <f t="shared" si="2"/>
        <v>1</v>
      </c>
    </row>
    <row r="47" spans="1:19" s="6" customFormat="1" ht="15" x14ac:dyDescent="0.2">
      <c r="A47">
        <f t="shared" si="1"/>
        <v>61</v>
      </c>
      <c r="B47">
        <f>'WL Base'!D45</f>
        <v>511017.94372994138</v>
      </c>
      <c r="C47" s="6">
        <v>495518.58069473202</v>
      </c>
      <c r="D47" s="6">
        <v>509752.4820111756</v>
      </c>
      <c r="E47" s="6">
        <v>507333.73101974768</v>
      </c>
      <c r="F47" s="6">
        <v>504521.60031677096</v>
      </c>
      <c r="G47" s="6">
        <v>491243.72676263202</v>
      </c>
      <c r="H47" s="6">
        <v>489011.08927174268</v>
      </c>
      <c r="I47" s="6">
        <v>486183.92179684562</v>
      </c>
      <c r="J47" s="6">
        <v>502943.4974336396</v>
      </c>
      <c r="K47" s="6">
        <v>500108.76440235955</v>
      </c>
      <c r="L47" s="6">
        <v>497744.26369900594</v>
      </c>
      <c r="M47" s="6">
        <v>486796.80206699291</v>
      </c>
      <c r="N47" s="6">
        <v>484518.33128617541</v>
      </c>
      <c r="O47" s="6">
        <v>479749.47121129563</v>
      </c>
      <c r="P47" s="6">
        <v>495334.0342956534</v>
      </c>
      <c r="Q47" s="6">
        <v>475519.04954869649</v>
      </c>
      <c r="R47" s="5">
        <f t="shared" si="0"/>
        <v>509239.4284728588</v>
      </c>
      <c r="S47" s="6" t="b">
        <f t="shared" si="2"/>
        <v>1</v>
      </c>
    </row>
    <row r="48" spans="1:19" s="6" customFormat="1" ht="15" x14ac:dyDescent="0.2">
      <c r="A48">
        <f t="shared" si="1"/>
        <v>62</v>
      </c>
      <c r="B48">
        <f>'WL Base'!D46</f>
        <v>522543.82669752178</v>
      </c>
      <c r="C48" s="6">
        <v>507295.42979419295</v>
      </c>
      <c r="D48" s="6">
        <v>521351.03631040454</v>
      </c>
      <c r="E48" s="6">
        <v>518980.664784113</v>
      </c>
      <c r="F48" s="6">
        <v>516127.28740518837</v>
      </c>
      <c r="G48" s="6">
        <v>503015.80031090014</v>
      </c>
      <c r="H48" s="6">
        <v>500822.26665564551</v>
      </c>
      <c r="I48" s="6">
        <v>497946.93749005796</v>
      </c>
      <c r="J48" s="6">
        <v>514595.9277285781</v>
      </c>
      <c r="K48" s="6">
        <v>511718.2479541676</v>
      </c>
      <c r="L48" s="6">
        <v>509399.71684876282</v>
      </c>
      <c r="M48" s="6">
        <v>511136.64217034256</v>
      </c>
      <c r="N48" s="6">
        <v>508744.24785048421</v>
      </c>
      <c r="O48" s="6">
        <v>491540.04515439726</v>
      </c>
      <c r="P48" s="6">
        <v>520100.73601043609</v>
      </c>
      <c r="Q48" s="6">
        <v>487297.01510487223</v>
      </c>
      <c r="R48" s="5">
        <f t="shared" si="0"/>
        <v>520801.52738226857</v>
      </c>
      <c r="S48" s="6" t="b">
        <f t="shared" si="2"/>
        <v>1</v>
      </c>
    </row>
    <row r="49" spans="1:19" s="6" customFormat="1" ht="15" x14ac:dyDescent="0.2">
      <c r="A49">
        <f t="shared" si="1"/>
        <v>63</v>
      </c>
      <c r="B49">
        <f>'WL Base'!D47</f>
        <v>534068.89358214813</v>
      </c>
      <c r="C49" s="6">
        <v>519104.0948376655</v>
      </c>
      <c r="D49" s="6">
        <v>532954.46835217229</v>
      </c>
      <c r="E49" s="6">
        <v>530640.24305721454</v>
      </c>
      <c r="F49" s="6">
        <v>527744.9123434159</v>
      </c>
      <c r="G49" s="6">
        <v>514825.43280724646</v>
      </c>
      <c r="H49" s="6">
        <v>512678.30699798581</v>
      </c>
      <c r="I49" s="6">
        <v>509754.21681643417</v>
      </c>
      <c r="J49" s="6">
        <v>526266.88583803747</v>
      </c>
      <c r="K49" s="6">
        <v>523345.52861620049</v>
      </c>
      <c r="L49" s="6">
        <v>521080.59048895777</v>
      </c>
      <c r="M49" s="6">
        <v>511136.64217034256</v>
      </c>
      <c r="N49" s="6">
        <v>508744.24785048421</v>
      </c>
      <c r="O49" s="6">
        <v>503387.57532766275</v>
      </c>
      <c r="P49" s="6">
        <v>519423.1288347792</v>
      </c>
      <c r="Q49" s="6">
        <v>499137.31400002679</v>
      </c>
      <c r="R49" s="5">
        <f t="shared" si="0"/>
        <v>532352.19515530101</v>
      </c>
      <c r="S49" s="6" t="b">
        <f t="shared" si="2"/>
        <v>1</v>
      </c>
    </row>
    <row r="50" spans="1:19" s="6" customFormat="1" ht="15" x14ac:dyDescent="0.2">
      <c r="A50">
        <f t="shared" si="1"/>
        <v>64</v>
      </c>
      <c r="B50">
        <f>'WL Base'!D48</f>
        <v>545575.922693028</v>
      </c>
      <c r="C50" s="6">
        <v>530927.57063022687</v>
      </c>
      <c r="D50" s="6">
        <v>544545.68391798844</v>
      </c>
      <c r="E50" s="6">
        <v>542295.99207545083</v>
      </c>
      <c r="F50" s="6">
        <v>539357.65064004273</v>
      </c>
      <c r="G50" s="6">
        <v>526655.87984028389</v>
      </c>
      <c r="H50" s="6">
        <v>524563.05962161918</v>
      </c>
      <c r="I50" s="6">
        <v>521589.33026246278</v>
      </c>
      <c r="J50" s="6">
        <v>537940.11934046797</v>
      </c>
      <c r="K50" s="6">
        <v>534974.01259391475</v>
      </c>
      <c r="L50" s="6">
        <v>532770.90130152949</v>
      </c>
      <c r="M50" s="6">
        <v>536693.47427885968</v>
      </c>
      <c r="N50" s="6">
        <v>534181.46024300845</v>
      </c>
      <c r="O50" s="6">
        <v>515276.48683525284</v>
      </c>
      <c r="P50" s="6">
        <v>571365.44171825715</v>
      </c>
      <c r="Q50" s="6">
        <v>511024.63925224543</v>
      </c>
      <c r="R50" s="5">
        <f t="shared" si="0"/>
        <v>543903.94949493767</v>
      </c>
      <c r="S50" s="6" t="b">
        <f t="shared" si="2"/>
        <v>1</v>
      </c>
    </row>
    <row r="51" spans="1:19" s="6" customFormat="1" ht="15" x14ac:dyDescent="0.2">
      <c r="A51">
        <f t="shared" si="1"/>
        <v>65</v>
      </c>
      <c r="B51">
        <f>'WL Base'!D49</f>
        <v>557069.1506613337</v>
      </c>
      <c r="C51" s="6">
        <v>542767.00864969008</v>
      </c>
      <c r="D51" s="6">
        <v>556128.66403293959</v>
      </c>
      <c r="E51" s="6">
        <v>553952.1584468995</v>
      </c>
      <c r="F51" s="6">
        <v>550969.16389231011</v>
      </c>
      <c r="G51" s="6">
        <v>538508.10726310767</v>
      </c>
      <c r="H51" s="6">
        <v>536477.7685827635</v>
      </c>
      <c r="I51" s="6">
        <v>533453.03833569644</v>
      </c>
      <c r="J51" s="6">
        <v>549619.60479162016</v>
      </c>
      <c r="K51" s="6">
        <v>546607.10609679227</v>
      </c>
      <c r="L51" s="6">
        <v>544474.32140395592</v>
      </c>
      <c r="M51" s="6">
        <v>529985.20582187537</v>
      </c>
      <c r="N51" s="6">
        <v>532518.42594599305</v>
      </c>
      <c r="O51" s="6">
        <v>527207.66197529004</v>
      </c>
      <c r="P51" s="6">
        <v>557081.58420453384</v>
      </c>
      <c r="Q51" s="6">
        <v>522959.72605774814</v>
      </c>
      <c r="R51" s="5">
        <f t="shared" si="0"/>
        <v>555429.47810622049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D06E-8714-6044-97A0-355ED44F877E}">
  <sheetPr codeName="Sheet10">
    <tabColor theme="3" tint="0.249977111117893"/>
  </sheetPr>
  <dimension ref="A1:S207"/>
  <sheetViews>
    <sheetView topLeftCell="A2" zoomScaleNormal="100" workbookViewId="0">
      <selection activeCell="S10" sqref="S10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customWidth="1"/>
    <col min="4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Base'!E2</f>
        <v>135452.88604721773</v>
      </c>
      <c r="C4" s="6">
        <v>128645.31653475914</v>
      </c>
      <c r="D4" s="6">
        <v>134186.49964925172</v>
      </c>
      <c r="E4" s="6">
        <v>131935.72760319541</v>
      </c>
      <c r="F4" s="6">
        <v>131679.45813704157</v>
      </c>
      <c r="G4" s="6">
        <v>126751.44221832292</v>
      </c>
      <c r="H4" s="6">
        <v>124918.83952461346</v>
      </c>
      <c r="I4" s="6">
        <v>124560.08791813615</v>
      </c>
      <c r="J4" s="6">
        <v>129844.78671918067</v>
      </c>
      <c r="K4" s="6">
        <v>129573.37507399369</v>
      </c>
      <c r="L4" s="6">
        <v>127423.09273446086</v>
      </c>
      <c r="M4" s="6">
        <v>123085.81260066647</v>
      </c>
      <c r="N4" s="6">
        <v>122714.50743525413</v>
      </c>
      <c r="O4" s="6">
        <v>120965.46816462984</v>
      </c>
      <c r="P4" s="6">
        <v>125387.38756078441</v>
      </c>
      <c r="Q4" s="6">
        <v>119178.97874309415</v>
      </c>
      <c r="R4" s="5">
        <f>SUMPRODUCT(B4:Q4,$B$2:$Q$2)</f>
        <v>134233.28018658014</v>
      </c>
      <c r="S4" s="6" t="b">
        <f>R4&lt;B4</f>
        <v>1</v>
      </c>
    </row>
    <row r="5" spans="1:19" s="6" customFormat="1" ht="15" x14ac:dyDescent="0.2">
      <c r="A5">
        <f t="shared" ref="A5:A51" si="0">A4+1</f>
        <v>19</v>
      </c>
      <c r="B5">
        <f>'WL Base'!E3</f>
        <v>140909.98494978767</v>
      </c>
      <c r="C5" s="6">
        <v>133717.8517890574</v>
      </c>
      <c r="D5" s="6">
        <v>139616.34385090682</v>
      </c>
      <c r="E5" s="6">
        <v>137313.12267203094</v>
      </c>
      <c r="F5" s="6">
        <v>137035.38712086287</v>
      </c>
      <c r="G5" s="6">
        <v>131766.82858329092</v>
      </c>
      <c r="H5" s="6">
        <v>129889.08439455122</v>
      </c>
      <c r="I5" s="6">
        <v>129507.88596321948</v>
      </c>
      <c r="J5" s="6">
        <v>135161.00571681722</v>
      </c>
      <c r="K5" s="6">
        <v>134867.86396066492</v>
      </c>
      <c r="L5" s="6">
        <v>132666.94126000145</v>
      </c>
      <c r="M5" s="6">
        <v>128000.12469094965</v>
      </c>
      <c r="N5" s="6">
        <v>127606.34651858197</v>
      </c>
      <c r="O5" s="6">
        <v>125814.10603816855</v>
      </c>
      <c r="P5" s="6">
        <v>130571.41509803697</v>
      </c>
      <c r="Q5" s="6">
        <v>123973.00922997463</v>
      </c>
      <c r="R5" s="5">
        <f t="shared" ref="R5:R51" si="1">SUMPRODUCT(B5:Q5,$B$2:$Q$2)</f>
        <v>139657.37546798403</v>
      </c>
      <c r="S5" s="6" t="b">
        <f t="shared" ref="S5:S51" si="2">R5&lt;B5</f>
        <v>1</v>
      </c>
    </row>
    <row r="6" spans="1:19" s="6" customFormat="1" ht="15" x14ac:dyDescent="0.2">
      <c r="A6">
        <f t="shared" si="0"/>
        <v>20</v>
      </c>
      <c r="B6">
        <f>'WL Base'!E4</f>
        <v>146467.93026410104</v>
      </c>
      <c r="C6" s="6">
        <v>138906.09442654272</v>
      </c>
      <c r="D6" s="6">
        <v>145148.14992955173</v>
      </c>
      <c r="E6" s="6">
        <v>142796.13438853077</v>
      </c>
      <c r="F6" s="6">
        <v>142494.00766510109</v>
      </c>
      <c r="G6" s="6">
        <v>136897.9563667629</v>
      </c>
      <c r="H6" s="6">
        <v>134977.27138904386</v>
      </c>
      <c r="I6" s="6">
        <v>134571.54435145188</v>
      </c>
      <c r="J6" s="6">
        <v>140583.34767418224</v>
      </c>
      <c r="K6" s="6">
        <v>140265.59911794556</v>
      </c>
      <c r="L6" s="6">
        <v>138017.59273014797</v>
      </c>
      <c r="M6" s="6">
        <v>133032.4442941999</v>
      </c>
      <c r="N6" s="6">
        <v>132613.91118028751</v>
      </c>
      <c r="O6" s="6">
        <v>130780.44468741993</v>
      </c>
      <c r="P6" s="6">
        <v>135862.44250078569</v>
      </c>
      <c r="Q6" s="6">
        <v>128884.5047309371</v>
      </c>
      <c r="R6" s="5">
        <f t="shared" si="1"/>
        <v>145183.23207728274</v>
      </c>
      <c r="S6" s="6" t="b">
        <f t="shared" si="2"/>
        <v>1</v>
      </c>
    </row>
    <row r="7" spans="1:19" s="6" customFormat="1" ht="15" x14ac:dyDescent="0.2">
      <c r="A7">
        <f t="shared" si="0"/>
        <v>21</v>
      </c>
      <c r="B7">
        <f>'WL Base'!E5</f>
        <v>152132.61047387237</v>
      </c>
      <c r="C7" s="6">
        <v>144215.0634064253</v>
      </c>
      <c r="D7" s="6">
        <v>150787.92920322562</v>
      </c>
      <c r="E7" s="6">
        <v>148390.74236218567</v>
      </c>
      <c r="F7" s="6">
        <v>148061.26139211058</v>
      </c>
      <c r="G7" s="6">
        <v>142149.78436524209</v>
      </c>
      <c r="H7" s="6">
        <v>140188.36230226839</v>
      </c>
      <c r="I7" s="6">
        <v>139755.81212647434</v>
      </c>
      <c r="J7" s="6">
        <v>146117.71929242869</v>
      </c>
      <c r="K7" s="6">
        <v>145772.45879903846</v>
      </c>
      <c r="L7" s="6">
        <v>143480.70933301473</v>
      </c>
      <c r="M7" s="6">
        <v>138187.51319613156</v>
      </c>
      <c r="N7" s="6">
        <v>137741.96859450106</v>
      </c>
      <c r="O7" s="6">
        <v>135869.29530991652</v>
      </c>
      <c r="P7" s="6">
        <v>141266.24454796879</v>
      </c>
      <c r="Q7" s="6">
        <v>133918.27748434697</v>
      </c>
      <c r="R7" s="5">
        <f t="shared" si="1"/>
        <v>150816.75401535688</v>
      </c>
      <c r="S7" s="6" t="b">
        <f t="shared" si="2"/>
        <v>1</v>
      </c>
    </row>
    <row r="8" spans="1:19" s="6" customFormat="1" ht="15" x14ac:dyDescent="0.2">
      <c r="A8">
        <f t="shared" si="0"/>
        <v>22</v>
      </c>
      <c r="B8">
        <f>'WL Base'!E6</f>
        <v>157900.11755257621</v>
      </c>
      <c r="C8" s="6">
        <v>149643.05837947334</v>
      </c>
      <c r="D8" s="6">
        <v>156531.98289252506</v>
      </c>
      <c r="E8" s="6">
        <v>154093.8138557387</v>
      </c>
      <c r="F8" s="6">
        <v>153733.72360475687</v>
      </c>
      <c r="G8" s="6">
        <v>147520.7839638647</v>
      </c>
      <c r="H8" s="6">
        <v>145521.24721934859</v>
      </c>
      <c r="I8" s="6">
        <v>145059.35698424026</v>
      </c>
      <c r="J8" s="6">
        <v>151761.20287429629</v>
      </c>
      <c r="K8" s="6">
        <v>151385.24077303655</v>
      </c>
      <c r="L8" s="6">
        <v>149053.6198841625</v>
      </c>
      <c r="M8" s="6">
        <v>143464.37469219102</v>
      </c>
      <c r="N8" s="6">
        <v>142989.3452434834</v>
      </c>
      <c r="O8" s="6">
        <v>141079.87611947776</v>
      </c>
      <c r="P8" s="6">
        <v>146780.34996409353</v>
      </c>
      <c r="Q8" s="6">
        <v>139073.68703389628</v>
      </c>
      <c r="R8" s="5">
        <f t="shared" si="1"/>
        <v>156554.22378449872</v>
      </c>
      <c r="S8" s="6" t="b">
        <f t="shared" si="2"/>
        <v>1</v>
      </c>
    </row>
    <row r="9" spans="1:19" s="6" customFormat="1" ht="15" x14ac:dyDescent="0.2">
      <c r="A9">
        <f t="shared" si="0"/>
        <v>23</v>
      </c>
      <c r="B9">
        <f>'WL Base'!E7</f>
        <v>163781.74282574191</v>
      </c>
      <c r="C9" s="6">
        <v>155198.63702117957</v>
      </c>
      <c r="D9" s="6">
        <v>162391.43104508275</v>
      </c>
      <c r="E9" s="6">
        <v>159916.0983041182</v>
      </c>
      <c r="F9" s="6">
        <v>159522.23850471975</v>
      </c>
      <c r="G9" s="6">
        <v>153019.36033864727</v>
      </c>
      <c r="H9" s="6">
        <v>150984.11812781243</v>
      </c>
      <c r="I9" s="6">
        <v>150490.40764415122</v>
      </c>
      <c r="J9" s="6">
        <v>157524.32763023753</v>
      </c>
      <c r="K9" s="6">
        <v>157114.56450819885</v>
      </c>
      <c r="L9" s="6">
        <v>154746.59937199749</v>
      </c>
      <c r="M9" s="6">
        <v>148871.07928205503</v>
      </c>
      <c r="N9" s="6">
        <v>148364.12575946649</v>
      </c>
      <c r="O9" s="6">
        <v>146420.07378717937</v>
      </c>
      <c r="P9" s="6">
        <v>152414.82654577447</v>
      </c>
      <c r="Q9" s="6">
        <v>144358.48619792421</v>
      </c>
      <c r="R9" s="5">
        <f t="shared" si="1"/>
        <v>162406.76364698299</v>
      </c>
      <c r="S9" s="6" t="b">
        <f t="shared" si="2"/>
        <v>1</v>
      </c>
    </row>
    <row r="10" spans="1:19" s="6" customFormat="1" ht="15" x14ac:dyDescent="0.2">
      <c r="A10">
        <f t="shared" si="0"/>
        <v>24</v>
      </c>
      <c r="B10">
        <f>'WL Base'!E8</f>
        <v>169784.23477276179</v>
      </c>
      <c r="C10" s="6">
        <v>160887.36856570918</v>
      </c>
      <c r="D10" s="6">
        <v>168372.96973325091</v>
      </c>
      <c r="E10" s="6">
        <v>165864.21557485018</v>
      </c>
      <c r="F10" s="6">
        <v>165433.39736955563</v>
      </c>
      <c r="G10" s="6">
        <v>158651.02981802906</v>
      </c>
      <c r="H10" s="6">
        <v>156582.4750348134</v>
      </c>
      <c r="I10" s="6">
        <v>156054.4183921103</v>
      </c>
      <c r="J10" s="6">
        <v>163413.6284295581</v>
      </c>
      <c r="K10" s="6">
        <v>162966.93558646366</v>
      </c>
      <c r="L10" s="6">
        <v>160566.08387495569</v>
      </c>
      <c r="M10" s="6">
        <v>154413.07584743411</v>
      </c>
      <c r="N10" s="6">
        <v>153871.7132763078</v>
      </c>
      <c r="O10" s="6">
        <v>151895.27715447871</v>
      </c>
      <c r="P10" s="6">
        <v>158176.02949469668</v>
      </c>
      <c r="Q10" s="6">
        <v>149778.01425356991</v>
      </c>
      <c r="R10" s="5">
        <f t="shared" si="1"/>
        <v>168381.06537518729</v>
      </c>
      <c r="S10" s="6" t="b">
        <f t="shared" si="2"/>
        <v>1</v>
      </c>
    </row>
    <row r="11" spans="1:19" s="6" customFormat="1" ht="15" x14ac:dyDescent="0.2">
      <c r="A11">
        <f t="shared" si="0"/>
        <v>25</v>
      </c>
      <c r="B11">
        <f>'WL Base'!E9</f>
        <v>175934.42677897197</v>
      </c>
      <c r="C11" s="6">
        <v>166728.6773592135</v>
      </c>
      <c r="D11" s="6">
        <v>174502.88371158979</v>
      </c>
      <c r="E11" s="6">
        <v>171963.1377334659</v>
      </c>
      <c r="F11" s="6">
        <v>171492.66191814849</v>
      </c>
      <c r="G11" s="6">
        <v>164434.73045896215</v>
      </c>
      <c r="H11" s="6">
        <v>162334.38600953159</v>
      </c>
      <c r="I11" s="6">
        <v>161769.766696657</v>
      </c>
      <c r="J11" s="6">
        <v>169453.42367157395</v>
      </c>
      <c r="K11" s="6">
        <v>168967.14557120699</v>
      </c>
      <c r="L11" s="6">
        <v>166535.63839978617</v>
      </c>
      <c r="M11" s="6">
        <v>160107.98706399178</v>
      </c>
      <c r="N11" s="6">
        <v>159530.02878576785</v>
      </c>
      <c r="O11" s="6">
        <v>157522.59539888948</v>
      </c>
      <c r="P11" s="6">
        <v>164086.91039586265</v>
      </c>
      <c r="Q11" s="6">
        <v>155348.96221744362</v>
      </c>
      <c r="R11" s="5">
        <f t="shared" si="1"/>
        <v>174503.43716650939</v>
      </c>
      <c r="S11" s="6" t="b">
        <f t="shared" si="2"/>
        <v>1</v>
      </c>
    </row>
    <row r="12" spans="1:19" s="6" customFormat="1" ht="15" x14ac:dyDescent="0.2">
      <c r="A12">
        <f t="shared" si="0"/>
        <v>26</v>
      </c>
      <c r="B12">
        <f>'WL Base'!E10</f>
        <v>182236.71053962677</v>
      </c>
      <c r="C12" s="6">
        <v>172726.78220303496</v>
      </c>
      <c r="D12" s="6">
        <v>180785.58096339484</v>
      </c>
      <c r="E12" s="6">
        <v>178217.3647931978</v>
      </c>
      <c r="F12" s="6">
        <v>177704.4333410142</v>
      </c>
      <c r="G12" s="6">
        <v>170374.68058673874</v>
      </c>
      <c r="H12" s="6">
        <v>168244.15741401614</v>
      </c>
      <c r="I12" s="6">
        <v>167640.66901542162</v>
      </c>
      <c r="J12" s="6">
        <v>175648.20570458061</v>
      </c>
      <c r="K12" s="6">
        <v>175119.58945352994</v>
      </c>
      <c r="L12" s="6">
        <v>172659.74532664745</v>
      </c>
      <c r="M12" s="6">
        <v>165960.11557478405</v>
      </c>
      <c r="N12" s="6">
        <v>165343.28635472702</v>
      </c>
      <c r="O12" s="6">
        <v>163306.32551556747</v>
      </c>
      <c r="P12" s="6">
        <v>170151.94278371934</v>
      </c>
      <c r="Q12" s="6">
        <v>161075.62158390789</v>
      </c>
      <c r="R12" s="5">
        <f t="shared" si="1"/>
        <v>180778.27947965462</v>
      </c>
      <c r="S12" s="6" t="b">
        <f t="shared" si="2"/>
        <v>1</v>
      </c>
    </row>
    <row r="13" spans="1:19" s="6" customFormat="1" ht="15" x14ac:dyDescent="0.2">
      <c r="A13">
        <f t="shared" si="0"/>
        <v>27</v>
      </c>
      <c r="B13">
        <f>'WL Base'!E11</f>
        <v>188683.83798476157</v>
      </c>
      <c r="C13" s="6">
        <v>178877.83233537275</v>
      </c>
      <c r="D13" s="6">
        <v>187214.12052057101</v>
      </c>
      <c r="E13" s="6">
        <v>184620.7810044449</v>
      </c>
      <c r="F13" s="6">
        <v>184062.18490313686</v>
      </c>
      <c r="G13" s="6">
        <v>176467.2859385277</v>
      </c>
      <c r="H13" s="6">
        <v>174308.79562744734</v>
      </c>
      <c r="I13" s="6">
        <v>173663.82480233163</v>
      </c>
      <c r="J13" s="6">
        <v>181992.18440169451</v>
      </c>
      <c r="K13" s="6">
        <v>181418.077028853</v>
      </c>
      <c r="L13" s="6">
        <v>178932.98816950616</v>
      </c>
      <c r="M13" s="6">
        <v>171966.69777293276</v>
      </c>
      <c r="N13" s="6">
        <v>171308.42345327241</v>
      </c>
      <c r="O13" s="6">
        <v>169243.96704273016</v>
      </c>
      <c r="P13" s="6">
        <v>176366.01352267855</v>
      </c>
      <c r="Q13" s="6">
        <v>166955.70496227915</v>
      </c>
      <c r="R13" s="5">
        <f t="shared" si="1"/>
        <v>187198.62749682533</v>
      </c>
      <c r="S13" s="6" t="b">
        <f t="shared" si="2"/>
        <v>1</v>
      </c>
    </row>
    <row r="14" spans="1:19" s="6" customFormat="1" ht="15" x14ac:dyDescent="0.2">
      <c r="A14">
        <f t="shared" si="0"/>
        <v>28</v>
      </c>
      <c r="B14">
        <f>'WL Base'!E12</f>
        <v>195337.07391050761</v>
      </c>
      <c r="C14" s="6">
        <v>185225.73259373254</v>
      </c>
      <c r="D14" s="6">
        <v>193848.39135406612</v>
      </c>
      <c r="E14" s="6">
        <v>191229.86709236604</v>
      </c>
      <c r="F14" s="6">
        <v>190623.78143270302</v>
      </c>
      <c r="G14" s="6">
        <v>182755.21850851993</v>
      </c>
      <c r="H14" s="6">
        <v>180568.61377990007</v>
      </c>
      <c r="I14" s="6">
        <v>179880.48578688264</v>
      </c>
      <c r="J14" s="6">
        <v>188540.23533774505</v>
      </c>
      <c r="K14" s="6">
        <v>187918.8246686327</v>
      </c>
      <c r="L14" s="6">
        <v>185408.39265725168</v>
      </c>
      <c r="M14" s="6">
        <v>178166.92117057723</v>
      </c>
      <c r="N14" s="6">
        <v>177465.5358067161</v>
      </c>
      <c r="O14" s="6">
        <v>175373.41086722162</v>
      </c>
      <c r="P14" s="6">
        <v>182780.64208805229</v>
      </c>
      <c r="Q14" s="6">
        <v>173026.04797116041</v>
      </c>
      <c r="R14" s="5">
        <f t="shared" si="1"/>
        <v>193824.44014962844</v>
      </c>
      <c r="S14" s="6" t="b">
        <f t="shared" si="2"/>
        <v>1</v>
      </c>
    </row>
    <row r="15" spans="1:19" s="6" customFormat="1" ht="15" x14ac:dyDescent="0.2">
      <c r="A15">
        <f t="shared" si="0"/>
        <v>29</v>
      </c>
      <c r="B15">
        <f>'WL Base'!E13</f>
        <v>202199.75570771543</v>
      </c>
      <c r="C15" s="6">
        <v>191774.37870509346</v>
      </c>
      <c r="D15" s="6">
        <v>200691.79000184071</v>
      </c>
      <c r="E15" s="6">
        <v>198048.21035633935</v>
      </c>
      <c r="F15" s="6">
        <v>197392.67351407366</v>
      </c>
      <c r="G15" s="6">
        <v>189242.40113234389</v>
      </c>
      <c r="H15" s="6">
        <v>187027.67453476755</v>
      </c>
      <c r="I15" s="6">
        <v>186294.60430654249</v>
      </c>
      <c r="J15" s="6">
        <v>195295.98612659521</v>
      </c>
      <c r="K15" s="6">
        <v>194625.3259358143</v>
      </c>
      <c r="L15" s="6">
        <v>192089.63120758152</v>
      </c>
      <c r="M15" s="6">
        <v>184564.86933853923</v>
      </c>
      <c r="N15" s="6">
        <v>183818.5986253719</v>
      </c>
      <c r="O15" s="6">
        <v>181698.76289455828</v>
      </c>
      <c r="P15" s="6">
        <v>189399.53630204638</v>
      </c>
      <c r="Q15" s="6">
        <v>179290.7735355341</v>
      </c>
      <c r="R15" s="5">
        <f t="shared" si="1"/>
        <v>200659.10477367908</v>
      </c>
      <c r="S15" s="6" t="b">
        <f t="shared" si="2"/>
        <v>1</v>
      </c>
    </row>
    <row r="16" spans="1:19" s="6" customFormat="1" ht="15" x14ac:dyDescent="0.2">
      <c r="A16">
        <f t="shared" si="0"/>
        <v>30</v>
      </c>
      <c r="B16">
        <f>'WL Base'!E14</f>
        <v>209277.28392120081</v>
      </c>
      <c r="C16" s="6">
        <v>198529.12717639306</v>
      </c>
      <c r="D16" s="6">
        <v>207749.72801641037</v>
      </c>
      <c r="E16" s="6">
        <v>205081.3118750646</v>
      </c>
      <c r="F16" s="6">
        <v>204374.25696098761</v>
      </c>
      <c r="G16" s="6">
        <v>195934.17529850459</v>
      </c>
      <c r="H16" s="6">
        <v>193691.39140987417</v>
      </c>
      <c r="I16" s="6">
        <v>192911.50289486803</v>
      </c>
      <c r="J16" s="6">
        <v>202264.92208558344</v>
      </c>
      <c r="K16" s="6">
        <v>201542.96284813157</v>
      </c>
      <c r="L16" s="6">
        <v>198982.16944168191</v>
      </c>
      <c r="M16" s="6">
        <v>191165.93775839618</v>
      </c>
      <c r="N16" s="6">
        <v>190372.91792182662</v>
      </c>
      <c r="O16" s="6">
        <v>188225.39617403518</v>
      </c>
      <c r="P16" s="6">
        <v>196228.14472492124</v>
      </c>
      <c r="Q16" s="6">
        <v>185755.23533295729</v>
      </c>
      <c r="R16" s="5">
        <f t="shared" si="1"/>
        <v>207708.02760149931</v>
      </c>
      <c r="S16" s="6" t="b">
        <f t="shared" si="2"/>
        <v>1</v>
      </c>
    </row>
    <row r="17" spans="1:19" s="6" customFormat="1" ht="15" x14ac:dyDescent="0.2">
      <c r="A17">
        <f t="shared" si="0"/>
        <v>31</v>
      </c>
      <c r="B17">
        <f>'WL Base'!E15</f>
        <v>216569.78718993475</v>
      </c>
      <c r="C17" s="6">
        <v>205491.61335047751</v>
      </c>
      <c r="D17" s="6">
        <v>215022.47475813748</v>
      </c>
      <c r="E17" s="6">
        <v>212319.91749168499</v>
      </c>
      <c r="F17" s="6">
        <v>211568.97382563882</v>
      </c>
      <c r="G17" s="6">
        <v>202832.27925971849</v>
      </c>
      <c r="H17" s="6">
        <v>200554.7954272753</v>
      </c>
      <c r="I17" s="6">
        <v>199733.03671867715</v>
      </c>
      <c r="J17" s="6">
        <v>209438.22538361987</v>
      </c>
      <c r="K17" s="6">
        <v>208672.31721658295</v>
      </c>
      <c r="L17" s="6">
        <v>206077.69090906624</v>
      </c>
      <c r="M17" s="6">
        <v>197965.46421999982</v>
      </c>
      <c r="N17" s="6">
        <v>197130.44294734803</v>
      </c>
      <c r="O17" s="6">
        <v>194949.00006578854</v>
      </c>
      <c r="P17" s="6">
        <v>203258.55828429296</v>
      </c>
      <c r="Q17" s="6">
        <v>192415.40770419361</v>
      </c>
      <c r="R17" s="5">
        <f t="shared" si="1"/>
        <v>214970.82440020528</v>
      </c>
      <c r="S17" s="6" t="b">
        <f t="shared" si="2"/>
        <v>1</v>
      </c>
    </row>
    <row r="18" spans="1:19" s="6" customFormat="1" ht="15" x14ac:dyDescent="0.2">
      <c r="A18">
        <f t="shared" si="0"/>
        <v>32</v>
      </c>
      <c r="B18">
        <f>'WL Base'!E16</f>
        <v>224069.20613795804</v>
      </c>
      <c r="C18" s="6">
        <v>212657.57729939799</v>
      </c>
      <c r="D18" s="6">
        <v>222502.30864495863</v>
      </c>
      <c r="E18" s="6">
        <v>219766.43850701308</v>
      </c>
      <c r="F18" s="6">
        <v>218969.56216765917</v>
      </c>
      <c r="G18" s="6">
        <v>209932.73857472101</v>
      </c>
      <c r="H18" s="6">
        <v>207621.04234570466</v>
      </c>
      <c r="I18" s="6">
        <v>206755.55869179755</v>
      </c>
      <c r="J18" s="6">
        <v>216818.38770894409</v>
      </c>
      <c r="K18" s="6">
        <v>216006.50084234591</v>
      </c>
      <c r="L18" s="6">
        <v>213378.77872518689</v>
      </c>
      <c r="M18" s="6">
        <v>204966.66052756703</v>
      </c>
      <c r="N18" s="6">
        <v>204087.79211468363</v>
      </c>
      <c r="O18" s="6">
        <v>201872.84943672977</v>
      </c>
      <c r="P18" s="6">
        <v>210493.43380972851</v>
      </c>
      <c r="Q18" s="6">
        <v>199274.61588706079</v>
      </c>
      <c r="R18" s="5">
        <f t="shared" si="1"/>
        <v>222440.34350403817</v>
      </c>
      <c r="S18" s="6" t="b">
        <f t="shared" si="2"/>
        <v>1</v>
      </c>
    </row>
    <row r="19" spans="1:19" s="6" customFormat="1" ht="15" x14ac:dyDescent="0.2">
      <c r="A19">
        <f t="shared" si="0"/>
        <v>33</v>
      </c>
      <c r="B19">
        <f>'WL Base'!E17</f>
        <v>231773.70526359233</v>
      </c>
      <c r="C19" s="6">
        <v>220027.08950718772</v>
      </c>
      <c r="D19" s="6">
        <v>230187.58061584714</v>
      </c>
      <c r="E19" s="6">
        <v>227419.66773859583</v>
      </c>
      <c r="F19" s="6">
        <v>226574.61343690645</v>
      </c>
      <c r="G19" s="6">
        <v>217235.77660572436</v>
      </c>
      <c r="H19" s="6">
        <v>214890.69074131671</v>
      </c>
      <c r="I19" s="6">
        <v>213979.46696722216</v>
      </c>
      <c r="J19" s="6">
        <v>224404.39300558198</v>
      </c>
      <c r="K19" s="6">
        <v>223544.30062181954</v>
      </c>
      <c r="L19" s="6">
        <v>220884.63606868772</v>
      </c>
      <c r="M19" s="6">
        <v>212170.22348201269</v>
      </c>
      <c r="N19" s="6">
        <v>211245.50506301643</v>
      </c>
      <c r="O19" s="6">
        <v>208997.79889003595</v>
      </c>
      <c r="P19" s="6">
        <v>217932.15245313573</v>
      </c>
      <c r="Q19" s="6">
        <v>206333.84205670972</v>
      </c>
      <c r="R19" s="5">
        <f t="shared" si="1"/>
        <v>230114.91386662037</v>
      </c>
      <c r="S19" s="6" t="b">
        <f t="shared" si="2"/>
        <v>1</v>
      </c>
    </row>
    <row r="20" spans="1:19" s="6" customFormat="1" ht="15" x14ac:dyDescent="0.2">
      <c r="A20">
        <f t="shared" si="0"/>
        <v>34</v>
      </c>
      <c r="B20">
        <f>'WL Base'!E18</f>
        <v>239691.2902953499</v>
      </c>
      <c r="C20" s="6">
        <v>227607.2690258431</v>
      </c>
      <c r="D20" s="6">
        <v>238086.24823176934</v>
      </c>
      <c r="E20" s="6">
        <v>235287.50630046052</v>
      </c>
      <c r="F20" s="6">
        <v>234391.98475250156</v>
      </c>
      <c r="G20" s="6">
        <v>224748.45203120841</v>
      </c>
      <c r="H20" s="6">
        <v>222370.7774327053</v>
      </c>
      <c r="I20" s="6">
        <v>221411.74943536217</v>
      </c>
      <c r="J20" s="6">
        <v>232204.06039761688</v>
      </c>
      <c r="K20" s="6">
        <v>231293.49135731865</v>
      </c>
      <c r="L20" s="6">
        <v>228602.98654641712</v>
      </c>
      <c r="M20" s="6">
        <v>219583.1316420972</v>
      </c>
      <c r="N20" s="6">
        <v>218610.5113017059</v>
      </c>
      <c r="O20" s="6">
        <v>216330.75856594159</v>
      </c>
      <c r="P20" s="6">
        <v>225582.35944327345</v>
      </c>
      <c r="Q20" s="6">
        <v>213599.93985162227</v>
      </c>
      <c r="R20" s="5">
        <f t="shared" si="1"/>
        <v>238002.49061127639</v>
      </c>
      <c r="S20" s="6" t="b">
        <f t="shared" si="2"/>
        <v>1</v>
      </c>
    </row>
    <row r="21" spans="1:19" s="6" customFormat="1" ht="15" x14ac:dyDescent="0.2">
      <c r="A21">
        <f t="shared" si="0"/>
        <v>35</v>
      </c>
      <c r="B21">
        <f>'WL Base'!E19</f>
        <v>247816.68127917423</v>
      </c>
      <c r="C21" s="6">
        <v>235395.6183597385</v>
      </c>
      <c r="D21" s="6">
        <v>246193.29916058769</v>
      </c>
      <c r="E21" s="6">
        <v>243365.57425462885</v>
      </c>
      <c r="F21" s="6">
        <v>242417.02407101882</v>
      </c>
      <c r="G21" s="6">
        <v>232468.50097607687</v>
      </c>
      <c r="H21" s="6">
        <v>230059.5211158091</v>
      </c>
      <c r="I21" s="6">
        <v>229050.4103861473</v>
      </c>
      <c r="J21" s="6">
        <v>240213.29720472926</v>
      </c>
      <c r="K21" s="6">
        <v>239249.71446650941</v>
      </c>
      <c r="L21" s="6">
        <v>236530.06800866369</v>
      </c>
      <c r="M21" s="6">
        <v>227203.81676952884</v>
      </c>
      <c r="N21" s="6">
        <v>226181.03290344289</v>
      </c>
      <c r="O21" s="6">
        <v>223870.40454190169</v>
      </c>
      <c r="P21" s="6">
        <v>233440.56164038193</v>
      </c>
      <c r="Q21" s="6">
        <v>221071.78358510369</v>
      </c>
      <c r="R21" s="5">
        <f t="shared" si="1"/>
        <v>246098.03357295142</v>
      </c>
      <c r="S21" s="6" t="b">
        <f t="shared" si="2"/>
        <v>1</v>
      </c>
    </row>
    <row r="22" spans="1:19" s="6" customFormat="1" ht="15" x14ac:dyDescent="0.2">
      <c r="A22">
        <f t="shared" si="0"/>
        <v>36</v>
      </c>
      <c r="B22">
        <f>'WL Base'!E20</f>
        <v>256155.0963371445</v>
      </c>
      <c r="C22" s="6">
        <v>243397.20252087549</v>
      </c>
      <c r="D22" s="6">
        <v>254513.97018064026</v>
      </c>
      <c r="E22" s="6">
        <v>251659.21014960387</v>
      </c>
      <c r="F22" s="6">
        <v>250654.96636190655</v>
      </c>
      <c r="G22" s="6">
        <v>240400.99404760488</v>
      </c>
      <c r="H22" s="6">
        <v>237962.09218645483</v>
      </c>
      <c r="I22" s="6">
        <v>236900.52593375379</v>
      </c>
      <c r="J22" s="6">
        <v>248437.43911287838</v>
      </c>
      <c r="K22" s="6">
        <v>247418.20331765932</v>
      </c>
      <c r="L22" s="6">
        <v>244671.21222426556</v>
      </c>
      <c r="M22" s="6">
        <v>235037.45214085313</v>
      </c>
      <c r="N22" s="6">
        <v>233962.14995735703</v>
      </c>
      <c r="O22" s="6">
        <v>231621.91235787308</v>
      </c>
      <c r="P22" s="6">
        <v>241512.08736707238</v>
      </c>
      <c r="Q22" s="6">
        <v>228754.5500424018</v>
      </c>
      <c r="R22" s="5">
        <f t="shared" si="1"/>
        <v>254406.77247515286</v>
      </c>
      <c r="S22" s="6" t="b">
        <f t="shared" si="2"/>
        <v>1</v>
      </c>
    </row>
    <row r="23" spans="1:19" s="6" customFormat="1" ht="15" x14ac:dyDescent="0.2">
      <c r="A23">
        <f t="shared" si="0"/>
        <v>37</v>
      </c>
      <c r="B23">
        <f>'WL Base'!E21</f>
        <v>264703.12012896262</v>
      </c>
      <c r="C23" s="6">
        <v>251610.74541669546</v>
      </c>
      <c r="D23" s="6">
        <v>263045.06543942686</v>
      </c>
      <c r="E23" s="6">
        <v>260165.76775094037</v>
      </c>
      <c r="F23" s="6">
        <v>259102.90805025055</v>
      </c>
      <c r="G23" s="6">
        <v>248544.85161523448</v>
      </c>
      <c r="H23" s="6">
        <v>246077.84445357864</v>
      </c>
      <c r="I23" s="6">
        <v>244961.24230134528</v>
      </c>
      <c r="J23" s="6">
        <v>256874.07282535333</v>
      </c>
      <c r="K23" s="6">
        <v>255796.29284718158</v>
      </c>
      <c r="L23" s="6">
        <v>253024.27442756569</v>
      </c>
      <c r="M23" s="6">
        <v>243083.57090896048</v>
      </c>
      <c r="N23" s="6">
        <v>241953.19236625641</v>
      </c>
      <c r="O23" s="6">
        <v>239585.02108750568</v>
      </c>
      <c r="P23" s="6">
        <v>249795.01078610163</v>
      </c>
      <c r="Q23" s="6">
        <v>236648.14558981865</v>
      </c>
      <c r="R23" s="5">
        <f t="shared" si="1"/>
        <v>262925.48884417943</v>
      </c>
      <c r="S23" s="6" t="b">
        <f t="shared" si="2"/>
        <v>1</v>
      </c>
    </row>
    <row r="24" spans="1:19" s="6" customFormat="1" ht="15" x14ac:dyDescent="0.2">
      <c r="A24">
        <f t="shared" si="0"/>
        <v>38</v>
      </c>
      <c r="B24">
        <f>'WL Base'!E22</f>
        <v>273440.79154274386</v>
      </c>
      <c r="C24" s="6">
        <v>260022.62422835408</v>
      </c>
      <c r="D24" s="6">
        <v>271767.22123974172</v>
      </c>
      <c r="E24" s="6">
        <v>268867.2827331642</v>
      </c>
      <c r="F24" s="6">
        <v>267742.33219677163</v>
      </c>
      <c r="G24" s="6">
        <v>256887.01217224853</v>
      </c>
      <c r="H24" s="6">
        <v>254394.79082647857</v>
      </c>
      <c r="I24" s="6">
        <v>253220.14512245898</v>
      </c>
      <c r="J24" s="6">
        <v>265505.91161101568</v>
      </c>
      <c r="K24" s="6">
        <v>264366.1575598694</v>
      </c>
      <c r="L24" s="6">
        <v>261572.75029803481</v>
      </c>
      <c r="M24" s="6">
        <v>251330.70277874515</v>
      </c>
      <c r="N24" s="6">
        <v>250142.27318068952</v>
      </c>
      <c r="O24" s="6">
        <v>247748.85589388511</v>
      </c>
      <c r="P24" s="6">
        <v>258273.4661423548</v>
      </c>
      <c r="Q24" s="6">
        <v>244742.18042937634</v>
      </c>
      <c r="R24" s="5">
        <f t="shared" si="1"/>
        <v>271634.76685871481</v>
      </c>
      <c r="S24" s="6" t="b">
        <f t="shared" si="2"/>
        <v>1</v>
      </c>
    </row>
    <row r="25" spans="1:19" s="6" customFormat="1" ht="15" x14ac:dyDescent="0.2">
      <c r="A25">
        <f t="shared" si="0"/>
        <v>39</v>
      </c>
      <c r="B25">
        <f>'WL Base'!E23</f>
        <v>282359.69303850009</v>
      </c>
      <c r="C25" s="6">
        <v>268627.49761166913</v>
      </c>
      <c r="D25" s="6">
        <v>280672.34237527952</v>
      </c>
      <c r="E25" s="6">
        <v>277756.47783201508</v>
      </c>
      <c r="F25" s="6">
        <v>276565.59038982034</v>
      </c>
      <c r="G25" s="6">
        <v>265422.44417851168</v>
      </c>
      <c r="H25" s="6">
        <v>262908.55557603261</v>
      </c>
      <c r="I25" s="6">
        <v>261672.56029698695</v>
      </c>
      <c r="J25" s="6">
        <v>274326.03519479313</v>
      </c>
      <c r="K25" s="6">
        <v>273120.51460005145</v>
      </c>
      <c r="L25" s="6">
        <v>270310.13234301429</v>
      </c>
      <c r="M25" s="6">
        <v>259774.75693628337</v>
      </c>
      <c r="N25" s="6">
        <v>258525.00995726103</v>
      </c>
      <c r="O25" s="6">
        <v>256109.65440055274</v>
      </c>
      <c r="P25" s="6">
        <v>266941.28343263752</v>
      </c>
      <c r="Q25" s="6">
        <v>253033.159975063</v>
      </c>
      <c r="R25" s="5">
        <f t="shared" si="1"/>
        <v>280526.48233318113</v>
      </c>
      <c r="S25" s="6" t="b">
        <f t="shared" si="2"/>
        <v>1</v>
      </c>
    </row>
    <row r="26" spans="1:19" s="6" customFormat="1" ht="15" x14ac:dyDescent="0.2">
      <c r="A26">
        <f t="shared" si="0"/>
        <v>40</v>
      </c>
      <c r="B26">
        <f>'WL Base'!E24</f>
        <v>291465.95511977532</v>
      </c>
      <c r="C26" s="6">
        <v>277430.74932293629</v>
      </c>
      <c r="D26" s="6">
        <v>289766.54524340027</v>
      </c>
      <c r="E26" s="6">
        <v>286839.60211671068</v>
      </c>
      <c r="F26" s="6">
        <v>285578.75442366523</v>
      </c>
      <c r="G26" s="6">
        <v>274156.52328801458</v>
      </c>
      <c r="H26" s="6">
        <v>271624.66486832366</v>
      </c>
      <c r="I26" s="6">
        <v>270323.85428956215</v>
      </c>
      <c r="J26" s="6">
        <v>283340.65340012091</v>
      </c>
      <c r="K26" s="6">
        <v>282065.40039582527</v>
      </c>
      <c r="L26" s="6">
        <v>279242.58586894418</v>
      </c>
      <c r="M26" s="6">
        <v>268421.24920943589</v>
      </c>
      <c r="N26" s="6">
        <v>267106.76205684862</v>
      </c>
      <c r="O26" s="6">
        <v>264672.92052302184</v>
      </c>
      <c r="P26" s="6">
        <v>275804.59248315124</v>
      </c>
      <c r="Q26" s="6">
        <v>261526.57866700258</v>
      </c>
      <c r="R26" s="5">
        <f t="shared" si="1"/>
        <v>289606.75339887902</v>
      </c>
      <c r="S26" s="6" t="b">
        <f t="shared" si="2"/>
        <v>1</v>
      </c>
    </row>
    <row r="27" spans="1:19" s="6" customFormat="1" ht="15" x14ac:dyDescent="0.2">
      <c r="A27">
        <f t="shared" si="0"/>
        <v>41</v>
      </c>
      <c r="B27">
        <f>'WL Base'!E25</f>
        <v>300764.12360559095</v>
      </c>
      <c r="C27" s="6">
        <v>286436.58557221253</v>
      </c>
      <c r="D27" s="6">
        <v>299054.39663171867</v>
      </c>
      <c r="E27" s="6">
        <v>296104.43081881444</v>
      </c>
      <c r="F27" s="6">
        <v>294786.39899269043</v>
      </c>
      <c r="G27" s="6">
        <v>283093.48255418695</v>
      </c>
      <c r="H27" s="6">
        <v>280534.85539763194</v>
      </c>
      <c r="I27" s="6">
        <v>279178.29153847229</v>
      </c>
      <c r="J27" s="6">
        <v>292538.03194906184</v>
      </c>
      <c r="K27" s="6">
        <v>291205.39733148896</v>
      </c>
      <c r="L27" s="6">
        <v>288358.94457076699</v>
      </c>
      <c r="M27" s="6">
        <v>277262.31109502108</v>
      </c>
      <c r="N27" s="6">
        <v>275891.82005932741</v>
      </c>
      <c r="O27" s="6">
        <v>273431.24174223986</v>
      </c>
      <c r="P27" s="6">
        <v>284852.69191138283</v>
      </c>
      <c r="Q27" s="6">
        <v>270215.39636073855</v>
      </c>
      <c r="R27" s="5">
        <f t="shared" si="1"/>
        <v>298879.04825734819</v>
      </c>
      <c r="S27" s="6" t="b">
        <f t="shared" si="2"/>
        <v>1</v>
      </c>
    </row>
    <row r="28" spans="1:19" s="6" customFormat="1" ht="15" x14ac:dyDescent="0.2">
      <c r="A28">
        <f t="shared" si="0"/>
        <v>42</v>
      </c>
      <c r="B28">
        <f>'WL Base'!E26</f>
        <v>310243.41563028662</v>
      </c>
      <c r="C28" s="6">
        <v>295637.59288278007</v>
      </c>
      <c r="D28" s="6">
        <v>308525.47558447969</v>
      </c>
      <c r="E28" s="6">
        <v>305556.62964389037</v>
      </c>
      <c r="F28" s="6">
        <v>304178.61413145828</v>
      </c>
      <c r="G28" s="6">
        <v>292226.27154364629</v>
      </c>
      <c r="H28" s="6">
        <v>289644.09130421042</v>
      </c>
      <c r="I28" s="6">
        <v>288229.24157457362</v>
      </c>
      <c r="J28" s="6">
        <v>301923.8100034782</v>
      </c>
      <c r="K28" s="6">
        <v>300531.0145002855</v>
      </c>
      <c r="L28" s="6">
        <v>297664.81831259717</v>
      </c>
      <c r="M28" s="6">
        <v>286302.91139581555</v>
      </c>
      <c r="N28" s="6">
        <v>284873.89701191214</v>
      </c>
      <c r="O28" s="6">
        <v>282389.59273500904</v>
      </c>
      <c r="P28" s="6">
        <v>294091.16903923173</v>
      </c>
      <c r="Q28" s="6">
        <v>279104.59320060513</v>
      </c>
      <c r="R28" s="5">
        <f t="shared" si="1"/>
        <v>308333.89436110039</v>
      </c>
      <c r="S28" s="6" t="b">
        <f t="shared" si="2"/>
        <v>1</v>
      </c>
    </row>
    <row r="29" spans="1:19" s="6" customFormat="1" ht="15" x14ac:dyDescent="0.2">
      <c r="A29">
        <f t="shared" si="0"/>
        <v>43</v>
      </c>
      <c r="B29">
        <f>'WL Base'!E27</f>
        <v>319915.64894855232</v>
      </c>
      <c r="C29" s="6">
        <v>305043.36708094849</v>
      </c>
      <c r="D29" s="6">
        <v>318191.45240274229</v>
      </c>
      <c r="E29" s="6">
        <v>315207.70311654214</v>
      </c>
      <c r="F29" s="6">
        <v>313766.83354722685</v>
      </c>
      <c r="G29" s="6">
        <v>301564.35433188832</v>
      </c>
      <c r="H29" s="6">
        <v>298961.75614708773</v>
      </c>
      <c r="I29" s="6">
        <v>297486.01719352108</v>
      </c>
      <c r="J29" s="6">
        <v>311509.30012000276</v>
      </c>
      <c r="K29" s="6">
        <v>310053.49399861944</v>
      </c>
      <c r="L29" s="6">
        <v>307171.2992841198</v>
      </c>
      <c r="M29" s="6">
        <v>295552.31084316701</v>
      </c>
      <c r="N29" s="6">
        <v>294062.18320153374</v>
      </c>
      <c r="O29" s="6">
        <v>291557.09305741981</v>
      </c>
      <c r="P29" s="6">
        <v>303530.93752794777</v>
      </c>
      <c r="Q29" s="6">
        <v>288203.17432584544</v>
      </c>
      <c r="R29" s="5">
        <f t="shared" si="1"/>
        <v>317982.97521099821</v>
      </c>
      <c r="S29" s="6" t="b">
        <f t="shared" si="2"/>
        <v>1</v>
      </c>
    </row>
    <row r="30" spans="1:19" s="6" customFormat="1" ht="15" x14ac:dyDescent="0.2">
      <c r="A30">
        <f t="shared" si="0"/>
        <v>44</v>
      </c>
      <c r="B30">
        <f>'WL Base'!E28</f>
        <v>329772.1388973904</v>
      </c>
      <c r="C30" s="6">
        <v>314647.87530114874</v>
      </c>
      <c r="D30" s="6">
        <v>328043.94492706528</v>
      </c>
      <c r="E30" s="6">
        <v>325049.93619533896</v>
      </c>
      <c r="F30" s="6">
        <v>323543.10368345561</v>
      </c>
      <c r="G30" s="6">
        <v>311102.0132107588</v>
      </c>
      <c r="H30" s="6">
        <v>308482.69581339048</v>
      </c>
      <c r="I30" s="6">
        <v>306943.26620321028</v>
      </c>
      <c r="J30" s="6">
        <v>321287.13495294104</v>
      </c>
      <c r="K30" s="6">
        <v>319765.23480386601</v>
      </c>
      <c r="L30" s="6">
        <v>316871.42438858555</v>
      </c>
      <c r="M30" s="6">
        <v>305005.65127129259</v>
      </c>
      <c r="N30" s="6">
        <v>303451.62616960309</v>
      </c>
      <c r="O30" s="6">
        <v>300929.22748143307</v>
      </c>
      <c r="P30" s="6">
        <v>313165.36653063807</v>
      </c>
      <c r="Q30" s="6">
        <v>297506.90551537042</v>
      </c>
      <c r="R30" s="5">
        <f t="shared" si="1"/>
        <v>327817.87540837476</v>
      </c>
      <c r="S30" s="6" t="b">
        <f t="shared" si="2"/>
        <v>1</v>
      </c>
    </row>
    <row r="31" spans="1:19" s="6" customFormat="1" ht="15" x14ac:dyDescent="0.2">
      <c r="A31">
        <f t="shared" si="0"/>
        <v>45</v>
      </c>
      <c r="B31">
        <f>'WL Base'!E29</f>
        <v>339812.51494047733</v>
      </c>
      <c r="C31" s="6">
        <v>324451.30350600247</v>
      </c>
      <c r="D31" s="6">
        <v>338082.69482604368</v>
      </c>
      <c r="E31" s="6">
        <v>335083.40940793254</v>
      </c>
      <c r="F31" s="6">
        <v>333507.31684720702</v>
      </c>
      <c r="G31" s="6">
        <v>320839.56635225291</v>
      </c>
      <c r="H31" s="6">
        <v>318207.54429745773</v>
      </c>
      <c r="I31" s="6">
        <v>316601.46128273121</v>
      </c>
      <c r="J31" s="6">
        <v>331257.51718755311</v>
      </c>
      <c r="K31" s="6">
        <v>329666.25488182157</v>
      </c>
      <c r="L31" s="6">
        <v>326765.54012437799</v>
      </c>
      <c r="M31" s="6">
        <v>314663.69168647064</v>
      </c>
      <c r="N31" s="6">
        <v>313042.82636300783</v>
      </c>
      <c r="O31" s="6">
        <v>310506.90086208691</v>
      </c>
      <c r="P31" s="6">
        <v>322994.92230742791</v>
      </c>
      <c r="Q31" s="6">
        <v>307016.81206033216</v>
      </c>
      <c r="R31" s="5">
        <f t="shared" si="1"/>
        <v>337838.32512565248</v>
      </c>
      <c r="S31" s="6" t="b">
        <f t="shared" si="2"/>
        <v>1</v>
      </c>
    </row>
    <row r="32" spans="1:19" s="6" customFormat="1" ht="15" x14ac:dyDescent="0.2">
      <c r="A32">
        <f t="shared" si="0"/>
        <v>46</v>
      </c>
      <c r="B32">
        <f>'WL Base'!E30</f>
        <v>350034.02238431241</v>
      </c>
      <c r="C32" s="6">
        <v>340673.86868130259</v>
      </c>
      <c r="D32" s="6">
        <v>348305.10437913431</v>
      </c>
      <c r="E32" s="6">
        <v>345305.96696848754</v>
      </c>
      <c r="F32" s="6">
        <v>343657.09509918961</v>
      </c>
      <c r="G32" s="6">
        <v>330775.44993351941</v>
      </c>
      <c r="H32" s="6">
        <v>328135.13859510294</v>
      </c>
      <c r="I32" s="6">
        <v>326459.25116969069</v>
      </c>
      <c r="J32" s="6">
        <v>341418.46925357706</v>
      </c>
      <c r="K32" s="6">
        <v>339754.35893485928</v>
      </c>
      <c r="L32" s="6">
        <v>336851.87811551639</v>
      </c>
      <c r="M32" s="6">
        <v>324525.44116816396</v>
      </c>
      <c r="N32" s="6">
        <v>322834.60807934584</v>
      </c>
      <c r="O32" s="6">
        <v>320289.32296446234</v>
      </c>
      <c r="P32" s="6">
        <v>333018.01011272514</v>
      </c>
      <c r="Q32" s="6">
        <v>316732.2692929497</v>
      </c>
      <c r="R32" s="5">
        <f t="shared" si="1"/>
        <v>348069.15357911383</v>
      </c>
      <c r="S32" s="6" t="b">
        <f t="shared" si="2"/>
        <v>1</v>
      </c>
    </row>
    <row r="33" spans="1:19" s="6" customFormat="1" ht="15" x14ac:dyDescent="0.2">
      <c r="A33">
        <f t="shared" si="0"/>
        <v>47</v>
      </c>
      <c r="B33">
        <f>'WL Base'!E31</f>
        <v>360438.07055223518</v>
      </c>
      <c r="C33" s="6">
        <v>357707.56211536773</v>
      </c>
      <c r="D33" s="6">
        <v>358712.64203920984</v>
      </c>
      <c r="E33" s="6">
        <v>355719.3597164455</v>
      </c>
      <c r="F33" s="6">
        <v>353993.98474394967</v>
      </c>
      <c r="G33" s="6">
        <v>340911.13452895696</v>
      </c>
      <c r="H33" s="6">
        <v>338267.22943588218</v>
      </c>
      <c r="I33" s="6">
        <v>336518.21073589136</v>
      </c>
      <c r="J33" s="6">
        <v>351771.80492366955</v>
      </c>
      <c r="K33" s="6">
        <v>350031.16019316495</v>
      </c>
      <c r="L33" s="6">
        <v>347132.32844680065</v>
      </c>
      <c r="M33" s="6">
        <v>334592.73476689716</v>
      </c>
      <c r="N33" s="6">
        <v>332828.63364392135</v>
      </c>
      <c r="O33" s="6">
        <v>330278.42854606285</v>
      </c>
      <c r="P33" s="6">
        <v>343236.58536924073</v>
      </c>
      <c r="Q33" s="6">
        <v>326655.29538995522</v>
      </c>
      <c r="R33" s="5">
        <f t="shared" si="1"/>
        <v>358487.08762063441</v>
      </c>
      <c r="S33" s="6" t="b">
        <f t="shared" si="2"/>
        <v>1</v>
      </c>
    </row>
    <row r="34" spans="1:19" s="6" customFormat="1" ht="15" x14ac:dyDescent="0.2">
      <c r="A34">
        <f t="shared" si="0"/>
        <v>48</v>
      </c>
      <c r="B34">
        <f>'WL Base'!E32</f>
        <v>371006.60906017642</v>
      </c>
      <c r="C34" s="6">
        <v>357205.98519016511</v>
      </c>
      <c r="D34" s="6">
        <v>369287.7170391673</v>
      </c>
      <c r="E34" s="6">
        <v>366307.0651714062</v>
      </c>
      <c r="F34" s="6">
        <v>364501.07149781141</v>
      </c>
      <c r="G34" s="6">
        <v>351233.18861619523</v>
      </c>
      <c r="H34" s="6">
        <v>348591.29240884341</v>
      </c>
      <c r="I34" s="6">
        <v>346765.49443553458</v>
      </c>
      <c r="J34" s="6">
        <v>362301.55046095187</v>
      </c>
      <c r="K34" s="6">
        <v>360480.30212681094</v>
      </c>
      <c r="L34" s="6">
        <v>357591.55738558352</v>
      </c>
      <c r="M34" s="6">
        <v>344853.52289375453</v>
      </c>
      <c r="N34" s="6">
        <v>343012.53939529543</v>
      </c>
      <c r="O34" s="6">
        <v>340462.72023939475</v>
      </c>
      <c r="P34" s="6">
        <v>353635.84170705813</v>
      </c>
      <c r="Q34" s="6">
        <v>336774.8468401779</v>
      </c>
      <c r="R34" s="5">
        <f t="shared" si="1"/>
        <v>368993.64276893879</v>
      </c>
      <c r="S34" s="6" t="b">
        <f t="shared" si="2"/>
        <v>1</v>
      </c>
    </row>
    <row r="35" spans="1:19" s="6" customFormat="1" ht="15" x14ac:dyDescent="0.2">
      <c r="A35">
        <f t="shared" si="0"/>
        <v>49</v>
      </c>
      <c r="B35">
        <f>'WL Base'!E33</f>
        <v>381722.43860000558</v>
      </c>
      <c r="C35" s="6">
        <v>375066.28444967337</v>
      </c>
      <c r="D35" s="6">
        <v>380013.55376176967</v>
      </c>
      <c r="E35" s="6">
        <v>377053.35426458053</v>
      </c>
      <c r="F35" s="6">
        <v>375162.20840854972</v>
      </c>
      <c r="G35" s="6">
        <v>361728.50940898596</v>
      </c>
      <c r="H35" s="6">
        <v>359095.12626898597</v>
      </c>
      <c r="I35" s="6">
        <v>357188.55760869908</v>
      </c>
      <c r="J35" s="6">
        <v>372992.48636052781</v>
      </c>
      <c r="K35" s="6">
        <v>371086.1571805813</v>
      </c>
      <c r="L35" s="6">
        <v>368214.94095141871</v>
      </c>
      <c r="M35" s="6">
        <v>355296.05642280052</v>
      </c>
      <c r="N35" s="6">
        <v>353374.24049127154</v>
      </c>
      <c r="O35" s="6">
        <v>350830.97567684844</v>
      </c>
      <c r="P35" s="6">
        <v>364201.64688076521</v>
      </c>
      <c r="Q35" s="6">
        <v>347080.1349965398</v>
      </c>
      <c r="R35" s="5">
        <f t="shared" si="1"/>
        <v>379730.39036601834</v>
      </c>
      <c r="S35" s="6" t="b">
        <f t="shared" si="2"/>
        <v>1</v>
      </c>
    </row>
    <row r="36" spans="1:19" s="6" customFormat="1" ht="15" x14ac:dyDescent="0.2">
      <c r="A36">
        <f t="shared" si="0"/>
        <v>50</v>
      </c>
      <c r="B36">
        <f>'WL Base'!E34</f>
        <v>392586.86437183723</v>
      </c>
      <c r="C36" s="6">
        <v>393819.59867215704</v>
      </c>
      <c r="D36" s="6">
        <v>390891.48365355597</v>
      </c>
      <c r="E36" s="6">
        <v>387959.99063980742</v>
      </c>
      <c r="F36" s="6">
        <v>385978.73164320737</v>
      </c>
      <c r="G36" s="6">
        <v>372397.92475907557</v>
      </c>
      <c r="H36" s="6">
        <v>369780.00745461712</v>
      </c>
      <c r="I36" s="6">
        <v>367788.31945549586</v>
      </c>
      <c r="J36" s="6">
        <v>383846.40128338599</v>
      </c>
      <c r="K36" s="6">
        <v>381850.09944445087</v>
      </c>
      <c r="L36" s="6">
        <v>379004.30246738176</v>
      </c>
      <c r="M36" s="6">
        <v>365921.6800918348</v>
      </c>
      <c r="N36" s="6">
        <v>363914.73451674945</v>
      </c>
      <c r="O36" s="6">
        <v>361384.62278354936</v>
      </c>
      <c r="P36" s="6">
        <v>374935.85715350002</v>
      </c>
      <c r="Q36" s="6">
        <v>357572.65920956811</v>
      </c>
      <c r="R36" s="5">
        <f t="shared" si="1"/>
        <v>390621.62458067894</v>
      </c>
      <c r="S36" s="6" t="b">
        <f t="shared" si="2"/>
        <v>1</v>
      </c>
    </row>
    <row r="37" spans="1:19" s="6" customFormat="1" ht="15" x14ac:dyDescent="0.2">
      <c r="A37">
        <f t="shared" si="0"/>
        <v>51</v>
      </c>
      <c r="B37">
        <f>'WL Base'!E35</f>
        <v>403592.57418081822</v>
      </c>
      <c r="C37" s="6">
        <v>391358.22618045605</v>
      </c>
      <c r="D37" s="6">
        <v>401914.38240056788</v>
      </c>
      <c r="E37" s="6">
        <v>398988.22425046324</v>
      </c>
      <c r="F37" s="6">
        <v>396943.91206815158</v>
      </c>
      <c r="G37" s="6">
        <v>383235.57937284134</v>
      </c>
      <c r="H37" s="6">
        <v>380615.06264101225</v>
      </c>
      <c r="I37" s="6">
        <v>378559.21995228052</v>
      </c>
      <c r="J37" s="6">
        <v>394825.62642937404</v>
      </c>
      <c r="K37" s="6">
        <v>392765.6413065184</v>
      </c>
      <c r="L37" s="6">
        <v>389923.19776319672</v>
      </c>
      <c r="M37" s="6">
        <v>376700.45050584397</v>
      </c>
      <c r="N37" s="6">
        <v>374628.70727378299</v>
      </c>
      <c r="O37" s="6">
        <v>372094.80025495682</v>
      </c>
      <c r="P37" s="6">
        <v>385803.06683791522</v>
      </c>
      <c r="Q37" s="6">
        <v>368224.44785453205</v>
      </c>
      <c r="R37" s="5">
        <f t="shared" si="1"/>
        <v>401560.6690604891</v>
      </c>
      <c r="S37" s="6" t="b">
        <f t="shared" si="2"/>
        <v>1</v>
      </c>
    </row>
    <row r="38" spans="1:19" s="6" customFormat="1" ht="15" x14ac:dyDescent="0.2">
      <c r="A38">
        <f t="shared" si="0"/>
        <v>52</v>
      </c>
      <c r="B38">
        <f>'WL Base'!E36</f>
        <v>414738.18786403979</v>
      </c>
      <c r="C38" s="6">
        <v>410926.13748947886</v>
      </c>
      <c r="D38" s="6">
        <v>413080.92523204692</v>
      </c>
      <c r="E38" s="6">
        <v>410166.06735634542</v>
      </c>
      <c r="F38" s="6">
        <v>408056.41050936148</v>
      </c>
      <c r="G38" s="6">
        <v>394240.0062259995</v>
      </c>
      <c r="H38" s="6">
        <v>391622.04665874719</v>
      </c>
      <c r="I38" s="6">
        <v>389499.89681155654</v>
      </c>
      <c r="J38" s="6">
        <v>405957.48583053722</v>
      </c>
      <c r="K38" s="6">
        <v>403831.52545852936</v>
      </c>
      <c r="L38" s="6">
        <v>400998.26720447192</v>
      </c>
      <c r="M38" s="6">
        <v>387653.61788677477</v>
      </c>
      <c r="N38" s="6">
        <v>385514.91653254442</v>
      </c>
      <c r="O38" s="6">
        <v>382982.17859105015</v>
      </c>
      <c r="P38" s="6">
        <v>396829.27265101759</v>
      </c>
      <c r="Q38" s="6">
        <v>379055.70101323811</v>
      </c>
      <c r="R38" s="5">
        <f t="shared" si="1"/>
        <v>412738.79574803606</v>
      </c>
      <c r="S38" s="6" t="b">
        <f t="shared" si="2"/>
        <v>1</v>
      </c>
    </row>
    <row r="39" spans="1:19" s="6" customFormat="1" ht="15" x14ac:dyDescent="0.2">
      <c r="A39">
        <f t="shared" si="0"/>
        <v>53</v>
      </c>
      <c r="B39">
        <f>'WL Base'!E37</f>
        <v>426000.74483804213</v>
      </c>
      <c r="C39" s="6">
        <v>410926.13748947886</v>
      </c>
      <c r="D39" s="6">
        <v>424368.61664064054</v>
      </c>
      <c r="E39" s="6">
        <v>421471.97686348448</v>
      </c>
      <c r="F39" s="6">
        <v>419294.48222733726</v>
      </c>
      <c r="G39" s="6">
        <v>405392.59365654906</v>
      </c>
      <c r="H39" s="6">
        <v>402783.27592928149</v>
      </c>
      <c r="I39" s="6">
        <v>400592.50509957824</v>
      </c>
      <c r="J39" s="6">
        <v>417221.02489465318</v>
      </c>
      <c r="K39" s="6">
        <v>415026.600604015</v>
      </c>
      <c r="L39" s="6">
        <v>412209.13891638158</v>
      </c>
      <c r="M39" s="6">
        <v>398764.03958824952</v>
      </c>
      <c r="N39" s="6">
        <v>396556.06173689687</v>
      </c>
      <c r="O39" s="6">
        <v>394030.21175173519</v>
      </c>
      <c r="P39" s="6">
        <v>407994.67552553024</v>
      </c>
      <c r="Q39" s="6">
        <v>390050.39616671175</v>
      </c>
      <c r="R39" s="5">
        <f t="shared" si="1"/>
        <v>423950.0934582231</v>
      </c>
      <c r="S39" s="6" t="b">
        <f t="shared" si="2"/>
        <v>1</v>
      </c>
    </row>
    <row r="40" spans="1:19" s="6" customFormat="1" ht="15" x14ac:dyDescent="0.2">
      <c r="A40">
        <f t="shared" si="0"/>
        <v>54</v>
      </c>
      <c r="B40">
        <f>'WL Base'!E38</f>
        <v>437356.69336348516</v>
      </c>
      <c r="C40" s="6">
        <v>431472.44436395285</v>
      </c>
      <c r="D40" s="6">
        <v>435754.35490788519</v>
      </c>
      <c r="E40" s="6">
        <v>432883.7967899341</v>
      </c>
      <c r="F40" s="6">
        <v>430635.72563748324</v>
      </c>
      <c r="G40" s="6">
        <v>416673.9776116662</v>
      </c>
      <c r="H40" s="6">
        <v>414080.12915655534</v>
      </c>
      <c r="I40" s="6">
        <v>411818.22787269996</v>
      </c>
      <c r="J40" s="6">
        <v>428594.66344797605</v>
      </c>
      <c r="K40" s="6">
        <v>426329.04728901264</v>
      </c>
      <c r="L40" s="6">
        <v>423534.94651375752</v>
      </c>
      <c r="M40" s="6">
        <v>410013.63345145329</v>
      </c>
      <c r="N40" s="6">
        <v>407733.86960229743</v>
      </c>
      <c r="O40" s="6">
        <v>405221.55988179898</v>
      </c>
      <c r="P40" s="6">
        <v>419278.97226184292</v>
      </c>
      <c r="Q40" s="6">
        <v>401191.71756214771</v>
      </c>
      <c r="R40" s="5">
        <f t="shared" si="1"/>
        <v>435348.42781652813</v>
      </c>
      <c r="S40" s="6" t="b">
        <f t="shared" si="2"/>
        <v>1</v>
      </c>
    </row>
    <row r="41" spans="1:19" s="6" customFormat="1" ht="15" x14ac:dyDescent="0.2">
      <c r="A41">
        <f t="shared" si="0"/>
        <v>55</v>
      </c>
      <c r="B41">
        <f>'WL Base'!E39</f>
        <v>448792.60111358488</v>
      </c>
      <c r="C41" s="6">
        <v>453046.06658215052</v>
      </c>
      <c r="D41" s="6">
        <v>447224.93559741252</v>
      </c>
      <c r="E41" s="6">
        <v>444388.98953470716</v>
      </c>
      <c r="F41" s="6">
        <v>442067.30828234291</v>
      </c>
      <c r="G41" s="6">
        <v>428072.39866584219</v>
      </c>
      <c r="H41" s="6">
        <v>425501.51219708065</v>
      </c>
      <c r="I41" s="6">
        <v>423165.73390905932</v>
      </c>
      <c r="J41" s="6">
        <v>440066.16944543691</v>
      </c>
      <c r="K41" s="6">
        <v>437726.34646545298</v>
      </c>
      <c r="L41" s="6">
        <v>434963.82258387649</v>
      </c>
      <c r="M41" s="6">
        <v>421391.62753690931</v>
      </c>
      <c r="N41" s="6">
        <v>419037.33687510208</v>
      </c>
      <c r="O41" s="6">
        <v>416545.72271154867</v>
      </c>
      <c r="P41" s="6">
        <v>430670.60233898048</v>
      </c>
      <c r="Q41" s="6">
        <v>412469.48365966947</v>
      </c>
      <c r="R41" s="5">
        <f t="shared" si="1"/>
        <v>446834.55372413475</v>
      </c>
      <c r="S41" s="6" t="b">
        <f t="shared" si="2"/>
        <v>1</v>
      </c>
    </row>
    <row r="42" spans="1:19" s="6" customFormat="1" ht="15" x14ac:dyDescent="0.2">
      <c r="A42">
        <f t="shared" si="0"/>
        <v>56</v>
      </c>
      <c r="B42">
        <f>'WL Base'!E40</f>
        <v>460280.87753432372</v>
      </c>
      <c r="C42" s="6">
        <v>450214.52866601211</v>
      </c>
      <c r="D42" s="6">
        <v>458753.24096960085</v>
      </c>
      <c r="E42" s="6">
        <v>455961.54072514706</v>
      </c>
      <c r="F42" s="6">
        <v>453562.86250022892</v>
      </c>
      <c r="G42" s="6">
        <v>439564.52533079777</v>
      </c>
      <c r="H42" s="6">
        <v>437025.09084449505</v>
      </c>
      <c r="I42" s="6">
        <v>434612.40702566667</v>
      </c>
      <c r="J42" s="6">
        <v>451610.14363449544</v>
      </c>
      <c r="K42" s="6">
        <v>449192.75539846841</v>
      </c>
      <c r="L42" s="6">
        <v>446471.09363849199</v>
      </c>
      <c r="M42" s="6">
        <v>432876.27459327213</v>
      </c>
      <c r="N42" s="6">
        <v>430444.44151413202</v>
      </c>
      <c r="O42" s="6">
        <v>427981.67982053373</v>
      </c>
      <c r="P42" s="6">
        <v>442145.4966539091</v>
      </c>
      <c r="Q42" s="6">
        <v>423863.24711567542</v>
      </c>
      <c r="R42" s="5">
        <f t="shared" si="1"/>
        <v>458269.25893455039</v>
      </c>
      <c r="S42" s="6" t="b">
        <f t="shared" si="2"/>
        <v>1</v>
      </c>
    </row>
    <row r="43" spans="1:19" s="6" customFormat="1" ht="15" x14ac:dyDescent="0.2">
      <c r="A43">
        <f t="shared" si="0"/>
        <v>57</v>
      </c>
      <c r="B43">
        <f>'WL Base'!E41</f>
        <v>471793.32550422725</v>
      </c>
      <c r="C43" s="6">
        <v>472725.25509931275</v>
      </c>
      <c r="D43" s="6">
        <v>470311.53229234758</v>
      </c>
      <c r="E43" s="6">
        <v>467574.87118791667</v>
      </c>
      <c r="F43" s="6">
        <v>465095.38556096848</v>
      </c>
      <c r="G43" s="6">
        <v>451126.1179004928</v>
      </c>
      <c r="H43" s="6">
        <v>448627.67533087911</v>
      </c>
      <c r="I43" s="6">
        <v>446134.71912168845</v>
      </c>
      <c r="J43" s="6">
        <v>463200.60864027299</v>
      </c>
      <c r="K43" s="6">
        <v>460701.8852716611</v>
      </c>
      <c r="L43" s="6">
        <v>458031.49321625568</v>
      </c>
      <c r="M43" s="6">
        <v>444444.967723704</v>
      </c>
      <c r="N43" s="6">
        <v>441932.24724909669</v>
      </c>
      <c r="O43" s="6">
        <v>439507.51059199945</v>
      </c>
      <c r="P43" s="6">
        <v>453678.9815787329</v>
      </c>
      <c r="Q43" s="6">
        <v>435351.65786300652</v>
      </c>
      <c r="R43" s="5">
        <f t="shared" si="1"/>
        <v>469844.294288398</v>
      </c>
      <c r="S43" s="6" t="b">
        <f t="shared" si="2"/>
        <v>1</v>
      </c>
    </row>
    <row r="44" spans="1:19" s="6" customFormat="1" ht="15" x14ac:dyDescent="0.2">
      <c r="A44">
        <f t="shared" si="0"/>
        <v>58</v>
      </c>
      <c r="B44">
        <f>'WL Base'!E42</f>
        <v>483337.24966854166</v>
      </c>
      <c r="C44" s="6">
        <v>470006.33879072429</v>
      </c>
      <c r="D44" s="6">
        <v>481906.89530212927</v>
      </c>
      <c r="E44" s="6">
        <v>479236.23711869534</v>
      </c>
      <c r="F44" s="6">
        <v>476671.67303899414</v>
      </c>
      <c r="G44" s="6">
        <v>462761.20447108755</v>
      </c>
      <c r="H44" s="6">
        <v>460313.51257456187</v>
      </c>
      <c r="I44" s="6">
        <v>457736.54332537268</v>
      </c>
      <c r="J44" s="6">
        <v>474844.57728426275</v>
      </c>
      <c r="K44" s="6">
        <v>472260.30164399307</v>
      </c>
      <c r="L44" s="6">
        <v>469651.76148185384</v>
      </c>
      <c r="M44" s="6">
        <v>456101.82421115087</v>
      </c>
      <c r="N44" s="6">
        <v>453504.50771861285</v>
      </c>
      <c r="O44" s="6">
        <v>451127.19100991194</v>
      </c>
      <c r="P44" s="6">
        <v>465277.58165903663</v>
      </c>
      <c r="Q44" s="6">
        <v>446938.5834542177</v>
      </c>
      <c r="R44" s="5">
        <f t="shared" si="1"/>
        <v>481343.74733729981</v>
      </c>
      <c r="S44" s="6" t="b">
        <f t="shared" si="2"/>
        <v>1</v>
      </c>
    </row>
    <row r="45" spans="1:19" s="6" customFormat="1" ht="15" x14ac:dyDescent="0.2">
      <c r="A45">
        <f t="shared" si="0"/>
        <v>59</v>
      </c>
      <c r="B45">
        <f>'WL Base'!E43</f>
        <v>494909.891071452</v>
      </c>
      <c r="C45" s="6">
        <v>493506.65573026054</v>
      </c>
      <c r="D45" s="6">
        <v>493536.52124439261</v>
      </c>
      <c r="E45" s="6">
        <v>490943.33704174677</v>
      </c>
      <c r="F45" s="6">
        <v>488288.88957234862</v>
      </c>
      <c r="G45" s="6">
        <v>474465.63904854836</v>
      </c>
      <c r="H45" s="6">
        <v>472078.95545569423</v>
      </c>
      <c r="I45" s="6">
        <v>469413.80089512805</v>
      </c>
      <c r="J45" s="6">
        <v>486539.71918329381</v>
      </c>
      <c r="K45" s="6">
        <v>483865.15630956023</v>
      </c>
      <c r="L45" s="6">
        <v>481329.54577852925</v>
      </c>
      <c r="M45" s="6">
        <v>467843.24827969284</v>
      </c>
      <c r="N45" s="6">
        <v>465157.20765395899</v>
      </c>
      <c r="O45" s="6">
        <v>462837.19509436103</v>
      </c>
      <c r="P45" s="6">
        <v>476938.93495630648</v>
      </c>
      <c r="Q45" s="6">
        <v>458620.56329396367</v>
      </c>
      <c r="R45" s="5">
        <f t="shared" si="1"/>
        <v>492991.78578645585</v>
      </c>
      <c r="S45" s="6" t="b">
        <f t="shared" si="2"/>
        <v>1</v>
      </c>
    </row>
    <row r="46" spans="1:19" s="6" customFormat="1" ht="15" x14ac:dyDescent="0.2">
      <c r="A46">
        <f t="shared" si="0"/>
        <v>60</v>
      </c>
      <c r="B46">
        <f>'WL Base'!E44</f>
        <v>506495.43316802272</v>
      </c>
      <c r="C46" s="6">
        <v>493506.33377227018</v>
      </c>
      <c r="D46" s="6">
        <v>505184.75237106375</v>
      </c>
      <c r="E46" s="6">
        <v>502681.92648199486</v>
      </c>
      <c r="F46" s="6">
        <v>499931.67687380884</v>
      </c>
      <c r="G46" s="6">
        <v>486224.48337345535</v>
      </c>
      <c r="H46" s="6">
        <v>483910.32317685202</v>
      </c>
      <c r="I46" s="6">
        <v>481151.90164557024</v>
      </c>
      <c r="J46" s="6">
        <v>498272.00579385465</v>
      </c>
      <c r="K46" s="6">
        <v>495501.34722317412</v>
      </c>
      <c r="L46" s="6">
        <v>493051.082705156</v>
      </c>
      <c r="M46" s="6">
        <v>479655.82246641209</v>
      </c>
      <c r="N46" s="6">
        <v>476876.05187873292</v>
      </c>
      <c r="O46" s="6">
        <v>474624.42369622627</v>
      </c>
      <c r="P46" s="6">
        <v>488649.50636178401</v>
      </c>
      <c r="Q46" s="6">
        <v>470384.7688093991</v>
      </c>
      <c r="R46" s="5">
        <f t="shared" si="1"/>
        <v>504553.59748829651</v>
      </c>
      <c r="S46" s="6" t="b">
        <f t="shared" si="2"/>
        <v>1</v>
      </c>
    </row>
    <row r="47" spans="1:19" s="6" customFormat="1" ht="15" x14ac:dyDescent="0.2">
      <c r="A47">
        <f t="shared" si="0"/>
        <v>61</v>
      </c>
      <c r="B47">
        <f>'WL Base'!E45</f>
        <v>518028.18221829558</v>
      </c>
      <c r="C47" s="6">
        <v>518181.65046088374</v>
      </c>
      <c r="D47" s="6">
        <v>516786.90756130026</v>
      </c>
      <c r="E47" s="6">
        <v>514326.19571925187</v>
      </c>
      <c r="F47" s="6">
        <v>511536.97465222899</v>
      </c>
      <c r="G47" s="6">
        <v>497981.58281640505</v>
      </c>
      <c r="H47" s="6">
        <v>495700.51372634462</v>
      </c>
      <c r="I47" s="6">
        <v>492896.18332996534</v>
      </c>
      <c r="J47" s="6">
        <v>509918.42538427247</v>
      </c>
      <c r="K47" s="6">
        <v>507107.15895793156</v>
      </c>
      <c r="L47" s="6">
        <v>504696.63560208108</v>
      </c>
      <c r="M47" s="6">
        <v>491434.94085213233</v>
      </c>
      <c r="N47" s="6">
        <v>488607.61483344762</v>
      </c>
      <c r="O47" s="6">
        <v>486387.18850485032</v>
      </c>
      <c r="P47" s="6">
        <v>500292.26624116785</v>
      </c>
      <c r="Q47" s="6">
        <v>482131.92005980795</v>
      </c>
      <c r="R47" s="5">
        <f t="shared" si="1"/>
        <v>516173.0475919185</v>
      </c>
      <c r="S47" s="6" t="b">
        <f t="shared" si="2"/>
        <v>1</v>
      </c>
    </row>
    <row r="48" spans="1:19" s="6" customFormat="1" ht="15" x14ac:dyDescent="0.2">
      <c r="A48">
        <f t="shared" si="0"/>
        <v>62</v>
      </c>
      <c r="B48">
        <f>'WL Base'!E46</f>
        <v>529505.6955056421</v>
      </c>
      <c r="C48" s="6">
        <v>516720.80860138108</v>
      </c>
      <c r="D48" s="6">
        <v>528340.44319722685</v>
      </c>
      <c r="E48" s="6">
        <v>525930.28892095399</v>
      </c>
      <c r="F48" s="6">
        <v>523102.14412486833</v>
      </c>
      <c r="G48" s="6">
        <v>509732.28188012441</v>
      </c>
      <c r="H48" s="6">
        <v>507492.17521047132</v>
      </c>
      <c r="I48" s="6">
        <v>504641.99571889348</v>
      </c>
      <c r="J48" s="6">
        <v>521531.74432131689</v>
      </c>
      <c r="K48" s="6">
        <v>518679.88222802139</v>
      </c>
      <c r="L48" s="6">
        <v>516317.37217049138</v>
      </c>
      <c r="M48" s="6">
        <v>503222.13167076482</v>
      </c>
      <c r="N48" s="6">
        <v>500347.2589630516</v>
      </c>
      <c r="O48" s="6">
        <v>498165.72290509479</v>
      </c>
      <c r="P48" s="6">
        <v>511917.07252658717</v>
      </c>
      <c r="Q48" s="6">
        <v>493901.19318278675</v>
      </c>
      <c r="R48" s="5">
        <f t="shared" si="1"/>
        <v>527627.21743288171</v>
      </c>
      <c r="S48" s="6" t="b">
        <f t="shared" si="2"/>
        <v>1</v>
      </c>
    </row>
    <row r="49" spans="1:19" s="6" customFormat="1" ht="15" x14ac:dyDescent="0.2">
      <c r="A49">
        <f t="shared" si="0"/>
        <v>63</v>
      </c>
      <c r="B49">
        <f>'WL Base'!E47</f>
        <v>540969.44053740683</v>
      </c>
      <c r="C49" s="6">
        <v>542556.84903145011</v>
      </c>
      <c r="D49" s="6">
        <v>539885.96759462706</v>
      </c>
      <c r="E49" s="6">
        <v>537534.29551501176</v>
      </c>
      <c r="F49" s="6">
        <v>534666.52581970929</v>
      </c>
      <c r="G49" s="6">
        <v>521508.31565964338</v>
      </c>
      <c r="H49" s="6">
        <v>519316.64174626849</v>
      </c>
      <c r="I49" s="6">
        <v>516420.04813146574</v>
      </c>
      <c r="J49" s="6">
        <v>533150.99715046748</v>
      </c>
      <c r="K49" s="6">
        <v>530257.81986207445</v>
      </c>
      <c r="L49" s="6">
        <v>527951.10567263549</v>
      </c>
      <c r="M49" s="6">
        <v>515047.87797349563</v>
      </c>
      <c r="N49" s="6">
        <v>512124.85732707562</v>
      </c>
      <c r="O49" s="6">
        <v>509989.52857513592</v>
      </c>
      <c r="P49" s="6">
        <v>523560.73978101584</v>
      </c>
      <c r="Q49" s="6">
        <v>505721.29048996978</v>
      </c>
      <c r="R49" s="5">
        <f t="shared" si="1"/>
        <v>539192.39424071275</v>
      </c>
      <c r="S49" s="6" t="b">
        <f t="shared" si="2"/>
        <v>1</v>
      </c>
    </row>
    <row r="50" spans="1:19" s="6" customFormat="1" ht="15" x14ac:dyDescent="0.2">
      <c r="A50">
        <f t="shared" si="0"/>
        <v>64</v>
      </c>
      <c r="B50">
        <f>'WL Base'!E48</f>
        <v>552401.47693906666</v>
      </c>
      <c r="C50" s="6">
        <v>540894.63525681896</v>
      </c>
      <c r="D50" s="6">
        <v>551405.66475618735</v>
      </c>
      <c r="E50" s="6">
        <v>549121.03872210695</v>
      </c>
      <c r="F50" s="6">
        <v>546212.5729302183</v>
      </c>
      <c r="G50" s="6">
        <v>533292.19341410988</v>
      </c>
      <c r="H50" s="6">
        <v>531157.03135955741</v>
      </c>
      <c r="I50" s="6">
        <v>528213.16432312899</v>
      </c>
      <c r="J50" s="6">
        <v>544759.22723758628</v>
      </c>
      <c r="K50" s="6">
        <v>541823.65533592564</v>
      </c>
      <c r="L50" s="6">
        <v>539581.14732082258</v>
      </c>
      <c r="M50" s="6">
        <v>526895.55785222317</v>
      </c>
      <c r="N50" s="6">
        <v>523923.50147148577</v>
      </c>
      <c r="O50" s="6">
        <v>521842.29793924862</v>
      </c>
      <c r="P50" s="6">
        <v>535206.80866357568</v>
      </c>
      <c r="Q50" s="6">
        <v>517576.17208501161</v>
      </c>
      <c r="R50" s="5">
        <f t="shared" si="1"/>
        <v>550609.19710159639</v>
      </c>
      <c r="S50" s="6" t="b">
        <f t="shared" si="2"/>
        <v>1</v>
      </c>
    </row>
    <row r="51" spans="1:19" s="6" customFormat="1" ht="15" x14ac:dyDescent="0.2">
      <c r="A51">
        <f t="shared" si="0"/>
        <v>65</v>
      </c>
      <c r="B51">
        <f>'WL Base'!E49</f>
        <v>563806.20099938253</v>
      </c>
      <c r="C51" s="6">
        <v>567939.36701965996</v>
      </c>
      <c r="D51" s="6">
        <v>562903.66382616491</v>
      </c>
      <c r="E51" s="6">
        <v>560694.9253382273</v>
      </c>
      <c r="F51" s="6">
        <v>557744.07886407664</v>
      </c>
      <c r="G51" s="6">
        <v>545084.90702734515</v>
      </c>
      <c r="H51" s="6">
        <v>543014.62141634536</v>
      </c>
      <c r="I51" s="6">
        <v>540022.11436317186</v>
      </c>
      <c r="J51" s="6">
        <v>556360.55662614468</v>
      </c>
      <c r="K51" s="6">
        <v>553380.912894774</v>
      </c>
      <c r="L51" s="6">
        <v>551211.29729804792</v>
      </c>
      <c r="M51" s="6">
        <v>538766.26198536274</v>
      </c>
      <c r="N51" s="6">
        <v>535743.7874495585</v>
      </c>
      <c r="O51" s="6">
        <v>533724.91537956323</v>
      </c>
      <c r="P51" s="6">
        <v>546858.82228355261</v>
      </c>
      <c r="Q51" s="6">
        <v>529466.56142075115</v>
      </c>
      <c r="R51" s="5">
        <f t="shared" si="1"/>
        <v>562129.7258430107</v>
      </c>
      <c r="S51" s="6" t="b">
        <f t="shared" si="2"/>
        <v>1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6D-AE23-AD45-B5BB-7473A15E10C8}">
  <sheetPr codeName="Sheet2">
    <tabColor theme="4" tint="0.59999389629810485"/>
  </sheetPr>
  <dimension ref="A1:E119"/>
  <sheetViews>
    <sheetView zoomScale="134" workbookViewId="0">
      <selection activeCell="B19" sqref="B19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18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v>18</v>
      </c>
      <c r="B19" s="16">
        <f>'T20 VeryLow'!R21</f>
        <v>363.69202632335578</v>
      </c>
      <c r="C19" s="17">
        <f>'T20 Low'!R21</f>
        <v>377.66161427945258</v>
      </c>
      <c r="D19" s="17">
        <f>'T20 Moderate'!R21</f>
        <v>663.84278460329813</v>
      </c>
      <c r="E19" s="17">
        <f>'T20 High'!R21</f>
        <v>696.66564837507724</v>
      </c>
    </row>
    <row r="20" spans="1:5" x14ac:dyDescent="0.15">
      <c r="A20">
        <f>A19+1</f>
        <v>19</v>
      </c>
      <c r="B20" s="16">
        <f>'T20 VeryLow'!R22</f>
        <v>381.81505667001903</v>
      </c>
      <c r="C20" s="17">
        <f>'T20 Low'!R22</f>
        <v>397.42255952193938</v>
      </c>
      <c r="D20" s="17">
        <f>'T20 Moderate'!R22</f>
        <v>716.70874004443908</v>
      </c>
      <c r="E20" s="17">
        <f>'T20 High'!R22</f>
        <v>753.61402505569595</v>
      </c>
    </row>
    <row r="21" spans="1:5" x14ac:dyDescent="0.15">
      <c r="A21">
        <f t="shared" ref="A21:A84" si="1">A20+1</f>
        <v>20</v>
      </c>
      <c r="B21" s="16">
        <f>'T20 VeryLow'!R23</f>
        <v>400.43998296829562</v>
      </c>
      <c r="C21" s="17">
        <f>'T20 Low'!R23</f>
        <v>417.73540317428649</v>
      </c>
      <c r="D21" s="17">
        <f>'T20 Moderate'!R23</f>
        <v>770.95210875760313</v>
      </c>
      <c r="E21" s="17">
        <f>'T20 High'!R23</f>
        <v>812.05917989624436</v>
      </c>
    </row>
    <row r="22" spans="1:5" x14ac:dyDescent="0.15">
      <c r="A22">
        <f t="shared" si="1"/>
        <v>21</v>
      </c>
      <c r="B22" s="16">
        <f>'T20 VeryLow'!R24</f>
        <v>420.23062599580845</v>
      </c>
      <c r="C22" s="17">
        <f>'T20 Low'!R24</f>
        <v>439.24773216911063</v>
      </c>
      <c r="D22" s="17">
        <f>'T20 Moderate'!R24</f>
        <v>826.9148677449532</v>
      </c>
      <c r="E22" s="17">
        <f>'T20 High'!R24</f>
        <v>872.34234136420787</v>
      </c>
    </row>
    <row r="23" spans="1:5" x14ac:dyDescent="0.15">
      <c r="A23">
        <f t="shared" si="1"/>
        <v>22</v>
      </c>
      <c r="B23" s="16">
        <f>'T20 VeryLow'!R25</f>
        <v>441.54588054735592</v>
      </c>
      <c r="C23" s="17">
        <f>'T20 Low'!R25</f>
        <v>462.31859809928875</v>
      </c>
      <c r="D23" s="17">
        <f>'T20 Moderate'!R25</f>
        <v>884.87375753794379</v>
      </c>
      <c r="E23" s="17">
        <f>'T20 High'!R25</f>
        <v>934.71501285962586</v>
      </c>
    </row>
    <row r="24" spans="1:5" x14ac:dyDescent="0.15">
      <c r="A24">
        <f t="shared" si="1"/>
        <v>23</v>
      </c>
      <c r="B24" s="16">
        <f>'T20 VeryLow'!R26</f>
        <v>464.99650831762347</v>
      </c>
      <c r="C24" s="17">
        <f>'T20 Low'!R26</f>
        <v>487.54486376469362</v>
      </c>
      <c r="D24" s="17">
        <f>'T20 Moderate'!R26</f>
        <v>945.27100860864221</v>
      </c>
      <c r="E24" s="17">
        <f>'T20 High'!R26</f>
        <v>999.58321211003079</v>
      </c>
    </row>
    <row r="25" spans="1:5" x14ac:dyDescent="0.15">
      <c r="A25">
        <f t="shared" si="1"/>
        <v>24</v>
      </c>
      <c r="B25" s="16">
        <f>'T20 VeryLow'!R27</f>
        <v>491.22835094930713</v>
      </c>
      <c r="C25" s="17">
        <f>'T20 Low'!R27</f>
        <v>515.58433197402542</v>
      </c>
      <c r="D25" s="17">
        <f>'T20 Moderate'!R27</f>
        <v>1008.9448018483794</v>
      </c>
      <c r="E25" s="17">
        <f>'T20 High'!R27</f>
        <v>1067.8218313296945</v>
      </c>
    </row>
    <row r="26" spans="1:5" x14ac:dyDescent="0.15">
      <c r="A26">
        <f t="shared" si="1"/>
        <v>25</v>
      </c>
      <c r="B26" s="16">
        <f>'T20 VeryLow'!R28</f>
        <v>521.37566557032392</v>
      </c>
      <c r="C26" s="17">
        <f>'T20 Low'!R28</f>
        <v>547.59439310445282</v>
      </c>
      <c r="D26" s="17">
        <f>'T20 Moderate'!R28</f>
        <v>1077.6466463758634</v>
      </c>
      <c r="E26" s="17">
        <f>'T20 High'!R28</f>
        <v>1141.2409161404728</v>
      </c>
    </row>
    <row r="27" spans="1:5" x14ac:dyDescent="0.15">
      <c r="A27">
        <f t="shared" si="1"/>
        <v>26</v>
      </c>
      <c r="B27" s="16">
        <f>'T20 VeryLow'!R29</f>
        <v>555.81350402317048</v>
      </c>
      <c r="C27" s="17">
        <f>'T20 Low'!R29</f>
        <v>583.96167608611051</v>
      </c>
      <c r="D27" s="17">
        <f>'T20 Moderate'!R29</f>
        <v>1151.9976778991061</v>
      </c>
      <c r="E27" s="17">
        <f>'T20 High'!R29</f>
        <v>1220.4930629507617</v>
      </c>
    </row>
    <row r="28" spans="1:5" x14ac:dyDescent="0.15">
      <c r="A28">
        <f t="shared" si="1"/>
        <v>27</v>
      </c>
      <c r="B28" s="16">
        <f>'T20 VeryLow'!R30</f>
        <v>594.56598962112605</v>
      </c>
      <c r="C28" s="17">
        <f>'T20 Low'!R30</f>
        <v>624.70367787402631</v>
      </c>
      <c r="D28" s="17">
        <f>'T20 Moderate'!R30</f>
        <v>1231.8695594884964</v>
      </c>
      <c r="E28" s="17">
        <f>'T20 High'!R30</f>
        <v>1305.4365261431494</v>
      </c>
    </row>
    <row r="29" spans="1:5" x14ac:dyDescent="0.15">
      <c r="A29">
        <f t="shared" si="1"/>
        <v>28</v>
      </c>
      <c r="B29" s="16">
        <f>'T20 VeryLow'!R31</f>
        <v>638.09576463793883</v>
      </c>
      <c r="C29" s="17">
        <f>'T20 Low'!R31</f>
        <v>670.46656854421155</v>
      </c>
      <c r="D29" s="17">
        <f>'T20 Moderate'!R31</f>
        <v>1321.5607835244948</v>
      </c>
      <c r="E29" s="17">
        <f>'T20 High'!R31</f>
        <v>1400.8124249426032</v>
      </c>
    </row>
    <row r="30" spans="1:5" x14ac:dyDescent="0.15">
      <c r="A30">
        <f t="shared" si="1"/>
        <v>29</v>
      </c>
      <c r="B30" s="16">
        <f>'T20 VeryLow'!R32</f>
        <v>687.05814639345817</v>
      </c>
      <c r="C30" s="17">
        <f>'T20 Low'!R32</f>
        <v>721.93820305160909</v>
      </c>
      <c r="D30" s="17">
        <f>'T20 Moderate'!R32</f>
        <v>1422.4088151047952</v>
      </c>
      <c r="E30" s="17">
        <f>'T20 High'!R32</f>
        <v>1508.0380717662181</v>
      </c>
    </row>
    <row r="31" spans="1:5" x14ac:dyDescent="0.15">
      <c r="A31">
        <f t="shared" si="1"/>
        <v>30</v>
      </c>
      <c r="B31" s="16">
        <f>'T20 VeryLow'!R33</f>
        <v>741.88875937054479</v>
      </c>
      <c r="C31" s="17">
        <f>'T20 Low'!R33</f>
        <v>779.57073942568275</v>
      </c>
      <c r="D31" s="17">
        <f>'T20 Moderate'!R33</f>
        <v>1535.2923694389681</v>
      </c>
      <c r="E31" s="17">
        <f>'T20 High'!R33</f>
        <v>1628.0282443054953</v>
      </c>
    </row>
    <row r="32" spans="1:5" x14ac:dyDescent="0.15">
      <c r="A32">
        <f t="shared" si="1"/>
        <v>31</v>
      </c>
      <c r="B32" s="16">
        <f>'T20 VeryLow'!R34</f>
        <v>803.04323749706111</v>
      </c>
      <c r="C32" s="17">
        <f>'T20 Low'!R34</f>
        <v>843.84408916007908</v>
      </c>
      <c r="D32" s="17">
        <f>'T20 Moderate'!R34</f>
        <v>1661.1404063628561</v>
      </c>
      <c r="E32" s="17">
        <f>'T20 High'!R34</f>
        <v>1761.8173785559404</v>
      </c>
    </row>
    <row r="33" spans="1:5" x14ac:dyDescent="0.15">
      <c r="A33">
        <f t="shared" si="1"/>
        <v>32</v>
      </c>
      <c r="B33" s="16">
        <f>'T20 VeryLow'!R35</f>
        <v>870.68035749690773</v>
      </c>
      <c r="C33" s="17">
        <f>'T20 Low'!R35</f>
        <v>914.92469449953308</v>
      </c>
      <c r="D33" s="17">
        <f>'T20 Moderate'!R35</f>
        <v>1800.2605770501773</v>
      </c>
      <c r="E33" s="17">
        <f>'T20 High'!R35</f>
        <v>1909.6933341401862</v>
      </c>
    </row>
    <row r="34" spans="1:5" x14ac:dyDescent="0.15">
      <c r="A34">
        <f t="shared" si="1"/>
        <v>33</v>
      </c>
      <c r="B34" s="16">
        <f>'T20 VeryLow'!R36</f>
        <v>945.57713792068762</v>
      </c>
      <c r="C34" s="17">
        <f>'T20 Low'!R36</f>
        <v>993.63392493846698</v>
      </c>
      <c r="D34" s="17">
        <f>'T20 Moderate'!R36</f>
        <v>1954.2364819112386</v>
      </c>
      <c r="E34" s="17">
        <f>'T20 High'!R36</f>
        <v>2073.3517908893355</v>
      </c>
    </row>
    <row r="35" spans="1:5" x14ac:dyDescent="0.15">
      <c r="A35">
        <f t="shared" si="1"/>
        <v>34</v>
      </c>
      <c r="B35" s="16">
        <f>'T20 VeryLow'!R37</f>
        <v>1028.9068948959896</v>
      </c>
      <c r="C35" s="17">
        <f>'T20 Low'!R37</f>
        <v>1081.2028119375491</v>
      </c>
      <c r="D35" s="17">
        <f>'T20 Moderate'!R37</f>
        <v>2125.4520215870907</v>
      </c>
      <c r="E35" s="17">
        <f>'T20 High'!R37</f>
        <v>2255.3173933253124</v>
      </c>
    </row>
    <row r="36" spans="1:5" x14ac:dyDescent="0.15">
      <c r="A36">
        <f t="shared" si="1"/>
        <v>35</v>
      </c>
      <c r="B36" s="16">
        <f>'T20 VeryLow'!R38</f>
        <v>1121.3301483455805</v>
      </c>
      <c r="C36" s="17">
        <f>'T20 Low'!R38</f>
        <v>1178.3230107298316</v>
      </c>
      <c r="D36" s="17">
        <f>'T20 Moderate'!R38</f>
        <v>2315.221147092489</v>
      </c>
      <c r="E36" s="17">
        <f>'T20 High'!R38</f>
        <v>2456.97570254415</v>
      </c>
    </row>
    <row r="37" spans="1:5" x14ac:dyDescent="0.15">
      <c r="A37">
        <f t="shared" si="1"/>
        <v>36</v>
      </c>
      <c r="B37" s="16">
        <f>'T20 VeryLow'!R39</f>
        <v>1224.1806344955273</v>
      </c>
      <c r="C37" s="17">
        <f>'T20 Low'!R39</f>
        <v>1286.3971302736068</v>
      </c>
      <c r="D37" s="17">
        <f>'T20 Moderate'!R39</f>
        <v>2526.2435349487337</v>
      </c>
      <c r="E37" s="17">
        <f>'T20 High'!R39</f>
        <v>2681.1960734216427</v>
      </c>
    </row>
    <row r="38" spans="1:5" x14ac:dyDescent="0.15">
      <c r="A38">
        <f t="shared" si="1"/>
        <v>37</v>
      </c>
      <c r="B38" s="16">
        <f>'T20 VeryLow'!R40</f>
        <v>1338.6526156034793</v>
      </c>
      <c r="C38" s="17">
        <f>'T20 Low'!R40</f>
        <v>1406.6790443561285</v>
      </c>
      <c r="D38" s="17">
        <f>'T20 Moderate'!R40</f>
        <v>2760.9045633129635</v>
      </c>
      <c r="E38" s="17">
        <f>'T20 High'!R40</f>
        <v>2930.5058325049176</v>
      </c>
    </row>
    <row r="39" spans="1:5" x14ac:dyDescent="0.15">
      <c r="A39">
        <f t="shared" si="1"/>
        <v>38</v>
      </c>
      <c r="B39" s="16">
        <f>'T20 VeryLow'!R41</f>
        <v>1464.7440457456678</v>
      </c>
      <c r="C39" s="17">
        <f>'T20 Low'!R41</f>
        <v>1539.1587680181997</v>
      </c>
      <c r="D39" s="17">
        <f>'T20 Moderate'!R41</f>
        <v>3019.1053040496308</v>
      </c>
      <c r="E39" s="17">
        <f>'T20 High'!R41</f>
        <v>3204.7714976934285</v>
      </c>
    </row>
    <row r="40" spans="1:5" x14ac:dyDescent="0.15">
      <c r="A40">
        <f t="shared" si="1"/>
        <v>39</v>
      </c>
      <c r="B40" s="16">
        <f>'T20 VeryLow'!R42</f>
        <v>1603.043281620799</v>
      </c>
      <c r="C40" s="17">
        <f>'T20 Low'!R42</f>
        <v>1684.4563026826111</v>
      </c>
      <c r="D40" s="17">
        <f>'T20 Moderate'!R42</f>
        <v>3301.9751511297582</v>
      </c>
      <c r="E40" s="17">
        <f>'T20 High'!R42</f>
        <v>3505.1940804137575</v>
      </c>
    </row>
    <row r="41" spans="1:5" x14ac:dyDescent="0.15">
      <c r="A41">
        <f t="shared" si="1"/>
        <v>40</v>
      </c>
      <c r="B41" s="16">
        <f>'T20 VeryLow'!R43</f>
        <v>1755.0112992990967</v>
      </c>
      <c r="C41" s="17">
        <f>'T20 Low'!R43</f>
        <v>1844.1061845818019</v>
      </c>
      <c r="D41" s="17">
        <f>'T20 Moderate'!R43</f>
        <v>3612.4231264276964</v>
      </c>
      <c r="E41" s="17">
        <f>'T20 High'!R43</f>
        <v>3834.8572947496864</v>
      </c>
    </row>
    <row r="42" spans="1:5" x14ac:dyDescent="0.15">
      <c r="A42">
        <f t="shared" si="1"/>
        <v>41</v>
      </c>
      <c r="B42" s="16">
        <f>'T20 VeryLow'!R44</f>
        <v>1923.3735444539907</v>
      </c>
      <c r="C42" s="17">
        <f>'T20 Low'!R44</f>
        <v>2020.9819184597063</v>
      </c>
      <c r="D42" s="17">
        <f>'T20 Moderate'!R44</f>
        <v>3955.8898263184851</v>
      </c>
      <c r="E42" s="17">
        <f>'T20 High'!R44</f>
        <v>4199.6906889376751</v>
      </c>
    </row>
    <row r="43" spans="1:5" x14ac:dyDescent="0.15">
      <c r="A43">
        <f t="shared" si="1"/>
        <v>42</v>
      </c>
      <c r="B43" s="16">
        <f>'T20 VeryLow'!R45</f>
        <v>2109.0601529927835</v>
      </c>
      <c r="C43" s="17">
        <f>'T20 Low'!R45</f>
        <v>2216.039656030649</v>
      </c>
      <c r="D43" s="17">
        <f>'T20 Moderate'!R45</f>
        <v>4334.0716086359334</v>
      </c>
      <c r="E43" s="17">
        <f>'T20 High'!R45</f>
        <v>4601.3098104099518</v>
      </c>
    </row>
    <row r="44" spans="1:5" x14ac:dyDescent="0.15">
      <c r="A44">
        <f t="shared" si="1"/>
        <v>43</v>
      </c>
      <c r="B44" s="16">
        <f>'T20 VeryLow'!R46</f>
        <v>2312.7212799167692</v>
      </c>
      <c r="C44" s="17">
        <f>'T20 Low'!R46</f>
        <v>2429.9412471132564</v>
      </c>
      <c r="D44" s="17">
        <f>'T20 Moderate'!R46</f>
        <v>4748.1996817849331</v>
      </c>
      <c r="E44" s="17">
        <f>'T20 High'!R46</f>
        <v>5040.9474385653248</v>
      </c>
    </row>
    <row r="45" spans="1:5" x14ac:dyDescent="0.15">
      <c r="A45">
        <f t="shared" si="1"/>
        <v>44</v>
      </c>
      <c r="B45" s="16">
        <f>'T20 VeryLow'!R47</f>
        <v>2535.8231315706348</v>
      </c>
      <c r="C45" s="17">
        <f>'T20 Low'!R47</f>
        <v>2664.240628268165</v>
      </c>
      <c r="D45" s="17">
        <f>'T20 Moderate'!R47</f>
        <v>5201.1131400377526</v>
      </c>
      <c r="E45" s="17">
        <f>'T20 High'!R47</f>
        <v>5521.65191015652</v>
      </c>
    </row>
    <row r="46" spans="1:5" x14ac:dyDescent="0.15">
      <c r="A46">
        <f t="shared" si="1"/>
        <v>45</v>
      </c>
      <c r="B46" s="16">
        <f>'T20 VeryLow'!R48</f>
        <v>2779.7767929089264</v>
      </c>
      <c r="C46" s="17">
        <f>'T20 Low'!R48</f>
        <v>2920.4063007378354</v>
      </c>
      <c r="D46" s="17">
        <f>'T20 Moderate'!R48</f>
        <v>5695.5072106949328</v>
      </c>
      <c r="E46" s="17">
        <f>'T20 High'!R48</f>
        <v>6046.2327179246222</v>
      </c>
    </row>
    <row r="47" spans="1:5" x14ac:dyDescent="0.15">
      <c r="A47">
        <f t="shared" si="1"/>
        <v>46</v>
      </c>
      <c r="B47" s="16">
        <f>'T20 VeryLow'!R49</f>
        <v>3046.8160658909678</v>
      </c>
      <c r="C47" s="17">
        <f>'T20 Low'!R49</f>
        <v>3200.7866104869117</v>
      </c>
      <c r="D47" s="17">
        <f>'T20 Moderate'!R49</f>
        <v>6235.6984635709514</v>
      </c>
      <c r="E47" s="17">
        <f>'T20 High'!R49</f>
        <v>6619.2648947910184</v>
      </c>
    </row>
    <row r="48" spans="1:5" x14ac:dyDescent="0.15">
      <c r="A48">
        <f t="shared" si="1"/>
        <v>47</v>
      </c>
      <c r="B48" s="16">
        <f>'T20 VeryLow'!R50</f>
        <v>3340.6608450372687</v>
      </c>
      <c r="C48" s="17">
        <f>'T20 Low'!R50</f>
        <v>3509.0537213240677</v>
      </c>
      <c r="D48" s="17">
        <f>'T20 Moderate'!R50</f>
        <v>6824.1008777210818</v>
      </c>
      <c r="E48" s="17">
        <f>'T20 High'!R50</f>
        <v>7242.9387254488847</v>
      </c>
    </row>
    <row r="49" spans="1:5" x14ac:dyDescent="0.15">
      <c r="A49">
        <f t="shared" si="1"/>
        <v>48</v>
      </c>
      <c r="B49" s="16">
        <f>'T20 VeryLow'!R51</f>
        <v>3662.7603940247432</v>
      </c>
      <c r="C49" s="17">
        <f>'T20 Low'!R51</f>
        <v>3846.6398068047652</v>
      </c>
      <c r="D49" s="17">
        <f>'T20 Moderate'!R51</f>
        <v>7462.1197760888044</v>
      </c>
      <c r="E49" s="17">
        <f>'T20 High'!R51</f>
        <v>7918.6648145510262</v>
      </c>
    </row>
    <row r="50" spans="1:5" x14ac:dyDescent="0.15">
      <c r="A50">
        <f t="shared" si="1"/>
        <v>49</v>
      </c>
      <c r="B50" s="16">
        <f>'T20 VeryLow'!R52</f>
        <v>4014.5028632864901</v>
      </c>
      <c r="C50" s="17">
        <f>'T20 Low'!R52</f>
        <v>4214.9340787131241</v>
      </c>
      <c r="D50" s="17">
        <f>'T20 Moderate'!R52</f>
        <v>8151.1114218532939</v>
      </c>
      <c r="E50" s="17">
        <f>'T20 High'!R52</f>
        <v>8647.7866993426906</v>
      </c>
    </row>
    <row r="51" spans="1:5" x14ac:dyDescent="0.15">
      <c r="A51">
        <f t="shared" si="1"/>
        <v>50</v>
      </c>
      <c r="B51" s="16">
        <f>'T20 VeryLow'!R53</f>
        <v>4399.6408950322675</v>
      </c>
      <c r="C51" s="17">
        <f>'T20 Low'!R53</f>
        <v>4617.8106082295817</v>
      </c>
      <c r="D51" s="17">
        <f>'T20 Moderate'!R53</f>
        <v>8896.922051040392</v>
      </c>
      <c r="E51" s="17">
        <f>'T20 High'!R53</f>
        <v>9436.4308970006477</v>
      </c>
    </row>
    <row r="52" spans="1:5" x14ac:dyDescent="0.15">
      <c r="A52">
        <f t="shared" si="1"/>
        <v>51</v>
      </c>
      <c r="B52" s="16">
        <f>'T20 VeryLow'!R54</f>
        <v>4822.141991578289</v>
      </c>
      <c r="C52" s="17">
        <f>'T20 Low'!R54</f>
        <v>5059.3392373260222</v>
      </c>
      <c r="D52" s="17">
        <f>'T20 Moderate'!R54</f>
        <v>9705.3972672392611</v>
      </c>
      <c r="E52" s="17">
        <f>'T20 High'!R54</f>
        <v>10290.895404822249</v>
      </c>
    </row>
    <row r="53" spans="1:5" x14ac:dyDescent="0.15">
      <c r="A53">
        <f t="shared" si="1"/>
        <v>52</v>
      </c>
      <c r="B53" s="16">
        <f>'T20 VeryLow'!R55</f>
        <v>5287.2803168933115</v>
      </c>
      <c r="C53" s="17">
        <f>'T20 Low'!R55</f>
        <v>5544.9435902157466</v>
      </c>
      <c r="D53" s="17">
        <f>'T20 Moderate'!R55</f>
        <v>10584.517115301722</v>
      </c>
      <c r="E53" s="17">
        <f>'T20 High'!R55</f>
        <v>11219.259042648126</v>
      </c>
    </row>
    <row r="54" spans="1:5" x14ac:dyDescent="0.15">
      <c r="A54">
        <f t="shared" si="1"/>
        <v>53</v>
      </c>
      <c r="B54" s="16">
        <f>'T20 VeryLow'!R56</f>
        <v>5800.3599378733443</v>
      </c>
      <c r="C54" s="17">
        <f>'T20 Low'!R56</f>
        <v>6080.0527356795528</v>
      </c>
      <c r="D54" s="17">
        <f>'T20 Moderate'!R56</f>
        <v>11541.488368217017</v>
      </c>
      <c r="E54" s="17">
        <f>'T20 High'!R56</f>
        <v>12228.943690348751</v>
      </c>
    </row>
    <row r="55" spans="1:5" x14ac:dyDescent="0.15">
      <c r="A55">
        <f t="shared" si="1"/>
        <v>54</v>
      </c>
      <c r="B55" s="16">
        <f>'T20 VeryLow'!R57</f>
        <v>6367.4710867637514</v>
      </c>
      <c r="C55" s="17">
        <f>'T20 Low'!R57</f>
        <v>6670.8861234415936</v>
      </c>
      <c r="D55" s="17">
        <f>'T20 Moderate'!R57</f>
        <v>12584.269949278005</v>
      </c>
      <c r="E55" s="17">
        <f>'T20 High'!R57</f>
        <v>13328.110909905539</v>
      </c>
    </row>
    <row r="56" spans="1:5" x14ac:dyDescent="0.15">
      <c r="A56">
        <f t="shared" si="1"/>
        <v>55</v>
      </c>
      <c r="B56" s="16">
        <f>'T20 VeryLow'!R58</f>
        <v>6997.762286428313</v>
      </c>
      <c r="C56" s="17">
        <f>'T20 Low'!R58</f>
        <v>7326.8345347403401</v>
      </c>
      <c r="D56" s="17">
        <f>'T20 Moderate'!R58</f>
        <v>13725.509440530548</v>
      </c>
      <c r="E56" s="17">
        <f>'T20 High'!R58</f>
        <v>14529.830351573653</v>
      </c>
    </row>
    <row r="57" spans="1:5" x14ac:dyDescent="0.15">
      <c r="A57">
        <f t="shared" si="1"/>
        <v>56</v>
      </c>
      <c r="B57" s="16">
        <f>'T20 VeryLow'!R59</f>
        <v>7699.305070543779</v>
      </c>
      <c r="C57" s="17">
        <f>'T20 Low'!R59</f>
        <v>8056.0851407971159</v>
      </c>
      <c r="D57" s="17">
        <f>'T20 Moderate'!R59</f>
        <v>14974.672785739393</v>
      </c>
      <c r="E57" s="17">
        <f>'T20 High'!R59</f>
        <v>15843.635669437166</v>
      </c>
    </row>
    <row r="58" spans="1:5" x14ac:dyDescent="0.15">
      <c r="A58">
        <f t="shared" si="1"/>
        <v>57</v>
      </c>
      <c r="B58" s="16">
        <f>'T20 VeryLow'!R60</f>
        <v>8480.8102482297145</v>
      </c>
      <c r="C58" s="17">
        <f>'T20 Low'!R60</f>
        <v>8867.458912476699</v>
      </c>
      <c r="D58" s="17">
        <f>'T20 Moderate'!R60</f>
        <v>16341.201291574491</v>
      </c>
      <c r="E58" s="17">
        <f>'T20 High'!R60</f>
        <v>17278.978503242084</v>
      </c>
    </row>
    <row r="59" spans="1:5" x14ac:dyDescent="0.15">
      <c r="A59">
        <f t="shared" si="1"/>
        <v>58</v>
      </c>
      <c r="B59" s="16">
        <f>'T20 VeryLow'!R61</f>
        <v>9354.3854254232101</v>
      </c>
      <c r="C59" s="17">
        <f>'T20 Low'!R61</f>
        <v>9773.2753777513481</v>
      </c>
      <c r="D59" s="17">
        <f>'T20 Moderate'!R61</f>
        <v>17840.005252377559</v>
      </c>
      <c r="E59" s="17">
        <f>'T20 High'!R61</f>
        <v>18851.010810283868</v>
      </c>
    </row>
    <row r="60" spans="1:5" x14ac:dyDescent="0.15">
      <c r="A60">
        <f t="shared" si="1"/>
        <v>59</v>
      </c>
      <c r="B60" s="16">
        <f>'T20 VeryLow'!R62</f>
        <v>10330.142525453295</v>
      </c>
      <c r="C60" s="17">
        <f>'T20 Low'!R62</f>
        <v>10783.693315172331</v>
      </c>
      <c r="D60" s="17">
        <f>'T20 Moderate'!R62</f>
        <v>19481.455988996702</v>
      </c>
      <c r="E60" s="17">
        <f>'T20 High'!R62</f>
        <v>20569.962993868983</v>
      </c>
    </row>
    <row r="61" spans="1:5" x14ac:dyDescent="0.15">
      <c r="A61">
        <f t="shared" si="1"/>
        <v>60</v>
      </c>
      <c r="B61" s="16">
        <f>'T20 VeryLow'!R63</f>
        <v>11417.554334068673</v>
      </c>
      <c r="C61" s="17">
        <f>'T20 Low'!R63</f>
        <v>11908.1734818277</v>
      </c>
      <c r="D61" s="17">
        <f>'T20 Moderate'!R63</f>
        <v>21273.447001213728</v>
      </c>
      <c r="E61" s="17">
        <f>'T20 High'!R63</f>
        <v>22443.434395657223</v>
      </c>
    </row>
    <row r="62" spans="1:5" x14ac:dyDescent="0.15">
      <c r="A62">
        <f t="shared" si="1"/>
        <v>61</v>
      </c>
      <c r="B62" s="16">
        <f>'T20 VeryLow'!R64</f>
        <v>12621.516024469847</v>
      </c>
      <c r="C62" s="17">
        <f>'T20 Low'!R64</f>
        <v>13151.330028313881</v>
      </c>
      <c r="D62" s="17">
        <f>'T20 Moderate'!R64</f>
        <v>23213.461057917186</v>
      </c>
      <c r="E62" s="17">
        <f>'T20 High'!R64</f>
        <v>24467.271375163393</v>
      </c>
    </row>
    <row r="63" spans="1:5" x14ac:dyDescent="0.15">
      <c r="A63">
        <f t="shared" si="1"/>
        <v>62</v>
      </c>
      <c r="B63" s="16">
        <f>'T20 VeryLow'!R65</f>
        <v>13951.476883616328</v>
      </c>
      <c r="C63" s="17">
        <f>'T20 Low'!R65</f>
        <v>14522.518535715839</v>
      </c>
      <c r="D63" s="17">
        <f>'T20 Moderate'!R65</f>
        <v>25307.691041370243</v>
      </c>
      <c r="E63" s="17">
        <f>'T20 High'!R65</f>
        <v>26647.71511027437</v>
      </c>
    </row>
    <row r="64" spans="1:5" x14ac:dyDescent="0.15">
      <c r="A64">
        <f t="shared" si="1"/>
        <v>63</v>
      </c>
      <c r="B64" s="16">
        <f>'T20 VeryLow'!R66</f>
        <v>15422.932486169944</v>
      </c>
      <c r="C64" s="17">
        <f>'T20 Low'!R66</f>
        <v>16037.3438521061</v>
      </c>
      <c r="D64" s="17">
        <f>'T20 Moderate'!R66</f>
        <v>27572.723176806532</v>
      </c>
      <c r="E64" s="17">
        <f>'T20 High'!R66</f>
        <v>29001.45691980507</v>
      </c>
    </row>
    <row r="65" spans="1:5" x14ac:dyDescent="0.15">
      <c r="A65">
        <f t="shared" si="1"/>
        <v>64</v>
      </c>
      <c r="B65" s="16">
        <f>'T20 VeryLow'!R67</f>
        <v>17048.19490024012</v>
      </c>
      <c r="C65" s="17">
        <f>'T20 Low'!R67</f>
        <v>17707.951941291401</v>
      </c>
      <c r="D65" s="17">
        <f>'T20 Moderate'!R67</f>
        <v>30016.027307336488</v>
      </c>
      <c r="E65" s="17">
        <f>'T20 High'!R67</f>
        <v>31535.332321041729</v>
      </c>
    </row>
    <row r="66" spans="1:5" x14ac:dyDescent="0.15">
      <c r="A66">
        <f t="shared" si="1"/>
        <v>65</v>
      </c>
      <c r="B66" s="16">
        <f>'T20 VeryLow'!R68</f>
        <v>18842.164590457505</v>
      </c>
      <c r="C66" s="17">
        <f>'T20 Low'!R68</f>
        <v>19549.11044594042</v>
      </c>
      <c r="D66" s="17">
        <f>'T20 Moderate'!R68</f>
        <v>32649.031448556718</v>
      </c>
      <c r="E66" s="17">
        <f>'T20 High'!R68</f>
        <v>34260.364809544932</v>
      </c>
    </row>
    <row r="67" spans="1:5" hidden="1" outlineLevel="1" x14ac:dyDescent="0.15">
      <c r="A67">
        <f t="shared" si="1"/>
        <v>66</v>
      </c>
      <c r="B67" s="16">
        <f>'T20 VeryLow'!R69</f>
        <v>0</v>
      </c>
      <c r="C67" s="17">
        <f>'T20 Low'!R69</f>
        <v>0</v>
      </c>
      <c r="D67" s="17">
        <f>'T20 Moderate'!R69</f>
        <v>0</v>
      </c>
      <c r="E67" s="17">
        <f>'T20 High'!R69</f>
        <v>0</v>
      </c>
    </row>
    <row r="68" spans="1:5" hidden="1" outlineLevel="1" x14ac:dyDescent="0.15">
      <c r="A68">
        <f t="shared" si="1"/>
        <v>67</v>
      </c>
      <c r="B68" s="16">
        <f>'T20 VeryLow'!R70</f>
        <v>0</v>
      </c>
      <c r="C68" s="17">
        <f>'T20 Low'!R70</f>
        <v>0</v>
      </c>
      <c r="D68" s="17">
        <f>'T20 Moderate'!R70</f>
        <v>0</v>
      </c>
      <c r="E68" s="17">
        <f>'T20 High'!R70</f>
        <v>0</v>
      </c>
    </row>
    <row r="69" spans="1:5" hidden="1" outlineLevel="1" x14ac:dyDescent="0.15">
      <c r="A69">
        <f t="shared" si="1"/>
        <v>68</v>
      </c>
      <c r="B69" s="16">
        <f>'T20 VeryLow'!R71</f>
        <v>0</v>
      </c>
      <c r="C69" s="17">
        <f>'T20 Low'!R71</f>
        <v>0</v>
      </c>
      <c r="D69" s="17">
        <f>'T20 Moderate'!R71</f>
        <v>0</v>
      </c>
      <c r="E69" s="17">
        <f>'T20 High'!R71</f>
        <v>0</v>
      </c>
    </row>
    <row r="70" spans="1:5" hidden="1" outlineLevel="1" x14ac:dyDescent="0.15">
      <c r="A70">
        <f t="shared" si="1"/>
        <v>69</v>
      </c>
      <c r="B70" s="16">
        <f>'T20 VeryLow'!R72</f>
        <v>0</v>
      </c>
      <c r="C70" s="17">
        <f>'T20 Low'!R72</f>
        <v>0</v>
      </c>
      <c r="D70" s="17">
        <f>'T20 Moderate'!R72</f>
        <v>0</v>
      </c>
      <c r="E70" s="17">
        <f>'T20 High'!R72</f>
        <v>0</v>
      </c>
    </row>
    <row r="71" spans="1:5" hidden="1" outlineLevel="1" x14ac:dyDescent="0.15">
      <c r="A71">
        <f t="shared" si="1"/>
        <v>70</v>
      </c>
      <c r="B71" s="16">
        <f>'T20 VeryLow'!R73</f>
        <v>0</v>
      </c>
      <c r="C71" s="17">
        <f>'T20 Low'!R73</f>
        <v>0</v>
      </c>
      <c r="D71" s="17">
        <f>'T20 Moderate'!R73</f>
        <v>0</v>
      </c>
      <c r="E71" s="17">
        <f>'T20 High'!R73</f>
        <v>0</v>
      </c>
    </row>
    <row r="72" spans="1:5" hidden="1" outlineLevel="1" x14ac:dyDescent="0.15">
      <c r="A72">
        <f t="shared" si="1"/>
        <v>71</v>
      </c>
      <c r="B72" s="16">
        <f>'T20 VeryLow'!R74</f>
        <v>0</v>
      </c>
      <c r="C72" s="17">
        <f>'T20 Low'!R74</f>
        <v>0</v>
      </c>
      <c r="D72" s="17">
        <f>'T20 Moderate'!R74</f>
        <v>0</v>
      </c>
      <c r="E72" s="17">
        <f>'T20 High'!R74</f>
        <v>0</v>
      </c>
    </row>
    <row r="73" spans="1:5" hidden="1" outlineLevel="1" x14ac:dyDescent="0.15">
      <c r="A73">
        <f t="shared" si="1"/>
        <v>72</v>
      </c>
      <c r="B73" s="16">
        <f>'T20 VeryLow'!R75</f>
        <v>0</v>
      </c>
      <c r="C73" s="17">
        <f>'T20 Low'!R75</f>
        <v>0</v>
      </c>
      <c r="D73" s="17">
        <f>'T20 Moderate'!R75</f>
        <v>0</v>
      </c>
      <c r="E73" s="17">
        <f>'T20 High'!R75</f>
        <v>0</v>
      </c>
    </row>
    <row r="74" spans="1:5" hidden="1" outlineLevel="1" x14ac:dyDescent="0.15">
      <c r="A74">
        <f t="shared" si="1"/>
        <v>73</v>
      </c>
      <c r="B74" s="16">
        <f>'T20 VeryLow'!R76</f>
        <v>0</v>
      </c>
      <c r="C74" s="17">
        <f>'T20 Low'!R76</f>
        <v>0</v>
      </c>
      <c r="D74" s="17">
        <f>'T20 Moderate'!R76</f>
        <v>0</v>
      </c>
      <c r="E74" s="17">
        <f>'T20 High'!R76</f>
        <v>0</v>
      </c>
    </row>
    <row r="75" spans="1:5" hidden="1" outlineLevel="1" x14ac:dyDescent="0.15">
      <c r="A75">
        <f t="shared" si="1"/>
        <v>74</v>
      </c>
      <c r="B75" s="16">
        <f>'T20 VeryLow'!R77</f>
        <v>0</v>
      </c>
      <c r="C75" s="17">
        <f>'T20 Low'!R77</f>
        <v>0</v>
      </c>
      <c r="D75" s="17">
        <f>'T20 Moderate'!R77</f>
        <v>0</v>
      </c>
      <c r="E75" s="17">
        <f>'T20 High'!R77</f>
        <v>0</v>
      </c>
    </row>
    <row r="76" spans="1:5" hidden="1" outlineLevel="1" x14ac:dyDescent="0.15">
      <c r="A76">
        <f t="shared" si="1"/>
        <v>75</v>
      </c>
      <c r="B76" s="16">
        <f>'T20 VeryLow'!R78</f>
        <v>0</v>
      </c>
      <c r="C76" s="17">
        <f>'T20 Low'!R78</f>
        <v>0</v>
      </c>
      <c r="D76" s="17">
        <f>'T20 Moderate'!R78</f>
        <v>0</v>
      </c>
      <c r="E76" s="17">
        <f>'T20 High'!R78</f>
        <v>0</v>
      </c>
    </row>
    <row r="77" spans="1:5" hidden="1" outlineLevel="1" x14ac:dyDescent="0.15">
      <c r="A77">
        <f t="shared" si="1"/>
        <v>76</v>
      </c>
      <c r="B77" s="16">
        <f>'T20 VeryLow'!R79</f>
        <v>0</v>
      </c>
      <c r="C77" s="17">
        <f>'T20 Low'!R79</f>
        <v>0</v>
      </c>
      <c r="D77" s="17">
        <f>'T20 Moderate'!R79</f>
        <v>0</v>
      </c>
      <c r="E77" s="17">
        <f>'T20 High'!R79</f>
        <v>0</v>
      </c>
    </row>
    <row r="78" spans="1:5" hidden="1" outlineLevel="1" x14ac:dyDescent="0.15">
      <c r="A78">
        <f t="shared" si="1"/>
        <v>77</v>
      </c>
      <c r="B78" s="16">
        <f>'T20 VeryLow'!R80</f>
        <v>0</v>
      </c>
      <c r="C78" s="17">
        <f>'T20 Low'!R80</f>
        <v>0</v>
      </c>
      <c r="D78" s="17">
        <f>'T20 Moderate'!R80</f>
        <v>0</v>
      </c>
      <c r="E78" s="17">
        <f>'T20 High'!R80</f>
        <v>0</v>
      </c>
    </row>
    <row r="79" spans="1:5" hidden="1" outlineLevel="1" x14ac:dyDescent="0.15">
      <c r="A79">
        <f t="shared" si="1"/>
        <v>78</v>
      </c>
      <c r="B79" s="16">
        <f>'T20 VeryLow'!R81</f>
        <v>0</v>
      </c>
      <c r="C79" s="17">
        <f>'T20 Low'!R81</f>
        <v>0</v>
      </c>
      <c r="D79" s="17">
        <f>'T20 Moderate'!R81</f>
        <v>0</v>
      </c>
      <c r="E79" s="17">
        <f>'T20 High'!R81</f>
        <v>0</v>
      </c>
    </row>
    <row r="80" spans="1:5" hidden="1" outlineLevel="1" x14ac:dyDescent="0.15">
      <c r="A80">
        <f t="shared" si="1"/>
        <v>79</v>
      </c>
      <c r="B80" s="16">
        <f>'T20 VeryLow'!R82</f>
        <v>0</v>
      </c>
      <c r="C80" s="17">
        <f>'T20 Low'!R82</f>
        <v>0</v>
      </c>
      <c r="D80" s="17">
        <f>'T20 Moderate'!R82</f>
        <v>0</v>
      </c>
      <c r="E80" s="17">
        <f>'T20 High'!R82</f>
        <v>0</v>
      </c>
    </row>
    <row r="81" spans="1:5" hidden="1" outlineLevel="1" x14ac:dyDescent="0.15">
      <c r="A81">
        <f t="shared" si="1"/>
        <v>80</v>
      </c>
      <c r="B81" s="16">
        <f>'T20 VeryLow'!R83</f>
        <v>0</v>
      </c>
      <c r="C81" s="17">
        <f>'T20 Low'!R83</f>
        <v>0</v>
      </c>
      <c r="D81" s="17">
        <f>'T20 Moderate'!R83</f>
        <v>0</v>
      </c>
      <c r="E81" s="17">
        <f>'T20 High'!R83</f>
        <v>0</v>
      </c>
    </row>
    <row r="82" spans="1:5" hidden="1" outlineLevel="1" x14ac:dyDescent="0.15">
      <c r="A82">
        <f t="shared" si="1"/>
        <v>81</v>
      </c>
      <c r="B82" s="16">
        <f>'T20 VeryLow'!R84</f>
        <v>0</v>
      </c>
      <c r="C82" s="17">
        <f>'T20 Low'!R84</f>
        <v>0</v>
      </c>
      <c r="D82" s="17">
        <f>'T20 Moderate'!R84</f>
        <v>0</v>
      </c>
      <c r="E82" s="17">
        <f>'T20 High'!R84</f>
        <v>0</v>
      </c>
    </row>
    <row r="83" spans="1:5" hidden="1" outlineLevel="1" x14ac:dyDescent="0.15">
      <c r="A83">
        <f t="shared" si="1"/>
        <v>82</v>
      </c>
      <c r="B83" s="16">
        <f>'T20 VeryLow'!R85</f>
        <v>0</v>
      </c>
      <c r="C83" s="17">
        <f>'T20 Low'!R85</f>
        <v>0</v>
      </c>
      <c r="D83" s="17">
        <f>'T20 Moderate'!R85</f>
        <v>0</v>
      </c>
      <c r="E83" s="17">
        <f>'T20 High'!R85</f>
        <v>0</v>
      </c>
    </row>
    <row r="84" spans="1:5" hidden="1" outlineLevel="1" x14ac:dyDescent="0.15">
      <c r="A84">
        <f t="shared" si="1"/>
        <v>83</v>
      </c>
      <c r="B84" s="16">
        <f>'T20 VeryLow'!R86</f>
        <v>0</v>
      </c>
      <c r="C84" s="17">
        <f>'T20 Low'!R86</f>
        <v>0</v>
      </c>
      <c r="D84" s="17">
        <f>'T20 Moderate'!R86</f>
        <v>0</v>
      </c>
      <c r="E84" s="17">
        <f>'T20 High'!R86</f>
        <v>0</v>
      </c>
    </row>
    <row r="85" spans="1:5" hidden="1" outlineLevel="1" x14ac:dyDescent="0.15">
      <c r="A85">
        <f t="shared" ref="A85:A102" si="2">A84+1</f>
        <v>84</v>
      </c>
      <c r="B85" s="16">
        <f>'T20 VeryLow'!R87</f>
        <v>0</v>
      </c>
      <c r="C85" s="17">
        <f>'T20 Low'!R87</f>
        <v>0</v>
      </c>
      <c r="D85" s="17">
        <f>'T20 Moderate'!R87</f>
        <v>0</v>
      </c>
      <c r="E85" s="17">
        <f>'T20 High'!R87</f>
        <v>0</v>
      </c>
    </row>
    <row r="86" spans="1:5" hidden="1" outlineLevel="1" x14ac:dyDescent="0.15">
      <c r="A86">
        <f t="shared" si="2"/>
        <v>85</v>
      </c>
      <c r="B86" s="16">
        <f>'T20 VeryLow'!R88</f>
        <v>0</v>
      </c>
      <c r="C86" s="17">
        <f>'T20 Low'!R88</f>
        <v>0</v>
      </c>
      <c r="D86" s="17">
        <f>'T20 Moderate'!R88</f>
        <v>0</v>
      </c>
      <c r="E86" s="17">
        <f>'T20 High'!R88</f>
        <v>0</v>
      </c>
    </row>
    <row r="87" spans="1:5" hidden="1" outlineLevel="1" x14ac:dyDescent="0.15">
      <c r="A87">
        <f t="shared" si="2"/>
        <v>86</v>
      </c>
      <c r="B87" s="16">
        <f>'T20 VeryLow'!R89</f>
        <v>0</v>
      </c>
      <c r="C87" s="17">
        <f>'T20 Low'!R89</f>
        <v>0</v>
      </c>
      <c r="D87" s="17">
        <f>'T20 Moderate'!R89</f>
        <v>0</v>
      </c>
      <c r="E87" s="17">
        <f>'T20 High'!R89</f>
        <v>0</v>
      </c>
    </row>
    <row r="88" spans="1:5" hidden="1" outlineLevel="1" x14ac:dyDescent="0.15">
      <c r="A88">
        <f t="shared" si="2"/>
        <v>87</v>
      </c>
      <c r="B88" s="16">
        <f>'T20 VeryLow'!R90</f>
        <v>0</v>
      </c>
      <c r="C88" s="17">
        <f>'T20 Low'!R90</f>
        <v>0</v>
      </c>
      <c r="D88" s="17">
        <f>'T20 Moderate'!R90</f>
        <v>0</v>
      </c>
      <c r="E88" s="17">
        <f>'T20 High'!R90</f>
        <v>0</v>
      </c>
    </row>
    <row r="89" spans="1:5" hidden="1" outlineLevel="1" x14ac:dyDescent="0.15">
      <c r="A89">
        <f t="shared" si="2"/>
        <v>88</v>
      </c>
      <c r="B89" s="16">
        <f>'T20 VeryLow'!R91</f>
        <v>0</v>
      </c>
      <c r="C89" s="17">
        <f>'T20 Low'!R91</f>
        <v>0</v>
      </c>
      <c r="D89" s="17">
        <f>'T20 Moderate'!R91</f>
        <v>0</v>
      </c>
      <c r="E89" s="17">
        <f>'T20 High'!R91</f>
        <v>0</v>
      </c>
    </row>
    <row r="90" spans="1:5" hidden="1" outlineLevel="1" x14ac:dyDescent="0.15">
      <c r="A90">
        <f t="shared" si="2"/>
        <v>89</v>
      </c>
      <c r="B90" s="16">
        <f>'T20 VeryLow'!R92</f>
        <v>0</v>
      </c>
      <c r="C90" s="17">
        <f>'T20 Low'!R92</f>
        <v>0</v>
      </c>
      <c r="D90" s="17">
        <f>'T20 Moderate'!R92</f>
        <v>0</v>
      </c>
      <c r="E90" s="17">
        <f>'T20 High'!R92</f>
        <v>0</v>
      </c>
    </row>
    <row r="91" spans="1:5" hidden="1" outlineLevel="1" x14ac:dyDescent="0.15">
      <c r="A91">
        <f t="shared" si="2"/>
        <v>90</v>
      </c>
      <c r="B91" s="16">
        <f>'T20 VeryLow'!R93</f>
        <v>0</v>
      </c>
      <c r="C91" s="17">
        <f>'T20 Low'!R93</f>
        <v>0</v>
      </c>
      <c r="D91" s="17">
        <f>'T20 Moderate'!R93</f>
        <v>0</v>
      </c>
      <c r="E91" s="17">
        <f>'T20 High'!R93</f>
        <v>0</v>
      </c>
    </row>
    <row r="92" spans="1:5" hidden="1" outlineLevel="1" x14ac:dyDescent="0.15">
      <c r="A92">
        <f t="shared" si="2"/>
        <v>91</v>
      </c>
      <c r="B92" s="16">
        <f>'T20 VeryLow'!R94</f>
        <v>0</v>
      </c>
      <c r="C92" s="17">
        <f>'T20 Low'!R94</f>
        <v>0</v>
      </c>
      <c r="D92" s="17">
        <f>'T20 Moderate'!R94</f>
        <v>0</v>
      </c>
      <c r="E92" s="17">
        <f>'T20 High'!R94</f>
        <v>0</v>
      </c>
    </row>
    <row r="93" spans="1:5" hidden="1" outlineLevel="1" x14ac:dyDescent="0.15">
      <c r="A93">
        <f t="shared" si="2"/>
        <v>92</v>
      </c>
      <c r="B93" s="16">
        <f>'T20 VeryLow'!R95</f>
        <v>0</v>
      </c>
      <c r="C93" s="17">
        <f>'T20 Low'!R95</f>
        <v>0</v>
      </c>
      <c r="D93" s="17">
        <f>'T20 Moderate'!R95</f>
        <v>0</v>
      </c>
      <c r="E93" s="17">
        <f>'T20 High'!R95</f>
        <v>0</v>
      </c>
    </row>
    <row r="94" spans="1:5" hidden="1" outlineLevel="1" x14ac:dyDescent="0.15">
      <c r="A94">
        <f t="shared" si="2"/>
        <v>93</v>
      </c>
      <c r="B94" s="16">
        <f>'T20 VeryLow'!R96</f>
        <v>0</v>
      </c>
      <c r="C94" s="17">
        <f>'T20 Low'!R96</f>
        <v>0</v>
      </c>
      <c r="D94" s="17">
        <f>'T20 Moderate'!R96</f>
        <v>0</v>
      </c>
      <c r="E94" s="17">
        <f>'T20 High'!R96</f>
        <v>0</v>
      </c>
    </row>
    <row r="95" spans="1:5" hidden="1" outlineLevel="1" x14ac:dyDescent="0.15">
      <c r="A95">
        <f t="shared" si="2"/>
        <v>94</v>
      </c>
      <c r="B95" s="16">
        <f>'T20 VeryLow'!R97</f>
        <v>0</v>
      </c>
      <c r="C95" s="17">
        <f>'T20 Low'!R97</f>
        <v>0</v>
      </c>
      <c r="D95" s="17">
        <f>'T20 Moderate'!R97</f>
        <v>0</v>
      </c>
      <c r="E95" s="17">
        <f>'T20 High'!R97</f>
        <v>0</v>
      </c>
    </row>
    <row r="96" spans="1:5" hidden="1" outlineLevel="1" x14ac:dyDescent="0.15">
      <c r="A96">
        <f t="shared" si="2"/>
        <v>95</v>
      </c>
      <c r="B96" s="16">
        <f>'T20 VeryLow'!R98</f>
        <v>0</v>
      </c>
      <c r="C96" s="17">
        <f>'T20 Low'!R98</f>
        <v>0</v>
      </c>
      <c r="D96" s="17">
        <f>'T20 Moderate'!R98</f>
        <v>0</v>
      </c>
      <c r="E96" s="17">
        <f>'T20 High'!R98</f>
        <v>0</v>
      </c>
    </row>
    <row r="97" spans="1:5" hidden="1" outlineLevel="1" x14ac:dyDescent="0.15">
      <c r="A97">
        <f t="shared" si="2"/>
        <v>96</v>
      </c>
      <c r="B97" s="16">
        <f>'T20 VeryLow'!R99</f>
        <v>0</v>
      </c>
      <c r="C97" s="17">
        <f>'T20 Low'!R99</f>
        <v>0</v>
      </c>
      <c r="D97" s="17">
        <f>'T20 Moderate'!R99</f>
        <v>0</v>
      </c>
      <c r="E97" s="17">
        <f>'T20 High'!R99</f>
        <v>0</v>
      </c>
    </row>
    <row r="98" spans="1:5" hidden="1" outlineLevel="1" x14ac:dyDescent="0.15">
      <c r="A98">
        <f t="shared" si="2"/>
        <v>97</v>
      </c>
      <c r="B98" s="16">
        <f>'T20 VeryLow'!R100</f>
        <v>0</v>
      </c>
      <c r="C98" s="17">
        <f>'T20 Low'!R100</f>
        <v>0</v>
      </c>
      <c r="D98" s="17">
        <f>'T20 Moderate'!R100</f>
        <v>0</v>
      </c>
      <c r="E98" s="17">
        <f>'T20 High'!R100</f>
        <v>0</v>
      </c>
    </row>
    <row r="99" spans="1:5" hidden="1" outlineLevel="1" x14ac:dyDescent="0.15">
      <c r="A99">
        <f t="shared" si="2"/>
        <v>98</v>
      </c>
      <c r="B99" s="16">
        <f>'T20 VeryLow'!R101</f>
        <v>0</v>
      </c>
      <c r="C99" s="17">
        <f>'T20 Low'!R101</f>
        <v>0</v>
      </c>
      <c r="D99" s="17">
        <f>'T20 Moderate'!R101</f>
        <v>0</v>
      </c>
      <c r="E99" s="17">
        <f>'T20 High'!R101</f>
        <v>0</v>
      </c>
    </row>
    <row r="100" spans="1:5" hidden="1" outlineLevel="1" x14ac:dyDescent="0.15">
      <c r="A100">
        <f t="shared" si="2"/>
        <v>99</v>
      </c>
      <c r="B100" s="16">
        <f>'T20 VeryLow'!R102</f>
        <v>0</v>
      </c>
      <c r="C100" s="17">
        <f>'T20 Low'!R102</f>
        <v>0</v>
      </c>
      <c r="D100" s="17">
        <f>'T20 Moderate'!R102</f>
        <v>0</v>
      </c>
      <c r="E100" s="17">
        <f>'T20 High'!R102</f>
        <v>0</v>
      </c>
    </row>
    <row r="101" spans="1:5" hidden="1" outlineLevel="1" x14ac:dyDescent="0.15">
      <c r="A101">
        <f t="shared" si="2"/>
        <v>100</v>
      </c>
      <c r="B101" s="16">
        <f>'T20 VeryLow'!R103</f>
        <v>0</v>
      </c>
      <c r="C101" s="17">
        <f>'T20 Low'!R103</f>
        <v>0</v>
      </c>
      <c r="D101" s="17">
        <f>'T20 Moderate'!R103</f>
        <v>0</v>
      </c>
      <c r="E101" s="17">
        <f>'T20 High'!R103</f>
        <v>0</v>
      </c>
    </row>
    <row r="102" spans="1:5" hidden="1" outlineLevel="1" x14ac:dyDescent="0.15">
      <c r="A102">
        <f t="shared" si="2"/>
        <v>101</v>
      </c>
      <c r="B102" s="16">
        <f>'T20 VeryLow'!R104</f>
        <v>0</v>
      </c>
      <c r="C102" s="17">
        <f>'T20 Low'!R104</f>
        <v>0</v>
      </c>
      <c r="D102" s="17">
        <f>'T20 Moderate'!R104</f>
        <v>0</v>
      </c>
      <c r="E102" s="17">
        <f>'T20 High'!R104</f>
        <v>0</v>
      </c>
    </row>
    <row r="103" spans="1:5" collapsed="1" x14ac:dyDescent="0.15">
      <c r="B103" s="16"/>
      <c r="C103" s="17"/>
      <c r="D103" s="17"/>
    </row>
    <row r="104" spans="1:5" x14ac:dyDescent="0.15">
      <c r="B104" s="16"/>
      <c r="C104" s="17"/>
      <c r="D104" s="17"/>
    </row>
    <row r="105" spans="1:5" x14ac:dyDescent="0.15">
      <c r="B105" s="16"/>
      <c r="C105" s="17"/>
      <c r="D105" s="17"/>
    </row>
    <row r="106" spans="1:5" x14ac:dyDescent="0.15">
      <c r="B106" s="16"/>
      <c r="C106" s="17"/>
      <c r="D106" s="17"/>
    </row>
    <row r="107" spans="1:5" x14ac:dyDescent="0.15">
      <c r="B107" s="16"/>
      <c r="C107" s="17"/>
      <c r="D107" s="17"/>
    </row>
    <row r="108" spans="1:5" x14ac:dyDescent="0.15">
      <c r="B108" s="16"/>
      <c r="C108" s="17"/>
      <c r="D108" s="17"/>
    </row>
    <row r="109" spans="1:5" x14ac:dyDescent="0.15">
      <c r="B109" s="16"/>
      <c r="C109" s="17"/>
      <c r="D109" s="17"/>
    </row>
    <row r="110" spans="1:5" x14ac:dyDescent="0.15">
      <c r="B110" s="16"/>
      <c r="C110" s="17"/>
      <c r="D110" s="17"/>
    </row>
    <row r="111" spans="1:5" x14ac:dyDescent="0.15">
      <c r="B111" s="16"/>
      <c r="C111" s="17"/>
      <c r="D111" s="17"/>
    </row>
    <row r="112" spans="1:5" x14ac:dyDescent="0.15">
      <c r="B112" s="16"/>
      <c r="C112" s="17"/>
      <c r="D112" s="17"/>
    </row>
    <row r="113" spans="2:5" x14ac:dyDescent="0.15">
      <c r="B113" s="16"/>
      <c r="C113" s="17"/>
      <c r="D113" s="17"/>
      <c r="E113" s="2"/>
    </row>
    <row r="114" spans="2:5" x14ac:dyDescent="0.15">
      <c r="B114" s="16"/>
      <c r="C114" s="17"/>
      <c r="D114" s="17"/>
    </row>
    <row r="115" spans="2:5" x14ac:dyDescent="0.15">
      <c r="B115" s="16"/>
      <c r="C115" s="17"/>
      <c r="D115" s="17"/>
    </row>
    <row r="116" spans="2:5" x14ac:dyDescent="0.15">
      <c r="B116" s="16"/>
      <c r="C116" s="17"/>
      <c r="D116" s="17"/>
    </row>
    <row r="117" spans="2:5" x14ac:dyDescent="0.15">
      <c r="B117" s="16"/>
      <c r="C117" s="17"/>
      <c r="D117" s="17"/>
    </row>
    <row r="118" spans="2:5" x14ac:dyDescent="0.15">
      <c r="B118" s="16"/>
      <c r="C118" s="17"/>
      <c r="D118" s="17"/>
    </row>
    <row r="119" spans="2:5" x14ac:dyDescent="0.15">
      <c r="B119" s="16"/>
      <c r="C119" s="17"/>
      <c r="D11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7E-94AF-E442-A164-7994029BBEC8}">
  <sheetPr codeName="Sheet3">
    <tabColor theme="8" tint="0.79998168889431442"/>
  </sheetPr>
  <dimension ref="A1:E66"/>
  <sheetViews>
    <sheetView workbookViewId="0">
      <selection activeCell="D20" sqref="D20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66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f t="shared" si="0"/>
        <v>18</v>
      </c>
      <c r="B19">
        <f>'WL VeryLow'!R21</f>
        <v>97551.625120791199</v>
      </c>
      <c r="C19">
        <f>'WL Low'!R4</f>
        <v>99403.134101358548</v>
      </c>
      <c r="D19">
        <f>'WL Moderate'!R4</f>
        <v>130997.64577933463</v>
      </c>
      <c r="E19">
        <f>'WL High'!R4</f>
        <v>134233.28018658014</v>
      </c>
    </row>
    <row r="20" spans="1:5" x14ac:dyDescent="0.15">
      <c r="A20">
        <f t="shared" si="0"/>
        <v>19</v>
      </c>
      <c r="B20">
        <f>'WL VeryLow'!R22</f>
        <v>101691.11095426565</v>
      </c>
      <c r="C20">
        <f>'WL Low'!R5</f>
        <v>103607.77638080502</v>
      </c>
      <c r="D20">
        <f>'WL Moderate'!R5</f>
        <v>136305.08697902376</v>
      </c>
      <c r="E20">
        <f>'WL High'!R5</f>
        <v>139657.37546798403</v>
      </c>
    </row>
    <row r="21" spans="1:5" x14ac:dyDescent="0.15">
      <c r="A21">
        <f t="shared" si="0"/>
        <v>20</v>
      </c>
      <c r="B21">
        <f>'WL VeryLow'!R23</f>
        <v>105937.05053991034</v>
      </c>
      <c r="C21">
        <f>'WL Low'!R6</f>
        <v>107919.0361699323</v>
      </c>
      <c r="D21">
        <f>'WL Moderate'!R6</f>
        <v>141715.16732175171</v>
      </c>
      <c r="E21">
        <f>'WL High'!R6</f>
        <v>145183.23207728274</v>
      </c>
    </row>
    <row r="22" spans="1:5" x14ac:dyDescent="0.15">
      <c r="A22">
        <f t="shared" si="0"/>
        <v>21</v>
      </c>
      <c r="B22">
        <f>'WL VeryLow'!R24</f>
        <v>110303.89088452814</v>
      </c>
      <c r="C22">
        <f>'WL Low'!R7</f>
        <v>112350.93040145421</v>
      </c>
      <c r="D22">
        <f>'WL Moderate'!R7</f>
        <v>147234.77129172997</v>
      </c>
      <c r="E22">
        <f>'WL High'!R7</f>
        <v>150816.75401535688</v>
      </c>
    </row>
    <row r="23" spans="1:5" x14ac:dyDescent="0.15">
      <c r="A23">
        <f t="shared" si="0"/>
        <v>22</v>
      </c>
      <c r="B23">
        <f>'WL VeryLow'!R25</f>
        <v>114795.95495826867</v>
      </c>
      <c r="C23">
        <f>'WL Low'!R8</f>
        <v>116907.42637996412</v>
      </c>
      <c r="D23">
        <f>'WL Moderate'!R8</f>
        <v>152860.99076377944</v>
      </c>
      <c r="E23">
        <f>'WL High'!R8</f>
        <v>156554.22378449872</v>
      </c>
    </row>
    <row r="24" spans="1:5" x14ac:dyDescent="0.15">
      <c r="A24">
        <f t="shared" si="0"/>
        <v>23</v>
      </c>
      <c r="B24">
        <f>'WL VeryLow'!R26</f>
        <v>119427.83239969458</v>
      </c>
      <c r="C24">
        <f>'WL Low'!R9</f>
        <v>121602.9582347387</v>
      </c>
      <c r="D24">
        <f>'WL Moderate'!R9</f>
        <v>158605.29336579191</v>
      </c>
      <c r="E24">
        <f>'WL High'!R9</f>
        <v>162406.76364698299</v>
      </c>
    </row>
    <row r="25" spans="1:5" x14ac:dyDescent="0.15">
      <c r="A25">
        <f t="shared" si="0"/>
        <v>24</v>
      </c>
      <c r="B25">
        <f>'WL VeryLow'!R27</f>
        <v>124209.00172051345</v>
      </c>
      <c r="C25">
        <f>'WL Low'!R10</f>
        <v>126446.87824462425</v>
      </c>
      <c r="D25">
        <f>'WL Moderate'!R10</f>
        <v>164474.64218230592</v>
      </c>
      <c r="E25">
        <f>'WL High'!R10</f>
        <v>168381.06537518729</v>
      </c>
    </row>
    <row r="26" spans="1:5" x14ac:dyDescent="0.15">
      <c r="A26">
        <f t="shared" si="0"/>
        <v>25</v>
      </c>
      <c r="B26">
        <f>'WL VeryLow'!R28</f>
        <v>129159.20164430277</v>
      </c>
      <c r="C26">
        <f>'WL Low'!R11</f>
        <v>131459.21397934624</v>
      </c>
      <c r="D26">
        <f>'WL Moderate'!R11</f>
        <v>170494.67460932807</v>
      </c>
      <c r="E26">
        <f>'WL High'!R11</f>
        <v>174503.43716650939</v>
      </c>
    </row>
    <row r="27" spans="1:5" x14ac:dyDescent="0.15">
      <c r="A27">
        <f t="shared" si="0"/>
        <v>26</v>
      </c>
      <c r="B27">
        <f>'WL VeryLow'!R29</f>
        <v>134283.47795819456</v>
      </c>
      <c r="C27">
        <f>'WL Low'!R12</f>
        <v>136644.98015575411</v>
      </c>
      <c r="D27">
        <f>'WL Moderate'!R12</f>
        <v>176671.08416043271</v>
      </c>
      <c r="E27">
        <f>'WL High'!R12</f>
        <v>180778.27947965462</v>
      </c>
    </row>
    <row r="28" spans="1:5" x14ac:dyDescent="0.15">
      <c r="A28">
        <f t="shared" si="0"/>
        <v>27</v>
      </c>
      <c r="B28">
        <f>'WL VeryLow'!R30</f>
        <v>139581.50015257663</v>
      </c>
      <c r="C28">
        <f>'WL Low'!R13</f>
        <v>142003.54871291103</v>
      </c>
      <c r="D28">
        <f>'WL Moderate'!R13</f>
        <v>182996.46056315696</v>
      </c>
      <c r="E28">
        <f>'WL High'!R13</f>
        <v>187198.62749682533</v>
      </c>
    </row>
    <row r="29" spans="1:5" x14ac:dyDescent="0.15">
      <c r="A29">
        <f t="shared" si="0"/>
        <v>28</v>
      </c>
      <c r="B29">
        <f>'WL VeryLow'!R31</f>
        <v>145054.68008464374</v>
      </c>
      <c r="C29">
        <f>'WL Low'!R14</f>
        <v>147538.95358353501</v>
      </c>
      <c r="D29">
        <f>'WL Moderate'!R14</f>
        <v>189524.84516286277</v>
      </c>
      <c r="E29">
        <f>'WL High'!R14</f>
        <v>193824.44014962844</v>
      </c>
    </row>
    <row r="30" spans="1:5" x14ac:dyDescent="0.15">
      <c r="A30">
        <f t="shared" si="0"/>
        <v>29</v>
      </c>
      <c r="B30">
        <f>'WL VeryLow'!R32</f>
        <v>150707.08552068984</v>
      </c>
      <c r="C30">
        <f>'WL Low'!R15</f>
        <v>153255.2394751547</v>
      </c>
      <c r="D30">
        <f>'WL Moderate'!R15</f>
        <v>196254.32468617475</v>
      </c>
      <c r="E30">
        <f>'WL High'!R15</f>
        <v>200659.10477367908</v>
      </c>
    </row>
    <row r="31" spans="1:5" x14ac:dyDescent="0.15">
      <c r="A31">
        <f t="shared" si="0"/>
        <v>30</v>
      </c>
      <c r="B31">
        <f>'WL VeryLow'!R33</f>
        <v>156543.83965115284</v>
      </c>
      <c r="C31">
        <f>'WL Low'!R16</f>
        <v>159157.54926410221</v>
      </c>
      <c r="D31">
        <f>'WL Moderate'!R16</f>
        <v>203200.79382219957</v>
      </c>
      <c r="E31">
        <f>'WL High'!R16</f>
        <v>207708.02760149931</v>
      </c>
    </row>
    <row r="32" spans="1:5" x14ac:dyDescent="0.15">
      <c r="A32">
        <f t="shared" si="0"/>
        <v>31</v>
      </c>
      <c r="B32">
        <f>'WL VeryLow'!R34</f>
        <v>162567.56411880036</v>
      </c>
      <c r="C32">
        <f>'WL Low'!R17</f>
        <v>165248.40477467648</v>
      </c>
      <c r="D32">
        <f>'WL Moderate'!R17</f>
        <v>210359.63051534994</v>
      </c>
      <c r="E32">
        <f>'WL High'!R17</f>
        <v>214970.82440020528</v>
      </c>
    </row>
    <row r="33" spans="1:5" x14ac:dyDescent="0.15">
      <c r="A33">
        <f t="shared" si="0"/>
        <v>32</v>
      </c>
      <c r="B33">
        <f>'WL VeryLow'!R35</f>
        <v>168776.93110383104</v>
      </c>
      <c r="C33">
        <f>'WL Low'!R18</f>
        <v>171526.19453580707</v>
      </c>
      <c r="D33">
        <f>'WL Moderate'!R18</f>
        <v>217723.74139128966</v>
      </c>
      <c r="E33">
        <f>'WL High'!R18</f>
        <v>222440.34350403817</v>
      </c>
    </row>
    <row r="34" spans="1:5" x14ac:dyDescent="0.15">
      <c r="A34">
        <f t="shared" si="0"/>
        <v>33</v>
      </c>
      <c r="B34">
        <f>'WL VeryLow'!R36</f>
        <v>175173.66394690063</v>
      </c>
      <c r="C34">
        <f>'WL Low'!R19</f>
        <v>177992.4929900709</v>
      </c>
      <c r="D34">
        <f>'WL Moderate'!R19</f>
        <v>225285.13235615368</v>
      </c>
      <c r="E34">
        <f>'WL High'!R19</f>
        <v>230114.91386662037</v>
      </c>
    </row>
    <row r="35" spans="1:5" x14ac:dyDescent="0.15">
      <c r="A35">
        <f t="shared" si="0"/>
        <v>34</v>
      </c>
      <c r="B35">
        <f>'WL VeryLow'!R37</f>
        <v>181764.33783621684</v>
      </c>
      <c r="C35">
        <f>'WL Low'!R20</f>
        <v>184653.94083348982</v>
      </c>
      <c r="D35">
        <f>'WL Moderate'!R20</f>
        <v>233064.64603343629</v>
      </c>
      <c r="E35">
        <f>'WL High'!R20</f>
        <v>238002.49061127639</v>
      </c>
    </row>
    <row r="36" spans="1:5" x14ac:dyDescent="0.15">
      <c r="A36">
        <f t="shared" si="0"/>
        <v>35</v>
      </c>
      <c r="B36">
        <f>'WL VeryLow'!R38</f>
        <v>188549.06145672267</v>
      </c>
      <c r="C36">
        <f>'WL Low'!R21</f>
        <v>191510.41578596592</v>
      </c>
      <c r="D36">
        <f>'WL Moderate'!R21</f>
        <v>241051.40676906626</v>
      </c>
      <c r="E36">
        <f>'WL High'!R21</f>
        <v>246098.03357295142</v>
      </c>
    </row>
    <row r="37" spans="1:5" x14ac:dyDescent="0.15">
      <c r="A37">
        <f t="shared" si="0"/>
        <v>36</v>
      </c>
      <c r="B37">
        <f>'WL VeryLow'!R39</f>
        <v>195533.13086225549</v>
      </c>
      <c r="C37">
        <f>'WL Low'!R22</f>
        <v>198567.21170429458</v>
      </c>
      <c r="D37">
        <f>'WL Moderate'!R22</f>
        <v>249243.80504573262</v>
      </c>
      <c r="E37">
        <f>'WL High'!R22</f>
        <v>254406.77247515286</v>
      </c>
    </row>
    <row r="38" spans="1:5" x14ac:dyDescent="0.15">
      <c r="A38">
        <f t="shared" si="0"/>
        <v>37</v>
      </c>
      <c r="B38">
        <f>'WL VeryLow'!R40</f>
        <v>202717.60985679703</v>
      </c>
      <c r="C38">
        <f>'WL Low'!R23</f>
        <v>205825.19662061505</v>
      </c>
      <c r="D38">
        <f>'WL Moderate'!R23</f>
        <v>257652.40604518296</v>
      </c>
      <c r="E38">
        <f>'WL High'!R23</f>
        <v>262925.48884417943</v>
      </c>
    </row>
    <row r="39" spans="1:5" x14ac:dyDescent="0.15">
      <c r="A39">
        <f t="shared" si="0"/>
        <v>38</v>
      </c>
      <c r="B39">
        <f>'WL VeryLow'!R41</f>
        <v>210095.34302220927</v>
      </c>
      <c r="C39">
        <f>'WL Low'!R24</f>
        <v>213276.65171626554</v>
      </c>
      <c r="D39">
        <f>'WL Moderate'!R24</f>
        <v>266252.48097807949</v>
      </c>
      <c r="E39">
        <f>'WL High'!R24</f>
        <v>271634.76685871481</v>
      </c>
    </row>
    <row r="40" spans="1:5" x14ac:dyDescent="0.15">
      <c r="A40">
        <f t="shared" si="0"/>
        <v>39</v>
      </c>
      <c r="B40">
        <f>'WL VeryLow'!R42</f>
        <v>217664.86004347712</v>
      </c>
      <c r="C40">
        <f>'WL Low'!R25</f>
        <v>220919.79528464613</v>
      </c>
      <c r="D40">
        <f>'WL Moderate'!R25</f>
        <v>275036.55070948525</v>
      </c>
      <c r="E40">
        <f>'WL High'!R25</f>
        <v>280526.48233318113</v>
      </c>
    </row>
    <row r="41" spans="1:5" x14ac:dyDescent="0.15">
      <c r="A41">
        <f t="shared" si="0"/>
        <v>40</v>
      </c>
      <c r="B41">
        <f>'WL VeryLow'!R43</f>
        <v>225431.95173506762</v>
      </c>
      <c r="C41">
        <f>'WL Low'!R26</f>
        <v>228760.42440669995</v>
      </c>
      <c r="D41">
        <f>'WL Moderate'!R26</f>
        <v>284001.31725805864</v>
      </c>
      <c r="E41">
        <f>'WL High'!R26</f>
        <v>289606.75339887902</v>
      </c>
    </row>
    <row r="42" spans="1:5" x14ac:dyDescent="0.15">
      <c r="A42">
        <f t="shared" si="0"/>
        <v>41</v>
      </c>
      <c r="B42">
        <f>'WL VeryLow'!R44</f>
        <v>233401.65028416857</v>
      </c>
      <c r="C42">
        <f>'WL Low'!R27</f>
        <v>236803.53944833987</v>
      </c>
      <c r="D42">
        <f>'WL Moderate'!R27</f>
        <v>293169.63232878648</v>
      </c>
      <c r="E42">
        <f>'WL High'!R27</f>
        <v>298879.04825734819</v>
      </c>
    </row>
    <row r="43" spans="1:5" x14ac:dyDescent="0.15">
      <c r="A43">
        <f t="shared" si="0"/>
        <v>42</v>
      </c>
      <c r="B43">
        <f>'WL VeryLow'!R45</f>
        <v>241571.28929693208</v>
      </c>
      <c r="C43">
        <f>'WL Low'!R28</f>
        <v>245046.10188696164</v>
      </c>
      <c r="D43">
        <f>'WL Moderate'!R28</f>
        <v>302522.86547019781</v>
      </c>
      <c r="E43">
        <f>'WL High'!R28</f>
        <v>308333.89436110039</v>
      </c>
    </row>
    <row r="44" spans="1:5" x14ac:dyDescent="0.15">
      <c r="A44">
        <f t="shared" si="0"/>
        <v>43</v>
      </c>
      <c r="B44">
        <f>'WL VeryLow'!R46</f>
        <v>249949.59490181561</v>
      </c>
      <c r="C44">
        <f>'WL Low'!R29</f>
        <v>253496.96000432066</v>
      </c>
      <c r="D44">
        <f>'WL Moderate'!R29</f>
        <v>312063.72029889241</v>
      </c>
      <c r="E44">
        <f>'WL High'!R29</f>
        <v>317982.97521099821</v>
      </c>
    </row>
    <row r="45" spans="1:5" x14ac:dyDescent="0.15">
      <c r="A45">
        <f t="shared" si="0"/>
        <v>44</v>
      </c>
      <c r="B45">
        <f>'WL VeryLow'!R47</f>
        <v>258534.92197558796</v>
      </c>
      <c r="C45">
        <f>'WL Low'!R30</f>
        <v>262154.13706689875</v>
      </c>
      <c r="D45">
        <f>'WL Moderate'!R30</f>
        <v>321801.30972582853</v>
      </c>
      <c r="E45">
        <f>'WL High'!R30</f>
        <v>327817.87540837476</v>
      </c>
    </row>
    <row r="46" spans="1:5" x14ac:dyDescent="0.15">
      <c r="A46">
        <f t="shared" si="0"/>
        <v>45</v>
      </c>
      <c r="B46">
        <f>'WL VeryLow'!R48</f>
        <v>267329.81538364425</v>
      </c>
      <c r="C46">
        <f>'WL Low'!R31</f>
        <v>271020.02637649706</v>
      </c>
      <c r="D46">
        <f>'WL Moderate'!R31</f>
        <v>331727.35371652199</v>
      </c>
      <c r="E46">
        <f>'WL High'!R31</f>
        <v>337838.32512565248</v>
      </c>
    </row>
    <row r="47" spans="1:5" x14ac:dyDescent="0.15">
      <c r="A47">
        <f t="shared" si="0"/>
        <v>46</v>
      </c>
      <c r="B47">
        <f>'WL VeryLow'!R49</f>
        <v>276335.57926666609</v>
      </c>
      <c r="C47">
        <f>'WL Low'!R32</f>
        <v>280095.72544565116</v>
      </c>
      <c r="D47">
        <f>'WL Moderate'!R32</f>
        <v>341830.03071063536</v>
      </c>
      <c r="E47">
        <f>'WL High'!R32</f>
        <v>348069.15357911383</v>
      </c>
    </row>
    <row r="48" spans="1:5" x14ac:dyDescent="0.15">
      <c r="A48">
        <f t="shared" si="0"/>
        <v>47</v>
      </c>
      <c r="B48">
        <f>'WL VeryLow'!R50</f>
        <v>285555.61406707717</v>
      </c>
      <c r="C48">
        <f>'WL Low'!R33</f>
        <v>289384.51680010447</v>
      </c>
      <c r="D48">
        <f>'WL Moderate'!R33</f>
        <v>352129.57000706182</v>
      </c>
      <c r="E48">
        <f>'WL High'!R33</f>
        <v>358487.08762063441</v>
      </c>
    </row>
    <row r="49" spans="1:5" x14ac:dyDescent="0.15">
      <c r="A49">
        <f t="shared" si="0"/>
        <v>48</v>
      </c>
      <c r="B49">
        <f>'WL VeryLow'!R51</f>
        <v>294983.20789091126</v>
      </c>
      <c r="C49">
        <f>'WL Low'!R34</f>
        <v>298879.14195618097</v>
      </c>
      <c r="D49">
        <f>'WL Moderate'!R34</f>
        <v>362600.24433908769</v>
      </c>
      <c r="E49">
        <f>'WL High'!R34</f>
        <v>368993.64276893879</v>
      </c>
    </row>
    <row r="50" spans="1:5" x14ac:dyDescent="0.15">
      <c r="A50">
        <f t="shared" si="0"/>
        <v>49</v>
      </c>
      <c r="B50">
        <f>'WL VeryLow'!R52</f>
        <v>304611.9504167554</v>
      </c>
      <c r="C50">
        <f>'WL Low'!R35</f>
        <v>308572.66121424315</v>
      </c>
      <c r="D50">
        <f>'WL Moderate'!R35</f>
        <v>373214.33341998293</v>
      </c>
      <c r="E50">
        <f>'WL High'!R35</f>
        <v>379730.39036601834</v>
      </c>
    </row>
    <row r="51" spans="1:5" x14ac:dyDescent="0.15">
      <c r="A51">
        <f t="shared" si="0"/>
        <v>50</v>
      </c>
      <c r="B51">
        <f>'WL VeryLow'!R53</f>
        <v>314444.93842119502</v>
      </c>
      <c r="C51">
        <f>'WL Low'!R36</f>
        <v>318468.04427336913</v>
      </c>
      <c r="D51">
        <f>'WL Moderate'!R36</f>
        <v>383996.33574335527</v>
      </c>
      <c r="E51">
        <f>'WL High'!R36</f>
        <v>390621.62458067894</v>
      </c>
    </row>
    <row r="52" spans="1:5" x14ac:dyDescent="0.15">
      <c r="A52">
        <f t="shared" si="0"/>
        <v>51</v>
      </c>
      <c r="B52">
        <f>'WL VeryLow'!R54</f>
        <v>324480.75155132136</v>
      </c>
      <c r="C52">
        <f>'WL Low'!R37</f>
        <v>328563.55560121447</v>
      </c>
      <c r="D52">
        <f>'WL Moderate'!R37</f>
        <v>394928.40073417989</v>
      </c>
      <c r="E52">
        <f>'WL High'!R37</f>
        <v>401560.6690604891</v>
      </c>
    </row>
    <row r="53" spans="1:5" x14ac:dyDescent="0.15">
      <c r="A53">
        <f t="shared" si="0"/>
        <v>52</v>
      </c>
      <c r="B53">
        <f>'WL VeryLow'!R55</f>
        <v>334720.92206345551</v>
      </c>
      <c r="C53">
        <f>'WL Low'!R38</f>
        <v>338860.53776523913</v>
      </c>
      <c r="D53">
        <f>'WL Moderate'!R38</f>
        <v>405996.31560085877</v>
      </c>
      <c r="E53">
        <f>'WL High'!R38</f>
        <v>412738.79574803606</v>
      </c>
    </row>
    <row r="54" spans="1:5" x14ac:dyDescent="0.15">
      <c r="A54">
        <f t="shared" si="0"/>
        <v>53</v>
      </c>
      <c r="B54">
        <f>'WL VeryLow'!R56</f>
        <v>345155.44978362025</v>
      </c>
      <c r="C54">
        <f>'WL Low'!R39</f>
        <v>349348.32995019935</v>
      </c>
      <c r="D54">
        <f>'WL Moderate'!R39</f>
        <v>417203.98029849527</v>
      </c>
      <c r="E54">
        <f>'WL High'!R39</f>
        <v>423950.0934582231</v>
      </c>
    </row>
    <row r="55" spans="1:5" x14ac:dyDescent="0.15">
      <c r="A55">
        <f t="shared" si="0"/>
        <v>54</v>
      </c>
      <c r="B55">
        <f>'WL VeryLow'!R57</f>
        <v>355773.79991303687</v>
      </c>
      <c r="C55">
        <f>'WL Low'!R40</f>
        <v>360015.72388093884</v>
      </c>
      <c r="D55">
        <f>'WL Moderate'!R40</f>
        <v>428504.94544641854</v>
      </c>
      <c r="E55">
        <f>'WL High'!R40</f>
        <v>435348.42781652813</v>
      </c>
    </row>
    <row r="56" spans="1:5" x14ac:dyDescent="0.15">
      <c r="A56">
        <f t="shared" si="0"/>
        <v>55</v>
      </c>
      <c r="B56">
        <f>'WL VeryLow'!R58</f>
        <v>366570.62959908153</v>
      </c>
      <c r="C56">
        <f>'WL Low'!R41</f>
        <v>370856.92344640184</v>
      </c>
      <c r="D56">
        <f>'WL Moderate'!R41</f>
        <v>439910.09292206296</v>
      </c>
      <c r="E56">
        <f>'WL High'!R41</f>
        <v>446834.55372413475</v>
      </c>
    </row>
    <row r="57" spans="1:5" x14ac:dyDescent="0.15">
      <c r="A57">
        <f t="shared" si="0"/>
        <v>56</v>
      </c>
      <c r="B57">
        <f>'WL VeryLow'!R59</f>
        <v>377532.79485076887</v>
      </c>
      <c r="C57">
        <f>'WL Low'!R42</f>
        <v>381858.02402379725</v>
      </c>
      <c r="D57">
        <f>'WL Moderate'!R42</f>
        <v>451381.99299693323</v>
      </c>
      <c r="E57">
        <f>'WL High'!R42</f>
        <v>458269.25893455039</v>
      </c>
    </row>
    <row r="58" spans="1:5" x14ac:dyDescent="0.15">
      <c r="A58">
        <f t="shared" si="0"/>
        <v>57</v>
      </c>
      <c r="B58">
        <f>'WL VeryLow'!R60</f>
        <v>388646.6314714328</v>
      </c>
      <c r="C58">
        <f>'WL Low'!R43</f>
        <v>393004.58856730093</v>
      </c>
      <c r="D58">
        <f>'WL Moderate'!R43</f>
        <v>462879.13041988685</v>
      </c>
      <c r="E58">
        <f>'WL High'!R43</f>
        <v>469844.294288398</v>
      </c>
    </row>
    <row r="59" spans="1:5" x14ac:dyDescent="0.15">
      <c r="A59">
        <f t="shared" si="0"/>
        <v>58</v>
      </c>
      <c r="B59">
        <f>'WL VeryLow'!R61</f>
        <v>399917.61540906318</v>
      </c>
      <c r="C59">
        <f>'WL Low'!R44</f>
        <v>404302.08943774592</v>
      </c>
      <c r="D59">
        <f>'WL Moderate'!R44</f>
        <v>474437.45585770969</v>
      </c>
      <c r="E59">
        <f>'WL High'!R44</f>
        <v>481343.74733729981</v>
      </c>
    </row>
    <row r="60" spans="1:5" x14ac:dyDescent="0.15">
      <c r="A60">
        <f t="shared" si="0"/>
        <v>59</v>
      </c>
      <c r="B60">
        <f>'WL VeryLow'!R62</f>
        <v>411345.71483494557</v>
      </c>
      <c r="C60">
        <f>'WL Low'!R45</f>
        <v>415750.27719158982</v>
      </c>
      <c r="D60">
        <f>'WL Moderate'!R45</f>
        <v>486024.59474347078</v>
      </c>
      <c r="E60">
        <f>'WL High'!R45</f>
        <v>492991.78578645585</v>
      </c>
    </row>
    <row r="61" spans="1:5" x14ac:dyDescent="0.15">
      <c r="A61">
        <f t="shared" si="0"/>
        <v>60</v>
      </c>
      <c r="B61">
        <f>'WL VeryLow'!R63</f>
        <v>422923.48828207637</v>
      </c>
      <c r="C61">
        <f>'WL Low'!R46</f>
        <v>427341.19013876829</v>
      </c>
      <c r="D61">
        <f>'WL Moderate'!R46</f>
        <v>497655.71098018519</v>
      </c>
      <c r="E61">
        <f>'WL High'!R46</f>
        <v>504553.59748829651</v>
      </c>
    </row>
    <row r="62" spans="1:5" x14ac:dyDescent="0.15">
      <c r="A62">
        <f t="shared" si="0"/>
        <v>61</v>
      </c>
      <c r="B62">
        <f>'WL VeryLow'!R64</f>
        <v>434615.9479319636</v>
      </c>
      <c r="C62">
        <f>'WL Low'!R47</f>
        <v>439038.27798369445</v>
      </c>
      <c r="D62">
        <f>'WL Moderate'!R47</f>
        <v>509239.4284728588</v>
      </c>
      <c r="E62">
        <f>'WL High'!R47</f>
        <v>516173.0475919185</v>
      </c>
    </row>
    <row r="63" spans="1:5" x14ac:dyDescent="0.15">
      <c r="A63">
        <f t="shared" si="0"/>
        <v>62</v>
      </c>
      <c r="B63">
        <f>'WL VeryLow'!R65</f>
        <v>446423.12467981724</v>
      </c>
      <c r="C63">
        <f>'WL Low'!R48</f>
        <v>450841.35196358996</v>
      </c>
      <c r="D63">
        <f>'WL Moderate'!R48</f>
        <v>520801.52738226857</v>
      </c>
      <c r="E63">
        <f>'WL High'!R48</f>
        <v>527627.21743288171</v>
      </c>
    </row>
    <row r="64" spans="1:5" x14ac:dyDescent="0.15">
      <c r="A64">
        <f t="shared" si="0"/>
        <v>63</v>
      </c>
      <c r="B64">
        <f>'WL VeryLow'!R66</f>
        <v>458369.55744620675</v>
      </c>
      <c r="C64">
        <f>'WL Low'!R49</f>
        <v>462775.67878155375</v>
      </c>
      <c r="D64">
        <f>'WL Moderate'!R49</f>
        <v>532352.19515530101</v>
      </c>
      <c r="E64">
        <f>'WL High'!R49</f>
        <v>539192.39424071275</v>
      </c>
    </row>
    <row r="65" spans="1:5" x14ac:dyDescent="0.15">
      <c r="A65">
        <f t="shared" si="0"/>
        <v>64</v>
      </c>
      <c r="B65">
        <f>'WL VeryLow'!R67</f>
        <v>470446.65785157424</v>
      </c>
      <c r="C65">
        <f>'WL Low'!R50</f>
        <v>474832.11971473461</v>
      </c>
      <c r="D65">
        <f>'WL Moderate'!R50</f>
        <v>543903.94949493767</v>
      </c>
      <c r="E65">
        <f>'WL High'!R50</f>
        <v>550609.19710159639</v>
      </c>
    </row>
    <row r="66" spans="1:5" x14ac:dyDescent="0.15">
      <c r="A66">
        <f t="shared" si="0"/>
        <v>65</v>
      </c>
      <c r="B66">
        <f>'WL VeryLow'!R68</f>
        <v>482658.40291785443</v>
      </c>
      <c r="C66">
        <f>'WL Low'!R51</f>
        <v>487014.58022085082</v>
      </c>
      <c r="D66">
        <f>'WL Moderate'!R51</f>
        <v>555429.47810622049</v>
      </c>
      <c r="E66">
        <f>'WL High'!R51</f>
        <v>562129.7258430107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1F8F-B25A-2F42-BE01-8AA82B09AF6C}">
  <sheetPr codeName="Sheet5">
    <tabColor rgb="FFFFFF00"/>
  </sheetPr>
  <dimension ref="A1:E96"/>
  <sheetViews>
    <sheetView zoomScale="125" workbookViewId="0">
      <selection activeCell="F29" sqref="F29"/>
    </sheetView>
  </sheetViews>
  <sheetFormatPr baseColWidth="10" defaultColWidth="11.5" defaultRowHeight="13" outlineLevelRow="1" x14ac:dyDescent="0.15"/>
  <cols>
    <col min="5" max="5" width="13.6640625" bestFit="1" customWidth="1"/>
  </cols>
  <sheetData>
    <row r="1" spans="1:5" x14ac:dyDescent="0.15">
      <c r="B1" s="1" t="s">
        <v>7</v>
      </c>
      <c r="C1" s="1" t="s">
        <v>8</v>
      </c>
      <c r="D1" s="1" t="s">
        <v>9</v>
      </c>
      <c r="E1" s="1" t="s">
        <v>10</v>
      </c>
    </row>
    <row r="2" spans="1:5" hidden="1" outlineLevel="1" x14ac:dyDescent="0.15">
      <c r="A2">
        <v>1</v>
      </c>
      <c r="B2" s="1"/>
    </row>
    <row r="3" spans="1:5" hidden="1" outlineLevel="1" x14ac:dyDescent="0.15">
      <c r="A3">
        <f>A2+1</f>
        <v>2</v>
      </c>
    </row>
    <row r="4" spans="1:5" hidden="1" outlineLevel="1" x14ac:dyDescent="0.15">
      <c r="A4">
        <f t="shared" ref="A4:A66" si="0">A3+1</f>
        <v>3</v>
      </c>
    </row>
    <row r="5" spans="1:5" hidden="1" outlineLevel="1" x14ac:dyDescent="0.15">
      <c r="A5">
        <f t="shared" si="0"/>
        <v>4</v>
      </c>
    </row>
    <row r="6" spans="1:5" hidden="1" outlineLevel="1" x14ac:dyDescent="0.15">
      <c r="A6">
        <f t="shared" si="0"/>
        <v>5</v>
      </c>
    </row>
    <row r="7" spans="1:5" hidden="1" outlineLevel="1" x14ac:dyDescent="0.15">
      <c r="A7">
        <f t="shared" si="0"/>
        <v>6</v>
      </c>
    </row>
    <row r="8" spans="1:5" hidden="1" outlineLevel="1" x14ac:dyDescent="0.15">
      <c r="A8">
        <f t="shared" si="0"/>
        <v>7</v>
      </c>
    </row>
    <row r="9" spans="1:5" hidden="1" outlineLevel="1" x14ac:dyDescent="0.15">
      <c r="A9">
        <f t="shared" si="0"/>
        <v>8</v>
      </c>
    </row>
    <row r="10" spans="1:5" hidden="1" outlineLevel="1" x14ac:dyDescent="0.15">
      <c r="A10">
        <f t="shared" si="0"/>
        <v>9</v>
      </c>
    </row>
    <row r="11" spans="1:5" hidden="1" outlineLevel="1" x14ac:dyDescent="0.15">
      <c r="A11">
        <f t="shared" si="0"/>
        <v>10</v>
      </c>
    </row>
    <row r="12" spans="1:5" hidden="1" outlineLevel="1" x14ac:dyDescent="0.15">
      <c r="A12">
        <f t="shared" si="0"/>
        <v>11</v>
      </c>
    </row>
    <row r="13" spans="1:5" hidden="1" outlineLevel="1" x14ac:dyDescent="0.15">
      <c r="A13">
        <f t="shared" si="0"/>
        <v>12</v>
      </c>
    </row>
    <row r="14" spans="1:5" hidden="1" outlineLevel="1" x14ac:dyDescent="0.15">
      <c r="A14">
        <f t="shared" si="0"/>
        <v>13</v>
      </c>
    </row>
    <row r="15" spans="1:5" hidden="1" outlineLevel="1" x14ac:dyDescent="0.15">
      <c r="A15">
        <f t="shared" si="0"/>
        <v>14</v>
      </c>
    </row>
    <row r="16" spans="1:5" hidden="1" outlineLevel="1" x14ac:dyDescent="0.15">
      <c r="A16">
        <f t="shared" si="0"/>
        <v>15</v>
      </c>
    </row>
    <row r="17" spans="1:5" hidden="1" outlineLevel="1" x14ac:dyDescent="0.15">
      <c r="A17">
        <f t="shared" si="0"/>
        <v>16</v>
      </c>
    </row>
    <row r="18" spans="1:5" hidden="1" outlineLevel="1" x14ac:dyDescent="0.15">
      <c r="A18">
        <f t="shared" si="0"/>
        <v>17</v>
      </c>
    </row>
    <row r="19" spans="1:5" collapsed="1" x14ac:dyDescent="0.15">
      <c r="A19">
        <f t="shared" si="0"/>
        <v>18</v>
      </c>
      <c r="B19">
        <v>371.54099015725365</v>
      </c>
      <c r="C19">
        <v>385.78311546913449</v>
      </c>
      <c r="D19">
        <v>677.65180924711058</v>
      </c>
      <c r="E19">
        <v>715.95403503348405</v>
      </c>
    </row>
    <row r="20" spans="1:5" x14ac:dyDescent="0.15">
      <c r="A20">
        <f t="shared" si="0"/>
        <v>19</v>
      </c>
      <c r="B20">
        <v>390.01788658265053</v>
      </c>
      <c r="C20">
        <v>405.93002584362677</v>
      </c>
      <c r="D20">
        <v>731.83839912844815</v>
      </c>
      <c r="E20">
        <v>774.49070172484483</v>
      </c>
    </row>
    <row r="21" spans="1:5" x14ac:dyDescent="0.15">
      <c r="A21">
        <f t="shared" si="0"/>
        <v>20</v>
      </c>
      <c r="B21">
        <v>409.00618019176761</v>
      </c>
      <c r="C21">
        <v>426.63918474669373</v>
      </c>
      <c r="D21">
        <v>787.4277676537431</v>
      </c>
      <c r="E21">
        <v>834.55792580607522</v>
      </c>
    </row>
    <row r="22" spans="1:5" x14ac:dyDescent="0.15">
      <c r="A22">
        <f t="shared" si="0"/>
        <v>21</v>
      </c>
      <c r="B22">
        <v>429.18269160827964</v>
      </c>
      <c r="C22">
        <v>448.57098095046325</v>
      </c>
      <c r="D22">
        <v>844.77022626964163</v>
      </c>
      <c r="E22">
        <v>896.4681947934306</v>
      </c>
    </row>
    <row r="23" spans="1:5" x14ac:dyDescent="0.15">
      <c r="A23">
        <f t="shared" si="0"/>
        <v>22</v>
      </c>
      <c r="B23">
        <v>450.91325361639139</v>
      </c>
      <c r="C23">
        <v>472.09137955176027</v>
      </c>
      <c r="D23">
        <v>904.14801585648479</v>
      </c>
      <c r="E23">
        <v>960.51087191188185</v>
      </c>
    </row>
    <row r="24" spans="1:5" x14ac:dyDescent="0.15">
      <c r="A24">
        <f t="shared" si="0"/>
        <v>23</v>
      </c>
      <c r="B24">
        <v>474.82059432407704</v>
      </c>
      <c r="C24">
        <v>497.80894097971111</v>
      </c>
      <c r="D24">
        <v>966.01443478815304</v>
      </c>
      <c r="E24">
        <v>1027.1036675517905</v>
      </c>
    </row>
    <row r="25" spans="1:5" x14ac:dyDescent="0.15">
      <c r="A25">
        <f t="shared" si="0"/>
        <v>24</v>
      </c>
      <c r="B25">
        <v>501.56312525462806</v>
      </c>
      <c r="C25">
        <v>526.3942645662886</v>
      </c>
      <c r="D25">
        <v>1031.2277838174448</v>
      </c>
      <c r="E25">
        <v>1097.1443744093353</v>
      </c>
    </row>
    <row r="26" spans="1:5" x14ac:dyDescent="0.15">
      <c r="A26">
        <f t="shared" si="0"/>
        <v>25</v>
      </c>
      <c r="B26">
        <v>532.2973188871398</v>
      </c>
      <c r="C26">
        <v>559.02740590516078</v>
      </c>
      <c r="D26">
        <v>1101.584033018544</v>
      </c>
      <c r="E26">
        <v>1172.4940178366744</v>
      </c>
    </row>
    <row r="27" spans="1:5" x14ac:dyDescent="0.15">
      <c r="A27">
        <f t="shared" si="0"/>
        <v>26</v>
      </c>
      <c r="B27">
        <v>567.40551160407711</v>
      </c>
      <c r="C27">
        <v>596.10249632822638</v>
      </c>
      <c r="D27">
        <v>1177.7184514484029</v>
      </c>
      <c r="E27">
        <v>1253.8216068177503</v>
      </c>
    </row>
    <row r="28" spans="1:5" x14ac:dyDescent="0.15">
      <c r="A28">
        <f t="shared" si="0"/>
        <v>27</v>
      </c>
      <c r="B28">
        <v>606.9122201842564</v>
      </c>
      <c r="C28">
        <v>637.63728317602761</v>
      </c>
      <c r="D28">
        <v>1259.4971249164241</v>
      </c>
      <c r="E28">
        <v>1340.9785221645886</v>
      </c>
    </row>
    <row r="29" spans="1:5" x14ac:dyDescent="0.15">
      <c r="A29">
        <f t="shared" si="0"/>
        <v>28</v>
      </c>
      <c r="B29">
        <v>651.28898104584766</v>
      </c>
      <c r="C29">
        <v>684.29042078134034</v>
      </c>
      <c r="D29">
        <v>1351.3275470028202</v>
      </c>
      <c r="E29">
        <v>1438.8403486703223</v>
      </c>
    </row>
    <row r="30" spans="1:5" x14ac:dyDescent="0.15">
      <c r="A30">
        <f t="shared" si="0"/>
        <v>29</v>
      </c>
      <c r="B30">
        <v>701.20376237834057</v>
      </c>
      <c r="C30">
        <v>736.76303486253425</v>
      </c>
      <c r="D30">
        <v>1454.577712558515</v>
      </c>
      <c r="E30">
        <v>1548.8605914064649</v>
      </c>
    </row>
    <row r="31" spans="1:5" x14ac:dyDescent="0.15">
      <c r="A31">
        <f t="shared" si="0"/>
        <v>30</v>
      </c>
      <c r="B31">
        <v>757.10060928718269</v>
      </c>
      <c r="C31">
        <v>795.51601839889383</v>
      </c>
      <c r="D31">
        <v>1570.1459252989466</v>
      </c>
      <c r="E31">
        <v>1671.9771609259392</v>
      </c>
    </row>
    <row r="32" spans="1:5" x14ac:dyDescent="0.15">
      <c r="A32">
        <f t="shared" si="0"/>
        <v>31</v>
      </c>
      <c r="B32">
        <v>819.44389940181759</v>
      </c>
      <c r="C32">
        <v>861.0384842448392</v>
      </c>
      <c r="D32">
        <v>1698.9810100857953</v>
      </c>
      <c r="E32">
        <v>1809.2037309824652</v>
      </c>
    </row>
    <row r="33" spans="1:5" x14ac:dyDescent="0.15">
      <c r="A33">
        <f t="shared" si="0"/>
        <v>32</v>
      </c>
      <c r="B33">
        <v>888.3953072117996</v>
      </c>
      <c r="C33">
        <v>933.49990180108512</v>
      </c>
      <c r="D33">
        <v>1841.3943403755241</v>
      </c>
      <c r="E33">
        <v>1960.8691384452266</v>
      </c>
    </row>
    <row r="34" spans="1:5" x14ac:dyDescent="0.15">
      <c r="A34">
        <f t="shared" si="0"/>
        <v>33</v>
      </c>
      <c r="B34">
        <v>964.74669477954421</v>
      </c>
      <c r="C34">
        <v>1013.737314753754</v>
      </c>
      <c r="D34">
        <v>1999.0038298354946</v>
      </c>
      <c r="E34">
        <v>2128.7106433441454</v>
      </c>
    </row>
    <row r="35" spans="1:5" x14ac:dyDescent="0.15">
      <c r="A35">
        <f t="shared" si="0"/>
        <v>34</v>
      </c>
      <c r="B35">
        <v>1049.6939474733067</v>
      </c>
      <c r="C35">
        <v>1103.0054144225437</v>
      </c>
      <c r="D35">
        <v>2174.2474226132153</v>
      </c>
      <c r="E35">
        <v>2315.3158211256878</v>
      </c>
    </row>
    <row r="36" spans="1:5" x14ac:dyDescent="0.15">
      <c r="A36">
        <f t="shared" si="0"/>
        <v>35</v>
      </c>
      <c r="B36">
        <v>1143.9100407460264</v>
      </c>
      <c r="C36">
        <v>1202.0088744560869</v>
      </c>
      <c r="D36">
        <v>2368.4653535226239</v>
      </c>
      <c r="E36">
        <v>2522.1008340583003</v>
      </c>
    </row>
    <row r="37" spans="1:5" x14ac:dyDescent="0.15">
      <c r="A37">
        <f t="shared" si="0"/>
        <v>36</v>
      </c>
      <c r="B37">
        <v>1248.7541950773787</v>
      </c>
      <c r="C37">
        <v>1312.177073152342</v>
      </c>
      <c r="D37">
        <v>2584.4168090962239</v>
      </c>
      <c r="E37">
        <v>2752.0047393687896</v>
      </c>
    </row>
    <row r="38" spans="1:5" x14ac:dyDescent="0.15">
      <c r="A38">
        <f t="shared" si="0"/>
        <v>37</v>
      </c>
      <c r="B38">
        <v>1365.4432255592417</v>
      </c>
      <c r="C38">
        <v>1434.7875259314178</v>
      </c>
      <c r="D38">
        <v>2824.5368676891649</v>
      </c>
      <c r="E38">
        <v>3007.6129079812449</v>
      </c>
    </row>
    <row r="39" spans="1:5" x14ac:dyDescent="0.15">
      <c r="A39">
        <f t="shared" si="0"/>
        <v>38</v>
      </c>
      <c r="B39">
        <v>1493.974298369089</v>
      </c>
      <c r="C39">
        <v>1569.8292235141005</v>
      </c>
      <c r="D39">
        <v>3088.7153376897645</v>
      </c>
      <c r="E39">
        <v>3288.7781637833282</v>
      </c>
    </row>
    <row r="40" spans="1:5" x14ac:dyDescent="0.15">
      <c r="A40">
        <f t="shared" si="0"/>
        <v>39</v>
      </c>
      <c r="B40">
        <v>1634.9463868940504</v>
      </c>
      <c r="C40">
        <v>1717.933317316598</v>
      </c>
      <c r="D40">
        <v>3378.0998896065976</v>
      </c>
      <c r="E40">
        <v>3596.723017462813</v>
      </c>
    </row>
    <row r="41" spans="1:5" x14ac:dyDescent="0.15">
      <c r="A41">
        <f t="shared" si="0"/>
        <v>40</v>
      </c>
      <c r="B41">
        <v>1789.8479671658508</v>
      </c>
      <c r="C41">
        <v>1880.6631724458609</v>
      </c>
      <c r="D41">
        <v>3695.6603163951731</v>
      </c>
      <c r="E41">
        <v>3934.6023262966987</v>
      </c>
    </row>
    <row r="42" spans="1:5" x14ac:dyDescent="0.15">
      <c r="A42">
        <f t="shared" si="0"/>
        <v>41</v>
      </c>
      <c r="B42">
        <v>1961.4556952857456</v>
      </c>
      <c r="C42">
        <v>2060.9461846799181</v>
      </c>
      <c r="D42">
        <v>4046.9521331235924</v>
      </c>
      <c r="E42">
        <v>4308.3505779636362</v>
      </c>
    </row>
    <row r="43" spans="1:5" x14ac:dyDescent="0.15">
      <c r="A43">
        <f t="shared" si="0"/>
        <v>42</v>
      </c>
      <c r="B43">
        <v>2150.7161882347009</v>
      </c>
      <c r="C43">
        <v>2259.7553148757952</v>
      </c>
      <c r="D43">
        <v>4433.6978171125265</v>
      </c>
      <c r="E43">
        <v>4719.7228122097986</v>
      </c>
    </row>
    <row r="44" spans="1:5" x14ac:dyDescent="0.15">
      <c r="A44">
        <f t="shared" si="0"/>
        <v>43</v>
      </c>
      <c r="B44">
        <v>2358.2916940502491</v>
      </c>
      <c r="C44">
        <v>2477.7647163962638</v>
      </c>
      <c r="D44">
        <v>4857.1511758882907</v>
      </c>
      <c r="E44">
        <v>5169.9809338347504</v>
      </c>
    </row>
    <row r="45" spans="1:5" x14ac:dyDescent="0.15">
      <c r="A45">
        <f t="shared" si="0"/>
        <v>44</v>
      </c>
      <c r="B45">
        <v>2585.6749537805163</v>
      </c>
      <c r="C45">
        <v>2716.5563207364216</v>
      </c>
      <c r="D45">
        <v>5320.2017400375007</v>
      </c>
      <c r="E45">
        <v>5662.2319921088383</v>
      </c>
    </row>
    <row r="46" spans="1:5" x14ac:dyDescent="0.15">
      <c r="A46">
        <f t="shared" si="0"/>
        <v>45</v>
      </c>
      <c r="B46">
        <v>2834.3028185971884</v>
      </c>
      <c r="C46">
        <v>2977.6253504409833</v>
      </c>
      <c r="D46">
        <v>5825.5940081336221</v>
      </c>
      <c r="E46">
        <v>6199.3412131780042</v>
      </c>
    </row>
    <row r="47" spans="1:5" x14ac:dyDescent="0.15">
      <c r="A47">
        <f t="shared" si="0"/>
        <v>46</v>
      </c>
      <c r="B47">
        <v>3106.4498500719642</v>
      </c>
      <c r="C47">
        <v>3263.3628481635801</v>
      </c>
      <c r="D47">
        <v>6377.725402315381</v>
      </c>
      <c r="E47">
        <v>6785.9761451418726</v>
      </c>
    </row>
    <row r="48" spans="1:5" x14ac:dyDescent="0.15">
      <c r="A48">
        <f t="shared" si="0"/>
        <v>47</v>
      </c>
      <c r="B48">
        <v>3405.9039564597256</v>
      </c>
      <c r="C48">
        <v>3577.5078750732564</v>
      </c>
      <c r="D48">
        <v>6979.0526300306265</v>
      </c>
      <c r="E48">
        <v>7424.3685208198467</v>
      </c>
    </row>
    <row r="49" spans="1:5" x14ac:dyDescent="0.15">
      <c r="A49">
        <f t="shared" si="0"/>
        <v>48</v>
      </c>
      <c r="B49">
        <v>3734.1387726395374</v>
      </c>
      <c r="C49">
        <v>3921.5164186293687</v>
      </c>
      <c r="D49">
        <v>7630.9939831426072</v>
      </c>
      <c r="E49">
        <v>8115.9412452675924</v>
      </c>
    </row>
    <row r="50" spans="1:5" x14ac:dyDescent="0.15">
      <c r="A50">
        <f t="shared" si="0"/>
        <v>49</v>
      </c>
      <c r="B50">
        <v>4092.5652848284449</v>
      </c>
      <c r="C50">
        <v>4296.8003016156845</v>
      </c>
      <c r="D50">
        <v>8334.917137830198</v>
      </c>
      <c r="E50">
        <v>8862.0475692598593</v>
      </c>
    </row>
    <row r="51" spans="1:5" x14ac:dyDescent="0.15">
      <c r="A51">
        <f t="shared" si="0"/>
        <v>50</v>
      </c>
      <c r="B51">
        <v>4485.0028769982819</v>
      </c>
      <c r="C51">
        <v>4707.3022619601543</v>
      </c>
      <c r="D51">
        <v>9096.7768398408716</v>
      </c>
      <c r="E51">
        <v>9668.935247073834</v>
      </c>
    </row>
    <row r="52" spans="1:5" x14ac:dyDescent="0.15">
      <c r="A52">
        <f t="shared" si="0"/>
        <v>51</v>
      </c>
      <c r="B52">
        <v>4915.4878637450147</v>
      </c>
      <c r="C52">
        <v>5157.1623580276546</v>
      </c>
      <c r="D52">
        <v>9922.5187007725781</v>
      </c>
      <c r="E52">
        <v>10542.772323173816</v>
      </c>
    </row>
    <row r="53" spans="1:5" x14ac:dyDescent="0.15">
      <c r="A53">
        <f t="shared" si="0"/>
        <v>52</v>
      </c>
      <c r="B53">
        <v>5389.3857359443609</v>
      </c>
      <c r="C53">
        <v>5651.8976991817808</v>
      </c>
      <c r="D53">
        <v>10820.262337947433</v>
      </c>
      <c r="E53">
        <v>11492.011929360911</v>
      </c>
    </row>
    <row r="54" spans="1:5" x14ac:dyDescent="0.15">
      <c r="A54">
        <f t="shared" si="0"/>
        <v>53</v>
      </c>
      <c r="B54">
        <v>5912.0872515300825</v>
      </c>
      <c r="C54">
        <v>6197.0254282309979</v>
      </c>
      <c r="D54">
        <v>11797.314500535549</v>
      </c>
      <c r="E54">
        <v>12524.188331326281</v>
      </c>
    </row>
    <row r="55" spans="1:5" x14ac:dyDescent="0.15">
      <c r="A55">
        <f t="shared" si="0"/>
        <v>54</v>
      </c>
      <c r="B55">
        <v>6489.7791051699105</v>
      </c>
      <c r="C55">
        <v>6798.8623123876423</v>
      </c>
      <c r="D55">
        <v>12861.733169440384</v>
      </c>
      <c r="E55">
        <v>13647.564920460603</v>
      </c>
    </row>
    <row r="56" spans="1:5" x14ac:dyDescent="0.15">
      <c r="A56">
        <f t="shared" si="0"/>
        <v>55</v>
      </c>
      <c r="B56">
        <v>7131.7550508400291</v>
      </c>
      <c r="C56">
        <v>7466.9468052721177</v>
      </c>
      <c r="D56">
        <v>14026.336323545262</v>
      </c>
      <c r="E56">
        <v>14875.390758450862</v>
      </c>
    </row>
    <row r="57" spans="1:5" x14ac:dyDescent="0.15">
      <c r="A57">
        <f t="shared" si="0"/>
        <v>56</v>
      </c>
      <c r="B57">
        <v>7846.2030138792634</v>
      </c>
      <c r="C57">
        <v>8209.5820727278897</v>
      </c>
      <c r="D57">
        <v>15300.665781387082</v>
      </c>
      <c r="E57">
        <v>16217.266736312946</v>
      </c>
    </row>
    <row r="58" spans="1:5" x14ac:dyDescent="0.15">
      <c r="A58">
        <f t="shared" si="0"/>
        <v>57</v>
      </c>
      <c r="B58">
        <v>8641.9504792552962</v>
      </c>
      <c r="C58">
        <v>9035.7045933918907</v>
      </c>
      <c r="D58">
        <v>16694.205251618667</v>
      </c>
      <c r="E58">
        <v>17682.670257160902</v>
      </c>
    </row>
    <row r="59" spans="1:5" x14ac:dyDescent="0.15">
      <c r="A59">
        <f t="shared" si="0"/>
        <v>58</v>
      </c>
      <c r="B59">
        <v>9531.2740269146143</v>
      </c>
      <c r="C59">
        <v>9957.8029247058093</v>
      </c>
      <c r="D59">
        <v>18222.007262553157</v>
      </c>
      <c r="E59">
        <v>19286.890717432456</v>
      </c>
    </row>
    <row r="60" spans="1:5" x14ac:dyDescent="0.15">
      <c r="A60">
        <f t="shared" si="0"/>
        <v>59</v>
      </c>
      <c r="B60">
        <v>10524.406230383878</v>
      </c>
      <c r="C60">
        <v>10986.153263425902</v>
      </c>
      <c r="D60">
        <v>19894.474857634272</v>
      </c>
      <c r="E60">
        <v>21040.166903057358</v>
      </c>
    </row>
    <row r="61" spans="1:5" x14ac:dyDescent="0.15">
      <c r="A61">
        <f t="shared" si="0"/>
        <v>60</v>
      </c>
      <c r="B61">
        <v>11630.911137398685</v>
      </c>
      <c r="C61">
        <v>12130.302569087518</v>
      </c>
      <c r="D61">
        <v>21719.44603228222</v>
      </c>
      <c r="E61">
        <v>22949.999996192008</v>
      </c>
    </row>
    <row r="62" spans="1:5" x14ac:dyDescent="0.15">
      <c r="A62">
        <f t="shared" si="0"/>
        <v>61</v>
      </c>
      <c r="B62">
        <v>12855.667292487475</v>
      </c>
      <c r="C62">
        <v>13394.837341444243</v>
      </c>
      <c r="D62">
        <v>23694.068456865964</v>
      </c>
      <c r="E62">
        <v>25012.443224188872</v>
      </c>
    </row>
    <row r="63" spans="1:5" x14ac:dyDescent="0.15">
      <c r="A63">
        <f t="shared" si="0"/>
        <v>62</v>
      </c>
      <c r="B63">
        <v>14208.181171578077</v>
      </c>
      <c r="C63">
        <v>14789.163033400344</v>
      </c>
      <c r="D63">
        <v>25824.410144059868</v>
      </c>
      <c r="E63">
        <v>27233.063279900751</v>
      </c>
    </row>
    <row r="64" spans="1:5" x14ac:dyDescent="0.15">
      <c r="A64">
        <f t="shared" si="0"/>
        <v>63</v>
      </c>
      <c r="B64">
        <v>15704.094752087574</v>
      </c>
      <c r="C64">
        <v>16329.026685735216</v>
      </c>
      <c r="D64">
        <v>28127.153706672911</v>
      </c>
      <c r="E64">
        <v>29628.644142849178</v>
      </c>
    </row>
    <row r="65" spans="1:5" x14ac:dyDescent="0.15">
      <c r="A65">
        <f t="shared" si="0"/>
        <v>64</v>
      </c>
      <c r="B65">
        <v>17355.764316631325</v>
      </c>
      <c r="C65">
        <v>18026.607898592763</v>
      </c>
      <c r="D65">
        <v>30609.587497925288</v>
      </c>
      <c r="E65">
        <v>32205.790576638366</v>
      </c>
    </row>
    <row r="66" spans="1:5" x14ac:dyDescent="0.15">
      <c r="A66">
        <f t="shared" si="0"/>
        <v>65</v>
      </c>
      <c r="B66">
        <v>19178.151656355505</v>
      </c>
      <c r="C66">
        <v>19896.725286464574</v>
      </c>
      <c r="D66">
        <v>33283.054098238608</v>
      </c>
      <c r="E66">
        <v>34975.407884088403</v>
      </c>
    </row>
    <row r="96" spans="5:5" x14ac:dyDescent="0.15">
      <c r="E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C0C-C319-EF42-BD38-6C4A2B19ADB5}">
  <sheetPr codeName="Sheet4">
    <tabColor rgb="FFFFFF00"/>
  </sheetPr>
  <dimension ref="A1:E49"/>
  <sheetViews>
    <sheetView workbookViewId="0">
      <selection activeCell="F9" sqref="F9"/>
    </sheetView>
  </sheetViews>
  <sheetFormatPr baseColWidth="10" defaultColWidth="11.5" defaultRowHeight="13" x14ac:dyDescent="0.15"/>
  <cols>
    <col min="2" max="2" width="21.33203125" customWidth="1"/>
  </cols>
  <sheetData>
    <row r="1" spans="1:5" x14ac:dyDescent="0.15">
      <c r="B1" s="1" t="s">
        <v>7</v>
      </c>
      <c r="C1" s="1" t="s">
        <v>8</v>
      </c>
      <c r="D1" s="1" t="s">
        <v>33</v>
      </c>
      <c r="E1" s="1" t="s">
        <v>10</v>
      </c>
    </row>
    <row r="2" spans="1:5" x14ac:dyDescent="0.15">
      <c r="A2">
        <v>18</v>
      </c>
      <c r="B2" s="25">
        <v>98233.973584479914</v>
      </c>
      <c r="C2" s="25">
        <v>100098.18268116133</v>
      </c>
      <c r="D2">
        <v>132014.43074123072</v>
      </c>
      <c r="E2">
        <v>135452.88604721773</v>
      </c>
    </row>
    <row r="3" spans="1:5" x14ac:dyDescent="0.15">
      <c r="A3">
        <f t="shared" ref="A3:A49" si="0">A2+1</f>
        <v>19</v>
      </c>
      <c r="B3" s="25">
        <v>102389.17702806901</v>
      </c>
      <c r="C3" s="25">
        <v>104318.95041782549</v>
      </c>
      <c r="D3">
        <v>137352.22041815013</v>
      </c>
      <c r="E3">
        <v>140909.98494978767</v>
      </c>
    </row>
    <row r="4" spans="1:5" x14ac:dyDescent="0.15">
      <c r="A4">
        <f t="shared" si="0"/>
        <v>20</v>
      </c>
      <c r="B4" s="25">
        <v>106650.74728105139</v>
      </c>
      <c r="C4" s="25">
        <v>108646.27117587654</v>
      </c>
      <c r="D4">
        <v>142791.88690988577</v>
      </c>
      <c r="E4">
        <v>146467.93026410104</v>
      </c>
    </row>
    <row r="5" spans="1:5" x14ac:dyDescent="0.15">
      <c r="A5">
        <f t="shared" si="0"/>
        <v>21</v>
      </c>
      <c r="B5" s="25">
        <v>111033.31603371404</v>
      </c>
      <c r="C5" s="25">
        <v>113094.29957797198</v>
      </c>
      <c r="D5">
        <v>148340.3888575256</v>
      </c>
      <c r="E5">
        <v>152132.61047387237</v>
      </c>
    </row>
    <row r="6" spans="1:5" x14ac:dyDescent="0.15">
      <c r="A6">
        <f t="shared" si="0"/>
        <v>22</v>
      </c>
      <c r="B6" s="25">
        <v>115541.2154716251</v>
      </c>
      <c r="C6" s="25">
        <v>117667.00604363586</v>
      </c>
      <c r="D6">
        <v>153994.67174652268</v>
      </c>
      <c r="E6">
        <v>157900.11755257621</v>
      </c>
    </row>
    <row r="7" spans="1:5" x14ac:dyDescent="0.15">
      <c r="A7">
        <f t="shared" si="0"/>
        <v>23</v>
      </c>
      <c r="B7" s="25">
        <v>120189.20757332942</v>
      </c>
      <c r="C7" s="25">
        <v>122378.993889665</v>
      </c>
      <c r="D7">
        <v>159766.3730154066</v>
      </c>
      <c r="E7">
        <v>163781.74282574191</v>
      </c>
    </row>
    <row r="8" spans="1:5" x14ac:dyDescent="0.15">
      <c r="A8">
        <f t="shared" si="0"/>
        <v>24</v>
      </c>
      <c r="B8" s="25">
        <v>124986.85817843133</v>
      </c>
      <c r="C8" s="25">
        <v>127239.70018640625</v>
      </c>
      <c r="D8">
        <v>165662.52175583036</v>
      </c>
      <c r="E8">
        <v>169784.23477276179</v>
      </c>
    </row>
    <row r="9" spans="1:5" x14ac:dyDescent="0.15">
      <c r="A9">
        <f t="shared" si="0"/>
        <v>25</v>
      </c>
      <c r="B9" s="25">
        <v>129954.15482354541</v>
      </c>
      <c r="C9" s="25">
        <v>132269.40508998095</v>
      </c>
      <c r="D9">
        <v>171709.22316800966</v>
      </c>
      <c r="E9">
        <v>175934.42677897197</v>
      </c>
    </row>
    <row r="10" spans="1:5" x14ac:dyDescent="0.15">
      <c r="A10">
        <f t="shared" si="0"/>
        <v>26</v>
      </c>
      <c r="B10" s="25">
        <v>135096.15420138519</v>
      </c>
      <c r="C10" s="25">
        <v>137473.1333294395</v>
      </c>
      <c r="D10">
        <v>177910.93067737122</v>
      </c>
      <c r="E10">
        <v>182236.71053962677</v>
      </c>
    </row>
    <row r="11" spans="1:5" x14ac:dyDescent="0.15">
      <c r="A11">
        <f t="shared" si="0"/>
        <v>27</v>
      </c>
      <c r="B11" s="25">
        <v>140412.44931398128</v>
      </c>
      <c r="C11" s="25">
        <v>142850.17541743346</v>
      </c>
      <c r="D11">
        <v>184261.10081476721</v>
      </c>
      <c r="E11">
        <v>188683.83798476157</v>
      </c>
    </row>
    <row r="12" spans="1:5" x14ac:dyDescent="0.15">
      <c r="A12">
        <f t="shared" si="0"/>
        <v>28</v>
      </c>
      <c r="B12" s="25">
        <v>145904.40185061551</v>
      </c>
      <c r="C12" s="25">
        <v>148404.55631561056</v>
      </c>
      <c r="D12">
        <v>190814.83847884525</v>
      </c>
      <c r="E12">
        <v>195337.07391050761</v>
      </c>
    </row>
    <row r="13" spans="1:5" x14ac:dyDescent="0.15">
      <c r="A13">
        <f t="shared" si="0"/>
        <v>29</v>
      </c>
      <c r="B13" s="25">
        <v>151576.06983805972</v>
      </c>
      <c r="C13" s="25">
        <v>154140.31008648683</v>
      </c>
      <c r="D13">
        <v>197575.56859269438</v>
      </c>
      <c r="E13">
        <v>202199.75570771543</v>
      </c>
    </row>
    <row r="14" spans="1:5" x14ac:dyDescent="0.15">
      <c r="A14">
        <f t="shared" si="0"/>
        <v>30</v>
      </c>
      <c r="B14" s="25">
        <v>157432.58149707771</v>
      </c>
      <c r="C14" s="25">
        <v>160062.5843815667</v>
      </c>
      <c r="D14">
        <v>204548.67564274496</v>
      </c>
      <c r="E14">
        <v>209277.28392120081</v>
      </c>
    </row>
    <row r="15" spans="1:5" x14ac:dyDescent="0.15">
      <c r="A15">
        <f t="shared" si="0"/>
        <v>31</v>
      </c>
      <c r="B15" s="25">
        <v>163476.52238205168</v>
      </c>
      <c r="C15" s="25">
        <v>166173.86292174636</v>
      </c>
      <c r="D15">
        <v>211734.55264146996</v>
      </c>
      <c r="E15">
        <v>216569.78718993475</v>
      </c>
    </row>
    <row r="16" spans="1:5" x14ac:dyDescent="0.15">
      <c r="A16">
        <f t="shared" si="0"/>
        <v>32</v>
      </c>
      <c r="B16" s="25">
        <v>169706.46543734398</v>
      </c>
      <c r="C16" s="25">
        <v>172472.43031828897</v>
      </c>
      <c r="D16">
        <v>219125.8317694008</v>
      </c>
      <c r="E16">
        <v>224069.20613795804</v>
      </c>
    </row>
    <row r="17" spans="1:5" x14ac:dyDescent="0.15">
      <c r="A17">
        <f t="shared" si="0"/>
        <v>33</v>
      </c>
      <c r="B17" s="25">
        <v>176124.08134650299</v>
      </c>
      <c r="C17" s="25">
        <v>178959.80572986309</v>
      </c>
      <c r="D17">
        <v>226721.04361796874</v>
      </c>
      <c r="E17">
        <v>231773.70526359233</v>
      </c>
    </row>
    <row r="18" spans="1:5" x14ac:dyDescent="0.15">
      <c r="A18">
        <f t="shared" si="0"/>
        <v>34</v>
      </c>
      <c r="B18" s="25">
        <v>182735.96649391437</v>
      </c>
      <c r="C18" s="25">
        <v>185642.65159814904</v>
      </c>
      <c r="D18">
        <v>234528.05308534281</v>
      </c>
      <c r="E18">
        <v>239691.2902953499</v>
      </c>
    </row>
    <row r="19" spans="1:5" x14ac:dyDescent="0.15">
      <c r="A19">
        <f t="shared" si="0"/>
        <v>35</v>
      </c>
      <c r="B19" s="25">
        <v>189542.14901895425</v>
      </c>
      <c r="C19" s="25">
        <v>192520.7613767552</v>
      </c>
      <c r="D19">
        <v>242542.12529642211</v>
      </c>
      <c r="E19">
        <v>247816.68127917423</v>
      </c>
    </row>
    <row r="20" spans="1:5" x14ac:dyDescent="0.15">
      <c r="A20">
        <f t="shared" si="0"/>
        <v>36</v>
      </c>
      <c r="B20" s="25">
        <v>196547.92319913139</v>
      </c>
      <c r="C20" s="25">
        <v>199599.42679548438</v>
      </c>
      <c r="D20">
        <v>250768.48504856956</v>
      </c>
      <c r="E20">
        <v>256155.0963371445</v>
      </c>
    </row>
    <row r="21" spans="1:5" x14ac:dyDescent="0.15">
      <c r="A21">
        <f t="shared" si="0"/>
        <v>37</v>
      </c>
      <c r="B21" s="25">
        <v>203754.28485257513</v>
      </c>
      <c r="C21" s="25">
        <v>206879.4448429558</v>
      </c>
      <c r="D21">
        <v>259204.16196848327</v>
      </c>
      <c r="E21">
        <v>264703.12012896262</v>
      </c>
    </row>
    <row r="22" spans="1:5" x14ac:dyDescent="0.15">
      <c r="A22">
        <f t="shared" si="0"/>
        <v>38</v>
      </c>
      <c r="B22" s="25">
        <v>211153.8850181062</v>
      </c>
      <c r="C22" s="25">
        <v>214352.89501739095</v>
      </c>
      <c r="D22">
        <v>267830.46656774112</v>
      </c>
      <c r="E22">
        <v>273440.79154274386</v>
      </c>
    </row>
    <row r="23" spans="1:5" x14ac:dyDescent="0.15">
      <c r="A23">
        <f t="shared" si="0"/>
        <v>39</v>
      </c>
      <c r="B23" s="25">
        <v>218745.14675886903</v>
      </c>
      <c r="C23" s="25">
        <v>222017.88458309346</v>
      </c>
      <c r="D23">
        <v>276639.65865224396</v>
      </c>
      <c r="E23">
        <v>282359.69303850009</v>
      </c>
    </row>
    <row r="24" spans="1:5" x14ac:dyDescent="0.15">
      <c r="A24">
        <f t="shared" si="0"/>
        <v>40</v>
      </c>
      <c r="B24" s="25">
        <v>226533.86335872411</v>
      </c>
      <c r="C24" s="25">
        <v>229880.21322794672</v>
      </c>
      <c r="D24">
        <v>285637.81497919967</v>
      </c>
      <c r="E24">
        <v>291465.95511977532</v>
      </c>
    </row>
    <row r="25" spans="1:5" x14ac:dyDescent="0.15">
      <c r="A25">
        <f t="shared" si="0"/>
        <v>41</v>
      </c>
      <c r="B25" s="25">
        <v>234525.05674233561</v>
      </c>
      <c r="C25" s="25">
        <v>237944.87072777469</v>
      </c>
      <c r="D25">
        <v>294829.50657822139</v>
      </c>
      <c r="E25">
        <v>300764.12360559095</v>
      </c>
    </row>
    <row r="26" spans="1:5" x14ac:dyDescent="0.15">
      <c r="A26">
        <f t="shared" si="0"/>
        <v>42</v>
      </c>
      <c r="B26" s="25">
        <v>242715.93458376441</v>
      </c>
      <c r="C26" s="25">
        <v>246208.68773173835</v>
      </c>
      <c r="D26">
        <v>304204.7268956796</v>
      </c>
      <c r="E26">
        <v>310243.41563028662</v>
      </c>
    </row>
    <row r="27" spans="1:5" x14ac:dyDescent="0.15">
      <c r="A27">
        <f t="shared" si="0"/>
        <v>43</v>
      </c>
      <c r="B27" s="25">
        <v>251115.26616519349</v>
      </c>
      <c r="C27" s="25">
        <v>254680.55763601206</v>
      </c>
      <c r="D27">
        <v>313774.95650007896</v>
      </c>
      <c r="E27">
        <v>319915.64894855232</v>
      </c>
    </row>
    <row r="28" spans="1:5" x14ac:dyDescent="0.15">
      <c r="A28">
        <f t="shared" si="0"/>
        <v>44</v>
      </c>
      <c r="B28" s="25">
        <v>259721.29549991092</v>
      </c>
      <c r="C28" s="25">
        <v>263358.38878288516</v>
      </c>
      <c r="D28">
        <v>323532.16709216003</v>
      </c>
      <c r="E28">
        <v>329772.1388973904</v>
      </c>
    </row>
    <row r="29" spans="1:5" x14ac:dyDescent="0.15">
      <c r="A29">
        <f t="shared" si="0"/>
        <v>45</v>
      </c>
      <c r="B29" s="25">
        <v>268536.51863160409</v>
      </c>
      <c r="C29" s="25">
        <v>272244.52416650346</v>
      </c>
      <c r="D29">
        <v>333476.23160966148</v>
      </c>
      <c r="E29">
        <v>339812.51494047733</v>
      </c>
    </row>
    <row r="30" spans="1:5" x14ac:dyDescent="0.15">
      <c r="A30">
        <f t="shared" si="0"/>
        <v>46</v>
      </c>
      <c r="B30" s="25">
        <v>277562.17298032565</v>
      </c>
      <c r="C30" s="25">
        <v>281339.99251650559</v>
      </c>
      <c r="D30">
        <v>343604.74400739174</v>
      </c>
      <c r="E30">
        <v>350034.02238431241</v>
      </c>
    </row>
    <row r="31" spans="1:5" x14ac:dyDescent="0.15">
      <c r="A31">
        <f t="shared" si="0"/>
        <v>47</v>
      </c>
      <c r="B31" s="25">
        <v>286801.62323467236</v>
      </c>
      <c r="C31" s="25">
        <v>290648.03987591132</v>
      </c>
      <c r="D31">
        <v>353919.25246313639</v>
      </c>
      <c r="E31">
        <v>360438.07055223518</v>
      </c>
    </row>
    <row r="32" spans="1:5" x14ac:dyDescent="0.15">
      <c r="A32">
        <f t="shared" si="0"/>
        <v>48</v>
      </c>
      <c r="B32" s="25">
        <v>296247.97791710967</v>
      </c>
      <c r="C32" s="25">
        <v>300161.22214905598</v>
      </c>
      <c r="D32">
        <v>364402.74358828651</v>
      </c>
      <c r="E32">
        <v>371006.60906017642</v>
      </c>
    </row>
    <row r="33" spans="1:5" x14ac:dyDescent="0.15">
      <c r="A33">
        <f t="shared" si="0"/>
        <v>49</v>
      </c>
      <c r="B33" s="25">
        <v>305894.65476262511</v>
      </c>
      <c r="C33" s="25">
        <v>309872.42219986353</v>
      </c>
      <c r="D33">
        <v>375038.9883221144</v>
      </c>
      <c r="E33">
        <v>381722.43860000558</v>
      </c>
    </row>
    <row r="34" spans="1:5" x14ac:dyDescent="0.15">
      <c r="A34">
        <f t="shared" si="0"/>
        <v>50</v>
      </c>
      <c r="B34" s="25">
        <v>315744.7159218188</v>
      </c>
      <c r="C34" s="25">
        <v>319784.57493972918</v>
      </c>
      <c r="D34">
        <v>385829.35068082612</v>
      </c>
      <c r="E34">
        <v>392586.86437183723</v>
      </c>
    </row>
    <row r="35" spans="1:5" x14ac:dyDescent="0.15">
      <c r="A35">
        <f t="shared" si="0"/>
        <v>51</v>
      </c>
      <c r="B35" s="25">
        <v>325796.64474442095</v>
      </c>
      <c r="C35" s="25">
        <v>329895.84625810123</v>
      </c>
      <c r="D35">
        <v>396767.09424684395</v>
      </c>
      <c r="E35">
        <v>403592.57418081822</v>
      </c>
    </row>
    <row r="36" spans="1:5" x14ac:dyDescent="0.15">
      <c r="A36">
        <f t="shared" si="0"/>
        <v>52</v>
      </c>
      <c r="B36" s="25">
        <v>336051.92125404387</v>
      </c>
      <c r="C36" s="25">
        <v>340207.52602170524</v>
      </c>
      <c r="D36">
        <v>407850.91476602393</v>
      </c>
      <c r="E36">
        <v>414738.18786403979</v>
      </c>
    </row>
    <row r="37" spans="1:5" x14ac:dyDescent="0.15">
      <c r="A37">
        <f t="shared" si="0"/>
        <v>53</v>
      </c>
      <c r="B37" s="25">
        <v>346500.33795110916</v>
      </c>
      <c r="C37" s="25">
        <v>350708.74027320824</v>
      </c>
      <c r="D37">
        <v>419059.010991221</v>
      </c>
      <c r="E37">
        <v>426000.74483804213</v>
      </c>
    </row>
    <row r="38" spans="1:5" x14ac:dyDescent="0.15">
      <c r="A38">
        <f t="shared" si="0"/>
        <v>54</v>
      </c>
      <c r="B38" s="25">
        <v>357131.152052944</v>
      </c>
      <c r="C38" s="25">
        <v>361388.06722198025</v>
      </c>
      <c r="D38">
        <v>430368.94344657054</v>
      </c>
      <c r="E38">
        <v>437356.69336348516</v>
      </c>
    </row>
    <row r="39" spans="1:5" x14ac:dyDescent="0.15">
      <c r="A39">
        <f t="shared" si="0"/>
        <v>55</v>
      </c>
      <c r="B39" s="25">
        <v>367938.88990339119</v>
      </c>
      <c r="C39" s="25">
        <v>372239.57742276567</v>
      </c>
      <c r="D39">
        <v>441767.91028130153</v>
      </c>
      <c r="E39">
        <v>448792.60111358488</v>
      </c>
    </row>
    <row r="40" spans="1:5" x14ac:dyDescent="0.15">
      <c r="A40">
        <f t="shared" si="0"/>
        <v>56</v>
      </c>
      <c r="B40" s="25">
        <v>378910.17920498783</v>
      </c>
      <c r="C40" s="25">
        <v>383249.13229404646</v>
      </c>
      <c r="D40">
        <v>453229.53557041928</v>
      </c>
      <c r="E40">
        <v>460280.87753432372</v>
      </c>
    </row>
    <row r="41" spans="1:5" x14ac:dyDescent="0.15">
      <c r="A41">
        <f t="shared" si="0"/>
        <v>57</v>
      </c>
      <c r="B41" s="25">
        <v>390031.12905334809</v>
      </c>
      <c r="C41" s="25">
        <v>394402.06270739425</v>
      </c>
      <c r="D41">
        <v>464726.83389528195</v>
      </c>
      <c r="E41">
        <v>471793.32550422725</v>
      </c>
    </row>
    <row r="42" spans="1:5" x14ac:dyDescent="0.15">
      <c r="A42">
        <f t="shared" si="0"/>
        <v>58</v>
      </c>
      <c r="B42" s="25">
        <v>401307.24723424116</v>
      </c>
      <c r="C42" s="25">
        <v>405703.87636016932</v>
      </c>
      <c r="D42">
        <v>476266.78736449633</v>
      </c>
      <c r="E42">
        <v>483337.24966854166</v>
      </c>
    </row>
    <row r="43" spans="1:5" x14ac:dyDescent="0.15">
      <c r="A43">
        <f t="shared" si="0"/>
        <v>59</v>
      </c>
      <c r="B43" s="25">
        <v>412738.47305164108</v>
      </c>
      <c r="C43" s="25">
        <v>417154.29078853322</v>
      </c>
      <c r="D43">
        <v>487846.73039064009</v>
      </c>
      <c r="E43">
        <v>494909.891071452</v>
      </c>
    </row>
    <row r="44" spans="1:5" x14ac:dyDescent="0.15">
      <c r="A44">
        <f t="shared" si="0"/>
        <v>60</v>
      </c>
      <c r="B44" s="25">
        <v>424317.22471100476</v>
      </c>
      <c r="C44" s="25">
        <v>428745.21910755115</v>
      </c>
      <c r="D44">
        <v>499451.45930473623</v>
      </c>
      <c r="E44">
        <v>506495.43316802272</v>
      </c>
    </row>
    <row r="45" spans="1:5" x14ac:dyDescent="0.15">
      <c r="A45">
        <f t="shared" si="0"/>
        <v>61</v>
      </c>
      <c r="B45" s="25">
        <v>436008.07498538226</v>
      </c>
      <c r="C45" s="25">
        <v>440439.64295702829</v>
      </c>
      <c r="D45">
        <v>511017.94372994138</v>
      </c>
      <c r="E45">
        <v>518028.18221829558</v>
      </c>
    </row>
    <row r="46" spans="1:5" x14ac:dyDescent="0.15">
      <c r="A46">
        <f t="shared" si="0"/>
        <v>62</v>
      </c>
      <c r="B46" s="25">
        <v>447811.04139966134</v>
      </c>
      <c r="C46" s="25">
        <v>452237.36779923277</v>
      </c>
      <c r="D46">
        <v>522543.82669752178</v>
      </c>
      <c r="E46">
        <v>529505.6955056421</v>
      </c>
    </row>
    <row r="47" spans="1:5" x14ac:dyDescent="0.15">
      <c r="A47">
        <f t="shared" si="0"/>
        <v>63</v>
      </c>
      <c r="B47" s="25">
        <v>459750.96568931086</v>
      </c>
      <c r="C47" s="25">
        <v>464163.97494949622</v>
      </c>
      <c r="D47">
        <v>534068.89358214813</v>
      </c>
      <c r="E47">
        <v>540969.44053740683</v>
      </c>
    </row>
    <row r="48" spans="1:5" x14ac:dyDescent="0.15">
      <c r="A48">
        <f t="shared" si="0"/>
        <v>64</v>
      </c>
      <c r="B48" s="25">
        <v>471819.16327049269</v>
      </c>
      <c r="C48" s="25">
        <v>476210.22868748172</v>
      </c>
      <c r="D48">
        <v>545575.922693028</v>
      </c>
      <c r="E48">
        <v>552401.47693906666</v>
      </c>
    </row>
    <row r="49" spans="1:5" x14ac:dyDescent="0.15">
      <c r="A49">
        <f t="shared" si="0"/>
        <v>65</v>
      </c>
      <c r="B49" s="25">
        <v>484019.67999745545</v>
      </c>
      <c r="C49" s="25">
        <v>488380.10748825228</v>
      </c>
      <c r="D49">
        <v>557069.1506613337</v>
      </c>
      <c r="E49">
        <v>563806.20099938253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367-DC86-1B43-8207-4724E40E8BAA}">
  <sheetPr codeName="Sheet7">
    <tabColor theme="9" tint="0.79998168889431442"/>
  </sheetPr>
  <dimension ref="A1:S104"/>
  <sheetViews>
    <sheetView workbookViewId="0">
      <selection activeCell="H32" sqref="H32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6" width="11.6640625" style="6" bestFit="1" customWidth="1"/>
    <col min="7" max="7" width="12.1640625" style="6" bestFit="1" customWidth="1"/>
    <col min="8" max="13" width="11.6640625" style="6" bestFit="1" customWidth="1"/>
    <col min="14" max="14" width="13.1640625" style="6" customWidth="1"/>
    <col min="15" max="15" width="11.6640625" style="6" bestFit="1" customWidth="1"/>
    <col min="16" max="16" width="11.832031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 s="1">
        <f>'T20 Base'!B2</f>
        <v>0</v>
      </c>
      <c r="C4" s="3">
        <v>426.21807629105314</v>
      </c>
      <c r="D4" s="4">
        <v>245.10255418223645</v>
      </c>
      <c r="E4" s="4">
        <v>243.58317735122927</v>
      </c>
      <c r="F4" s="4">
        <v>244.1506637133582</v>
      </c>
      <c r="G4" s="5">
        <v>425.6955706433705</v>
      </c>
      <c r="H4" s="5">
        <v>424.70734638132285</v>
      </c>
      <c r="I4" s="5">
        <v>425.07023943098255</v>
      </c>
      <c r="J4" s="5">
        <v>242.8573635401624</v>
      </c>
      <c r="K4" s="5">
        <v>243.4041841441892</v>
      </c>
      <c r="L4" s="5">
        <v>241.99947978253223</v>
      </c>
      <c r="M4" s="5">
        <v>424.23808914843715</v>
      </c>
      <c r="N4" s="5">
        <v>424.58762660125075</v>
      </c>
      <c r="O4" s="5">
        <v>423.67464396181833</v>
      </c>
      <c r="P4" s="5">
        <v>241.32929354475536</v>
      </c>
      <c r="Q4" s="5">
        <v>423.24157932804229</v>
      </c>
      <c r="R4" s="15">
        <f>SUMPRODUCT($B$2:$Q$2,B4:Q4)</f>
        <v>78.090186473092274</v>
      </c>
    </row>
    <row r="5" spans="1:18" ht="15" hidden="1" outlineLevel="1" x14ac:dyDescent="0.2">
      <c r="A5">
        <f>A4+1</f>
        <v>2</v>
      </c>
      <c r="B5" s="1">
        <f>'T20 Base'!B3</f>
        <v>0</v>
      </c>
      <c r="C5" s="6">
        <v>297.99857812255607</v>
      </c>
      <c r="D5" s="6">
        <v>119.8075677777107</v>
      </c>
      <c r="E5" s="6">
        <v>117.67156360418339</v>
      </c>
      <c r="F5" s="6">
        <v>118.47600527161229</v>
      </c>
      <c r="G5" s="6">
        <v>297.25692975921572</v>
      </c>
      <c r="H5" s="6">
        <v>283.89322244209006</v>
      </c>
      <c r="I5" s="6">
        <v>296.38088725151226</v>
      </c>
      <c r="J5" s="6">
        <v>116.64680508471555</v>
      </c>
      <c r="K5" s="6">
        <v>117.42240847757898</v>
      </c>
      <c r="L5" s="6">
        <v>115.44740288091316</v>
      </c>
      <c r="M5" s="6">
        <v>295.19520265295733</v>
      </c>
      <c r="N5" s="6">
        <v>295.69599885038201</v>
      </c>
      <c r="O5" s="6">
        <v>294.40588565211527</v>
      </c>
      <c r="P5" s="6">
        <v>114.50068738242507</v>
      </c>
      <c r="Q5" s="6">
        <v>293.79127489349776</v>
      </c>
      <c r="R5" s="15">
        <f t="shared" ref="R5:R68" si="0">SUMPRODUCT($B$2:$Q$2,B5:Q5)</f>
        <v>37.998252118621863</v>
      </c>
    </row>
    <row r="6" spans="1:18" ht="15" hidden="1" outlineLevel="1" x14ac:dyDescent="0.2">
      <c r="A6">
        <f t="shared" ref="A6:A68" si="1">A5+1</f>
        <v>3</v>
      </c>
      <c r="B6" s="1">
        <f>'T20 Base'!B4</f>
        <v>0</v>
      </c>
      <c r="C6" s="6">
        <v>294.52413632713223</v>
      </c>
      <c r="D6" s="6">
        <v>119.36951604353624</v>
      </c>
      <c r="E6" s="6">
        <v>116.58124108697227</v>
      </c>
      <c r="F6" s="6">
        <v>117.6366295106571</v>
      </c>
      <c r="G6" s="6">
        <v>293.54961762654699</v>
      </c>
      <c r="H6" s="6">
        <v>291.72161808163247</v>
      </c>
      <c r="I6" s="6">
        <v>292.40762985551913</v>
      </c>
      <c r="J6" s="6">
        <v>115.24035564516224</v>
      </c>
      <c r="K6" s="6">
        <v>116.2580743949657</v>
      </c>
      <c r="L6" s="6">
        <v>113.67963273095017</v>
      </c>
      <c r="M6" s="6">
        <v>290.84609895706922</v>
      </c>
      <c r="N6" s="6">
        <v>291.50738119596099</v>
      </c>
      <c r="O6" s="6">
        <v>289.81729331431154</v>
      </c>
      <c r="P6" s="6">
        <v>112.44044642793695</v>
      </c>
      <c r="Q6" s="6">
        <v>289.00865653277936</v>
      </c>
      <c r="R6" s="15">
        <f t="shared" si="0"/>
        <v>37.778165792732487</v>
      </c>
    </row>
    <row r="7" spans="1:18" ht="15" hidden="1" outlineLevel="1" x14ac:dyDescent="0.2">
      <c r="A7">
        <f t="shared" si="1"/>
        <v>4</v>
      </c>
      <c r="B7" s="1">
        <f>'T20 Base'!B5</f>
        <v>0</v>
      </c>
      <c r="C7" s="6">
        <v>294.88953872892296</v>
      </c>
      <c r="D7" s="6">
        <v>122.87603934698858</v>
      </c>
      <c r="E7" s="6">
        <v>119.40651138196147</v>
      </c>
      <c r="F7" s="6">
        <v>120.72393071325399</v>
      </c>
      <c r="G7" s="6">
        <v>293.67076344112581</v>
      </c>
      <c r="H7" s="6">
        <v>291.38906430410913</v>
      </c>
      <c r="I7" s="6">
        <v>292.24958931639071</v>
      </c>
      <c r="J7" s="6">
        <v>117.73543514555855</v>
      </c>
      <c r="K7" s="6">
        <v>119.00604040347561</v>
      </c>
      <c r="L7" s="6">
        <v>115.7973208655276</v>
      </c>
      <c r="M7" s="6">
        <v>290.29370404688973</v>
      </c>
      <c r="N7" s="6">
        <v>291.1233799825074</v>
      </c>
      <c r="O7" s="6">
        <v>289.01360487679483</v>
      </c>
      <c r="P7" s="6">
        <v>114.25265964540769</v>
      </c>
      <c r="Q7" s="6">
        <v>288.0015670536921</v>
      </c>
      <c r="R7" s="15">
        <f t="shared" si="0"/>
        <v>38.81430566480396</v>
      </c>
    </row>
    <row r="8" spans="1:18" ht="15" hidden="1" outlineLevel="1" x14ac:dyDescent="0.2">
      <c r="A8">
        <f t="shared" si="1"/>
        <v>5</v>
      </c>
      <c r="B8" s="1">
        <f>'T20 Base'!B6</f>
        <v>0</v>
      </c>
      <c r="C8" s="6">
        <v>297.55254008585121</v>
      </c>
      <c r="D8" s="6">
        <v>128.70343376364468</v>
      </c>
      <c r="E8" s="6">
        <v>124.54123063330067</v>
      </c>
      <c r="F8" s="6">
        <v>126.12507325636246</v>
      </c>
      <c r="G8" s="6">
        <v>296.08440287793167</v>
      </c>
      <c r="H8" s="6">
        <v>305.95851751931457</v>
      </c>
      <c r="I8" s="6">
        <v>294.37820613978795</v>
      </c>
      <c r="J8" s="6">
        <v>122.53443556944306</v>
      </c>
      <c r="K8" s="6">
        <v>124.06216140141497</v>
      </c>
      <c r="L8" s="6">
        <v>120.21260783060822</v>
      </c>
      <c r="M8" s="6">
        <v>292.01966725170996</v>
      </c>
      <c r="N8" s="6">
        <v>293.02127384649839</v>
      </c>
      <c r="O8" s="6">
        <v>290.482995383272</v>
      </c>
      <c r="P8" s="6">
        <v>118.35735120356732</v>
      </c>
      <c r="Q8" s="6">
        <v>289.26328235961307</v>
      </c>
      <c r="R8" s="15">
        <f t="shared" si="0"/>
        <v>40.590269393931862</v>
      </c>
    </row>
    <row r="9" spans="1:18" ht="15" hidden="1" outlineLevel="1" x14ac:dyDescent="0.2">
      <c r="A9">
        <f t="shared" si="1"/>
        <v>6</v>
      </c>
      <c r="B9" s="1">
        <f>'T20 Base'!B7</f>
        <v>0</v>
      </c>
      <c r="C9" s="6">
        <v>301.10928511865092</v>
      </c>
      <c r="D9" s="6">
        <v>135.44959263536131</v>
      </c>
      <c r="E9" s="6">
        <v>130.58304842905071</v>
      </c>
      <c r="F9" s="6">
        <v>132.43780419132889</v>
      </c>
      <c r="G9" s="6">
        <v>299.38654739257197</v>
      </c>
      <c r="H9" s="6">
        <v>296.16886844393838</v>
      </c>
      <c r="I9" s="6">
        <v>297.38939718160043</v>
      </c>
      <c r="J9" s="6">
        <v>128.23486758147249</v>
      </c>
      <c r="K9" s="6">
        <v>130.0240570153293</v>
      </c>
      <c r="L9" s="6">
        <v>125.5228562259671</v>
      </c>
      <c r="M9" s="6">
        <v>294.61984863805287</v>
      </c>
      <c r="N9" s="6">
        <v>295.79695812750606</v>
      </c>
      <c r="O9" s="6">
        <v>292.82129635655673</v>
      </c>
      <c r="P9" s="6">
        <v>123.35176722519157</v>
      </c>
      <c r="Q9" s="6">
        <v>291.38958520604524</v>
      </c>
      <c r="R9" s="15">
        <f t="shared" si="0"/>
        <v>42.658229662947853</v>
      </c>
    </row>
    <row r="10" spans="1:18" ht="15" hidden="1" outlineLevel="1" x14ac:dyDescent="0.2">
      <c r="A10">
        <f t="shared" si="1"/>
        <v>7</v>
      </c>
      <c r="B10" s="1">
        <f>'T20 Base'!B8</f>
        <v>0</v>
      </c>
      <c r="C10" s="6">
        <v>305.16220768514103</v>
      </c>
      <c r="D10" s="6">
        <v>142.75097952348452</v>
      </c>
      <c r="E10" s="6">
        <v>137.16085967209733</v>
      </c>
      <c r="F10" s="6">
        <v>139.29392845479165</v>
      </c>
      <c r="G10" s="6">
        <v>303.17698026287735</v>
      </c>
      <c r="H10" s="6">
        <v>299.47175992130167</v>
      </c>
      <c r="I10" s="6">
        <v>300.87982261442693</v>
      </c>
      <c r="J10" s="6">
        <v>134.46199235384194</v>
      </c>
      <c r="K10" s="6">
        <v>136.51976218274899</v>
      </c>
      <c r="L10" s="6">
        <v>131.34914566400462</v>
      </c>
      <c r="M10" s="6">
        <v>297.68647835801642</v>
      </c>
      <c r="N10" s="6">
        <v>299.04454990278799</v>
      </c>
      <c r="O10" s="6">
        <v>295.61785088412751</v>
      </c>
      <c r="P10" s="6">
        <v>128.85360832212953</v>
      </c>
      <c r="Q10" s="6">
        <v>293.96756096357427</v>
      </c>
      <c r="R10" s="15">
        <f t="shared" si="0"/>
        <v>44.901151306210309</v>
      </c>
    </row>
    <row r="11" spans="1:18" ht="15" hidden="1" outlineLevel="1" x14ac:dyDescent="0.2">
      <c r="A11">
        <f t="shared" si="1"/>
        <v>8</v>
      </c>
      <c r="B11" s="1">
        <f>'T20 Base'!B9</f>
        <v>0</v>
      </c>
      <c r="C11" s="6">
        <v>309.89064811787983</v>
      </c>
      <c r="D11" s="6">
        <v>150.87276972289789</v>
      </c>
      <c r="E11" s="6">
        <v>144.5202045497029</v>
      </c>
      <c r="F11" s="6">
        <v>146.94653652760599</v>
      </c>
      <c r="G11" s="6">
        <v>307.62780971693962</v>
      </c>
      <c r="H11" s="6">
        <v>314.44534791736675</v>
      </c>
      <c r="I11" s="6">
        <v>305.01336325314804</v>
      </c>
      <c r="J11" s="6">
        <v>141.45179796356038</v>
      </c>
      <c r="K11" s="6">
        <v>143.792591045454</v>
      </c>
      <c r="L11" s="6">
        <v>137.91660294720486</v>
      </c>
      <c r="M11" s="6">
        <v>301.37181343486327</v>
      </c>
      <c r="N11" s="6">
        <v>302.92126980893568</v>
      </c>
      <c r="O11" s="6">
        <v>299.01758242959897</v>
      </c>
      <c r="P11" s="6">
        <v>135.07919523179348</v>
      </c>
      <c r="Q11" s="6">
        <v>297.13611991771103</v>
      </c>
      <c r="R11" s="15">
        <f t="shared" si="0"/>
        <v>47.401310440683531</v>
      </c>
    </row>
    <row r="12" spans="1:18" ht="15" hidden="1" outlineLevel="1" x14ac:dyDescent="0.2">
      <c r="A12">
        <f t="shared" si="1"/>
        <v>9</v>
      </c>
      <c r="B12" s="1">
        <f>'T20 Base'!B10</f>
        <v>0</v>
      </c>
      <c r="C12" s="6">
        <v>315.36549255009191</v>
      </c>
      <c r="D12" s="6">
        <v>159.90406755553042</v>
      </c>
      <c r="E12" s="6">
        <v>152.74548463753814</v>
      </c>
      <c r="F12" s="6">
        <v>155.48183651691019</v>
      </c>
      <c r="G12" s="6">
        <v>312.80813010748261</v>
      </c>
      <c r="H12" s="6">
        <v>308.04027344297913</v>
      </c>
      <c r="I12" s="6">
        <v>309.85706642838312</v>
      </c>
      <c r="J12" s="6">
        <v>149.28642994889285</v>
      </c>
      <c r="K12" s="6">
        <v>151.92641223038865</v>
      </c>
      <c r="L12" s="6">
        <v>145.30474332446497</v>
      </c>
      <c r="M12" s="6">
        <v>305.7400111585369</v>
      </c>
      <c r="N12" s="6">
        <v>307.49250896122146</v>
      </c>
      <c r="O12" s="6">
        <v>303.0827829094813</v>
      </c>
      <c r="P12" s="6">
        <v>142.1059332138702</v>
      </c>
      <c r="Q12" s="6">
        <v>300.95607028670702</v>
      </c>
      <c r="R12" s="15">
        <f t="shared" si="0"/>
        <v>50.186586275014271</v>
      </c>
    </row>
    <row r="13" spans="1:18" ht="15" hidden="1" outlineLevel="1" x14ac:dyDescent="0.2">
      <c r="A13">
        <f t="shared" si="1"/>
        <v>10</v>
      </c>
      <c r="B13" s="1">
        <f>'T20 Base'!B11</f>
        <v>0</v>
      </c>
      <c r="C13" s="6">
        <v>321.34040677733975</v>
      </c>
      <c r="D13" s="6">
        <v>169.60958824855652</v>
      </c>
      <c r="E13" s="6">
        <v>161.59830804355056</v>
      </c>
      <c r="F13" s="6">
        <v>164.66263516513882</v>
      </c>
      <c r="G13" s="6">
        <v>318.4703870717446</v>
      </c>
      <c r="H13" s="6">
        <v>313.12186377680308</v>
      </c>
      <c r="I13" s="6">
        <v>315.16198432551312</v>
      </c>
      <c r="J13" s="6">
        <v>157.72598448089721</v>
      </c>
      <c r="K13" s="6">
        <v>160.68248031025232</v>
      </c>
      <c r="L13" s="6">
        <v>153.27196323613734</v>
      </c>
      <c r="M13" s="6">
        <v>310.54015727840988</v>
      </c>
      <c r="N13" s="6">
        <v>312.50819249958676</v>
      </c>
      <c r="O13" s="6">
        <v>307.5612862454164</v>
      </c>
      <c r="P13" s="6">
        <v>149.6908356820903</v>
      </c>
      <c r="Q13" s="6">
        <v>305.17423342203585</v>
      </c>
      <c r="R13" s="15">
        <f t="shared" si="0"/>
        <v>53.18145321485374</v>
      </c>
    </row>
    <row r="14" spans="1:18" ht="15" hidden="1" outlineLevel="1" x14ac:dyDescent="0.2">
      <c r="A14">
        <f t="shared" si="1"/>
        <v>11</v>
      </c>
      <c r="B14" s="1">
        <f>'T20 Base'!B12</f>
        <v>0</v>
      </c>
      <c r="C14" s="6">
        <v>327.84147638644043</v>
      </c>
      <c r="D14" s="6">
        <v>180.03978322081267</v>
      </c>
      <c r="E14" s="6">
        <v>171.21078121787991</v>
      </c>
      <c r="F14" s="6">
        <v>174.53543223677596</v>
      </c>
      <c r="G14" s="6">
        <v>324.63821459297975</v>
      </c>
      <c r="H14" s="6">
        <v>318.73171610308583</v>
      </c>
      <c r="I14" s="6">
        <v>320.94895004739931</v>
      </c>
      <c r="J14" s="6">
        <v>166.89639878911893</v>
      </c>
      <c r="K14" s="6">
        <v>170.10411126330052</v>
      </c>
      <c r="L14" s="6">
        <v>161.93714507099307</v>
      </c>
      <c r="M14" s="6">
        <v>315.84793509897582</v>
      </c>
      <c r="N14" s="6">
        <v>317.98688735377431</v>
      </c>
      <c r="O14" s="6">
        <v>312.5238245782279</v>
      </c>
      <c r="P14" s="6">
        <v>157.9470772957701</v>
      </c>
      <c r="Q14" s="6">
        <v>309.85733445224707</v>
      </c>
      <c r="R14" s="15">
        <f t="shared" si="0"/>
        <v>56.401235139127941</v>
      </c>
    </row>
    <row r="15" spans="1:18" ht="15" hidden="1" outlineLevel="1" x14ac:dyDescent="0.2">
      <c r="A15">
        <f t="shared" si="1"/>
        <v>12</v>
      </c>
      <c r="B15" s="1">
        <f>'T20 Base'!B13</f>
        <v>0</v>
      </c>
      <c r="C15" s="6">
        <v>334.46087938690209</v>
      </c>
      <c r="D15" s="6">
        <v>190.83236073008246</v>
      </c>
      <c r="E15" s="6">
        <v>181.13296855032428</v>
      </c>
      <c r="F15" s="6">
        <v>184.73078648620026</v>
      </c>
      <c r="G15" s="6">
        <v>330.89935569418856</v>
      </c>
      <c r="H15" s="6">
        <v>324.3970699153632</v>
      </c>
      <c r="I15" s="6">
        <v>326.80063883837124</v>
      </c>
      <c r="J15" s="6">
        <v>176.34476589845806</v>
      </c>
      <c r="K15" s="6">
        <v>179.81608216353828</v>
      </c>
      <c r="L15" s="6">
        <v>170.84398822091183</v>
      </c>
      <c r="M15" s="6">
        <v>321.18840216819194</v>
      </c>
      <c r="N15" s="6">
        <v>323.50716759912928</v>
      </c>
      <c r="O15" s="6">
        <v>317.49298383290386</v>
      </c>
      <c r="P15" s="6">
        <v>166.41561241318939</v>
      </c>
      <c r="Q15" s="6">
        <v>314.52595953015026</v>
      </c>
      <c r="R15" s="15">
        <f t="shared" si="0"/>
        <v>59.728796895609179</v>
      </c>
    </row>
    <row r="16" spans="1:18" ht="15" hidden="1" outlineLevel="1" x14ac:dyDescent="0.2">
      <c r="A16">
        <f t="shared" si="1"/>
        <v>13</v>
      </c>
      <c r="B16" s="1">
        <f>'T20 Base'!B14</f>
        <v>0</v>
      </c>
      <c r="C16" s="6">
        <v>341.42260990228874</v>
      </c>
      <c r="D16" s="6">
        <v>202.24409799238092</v>
      </c>
      <c r="E16" s="6">
        <v>191.60986314087287</v>
      </c>
      <c r="F16" s="6">
        <v>195.49999174743101</v>
      </c>
      <c r="G16" s="6">
        <v>337.47432536976169</v>
      </c>
      <c r="H16" s="6">
        <v>340.61708560966633</v>
      </c>
      <c r="I16" s="6">
        <v>332.9335907098972</v>
      </c>
      <c r="J16" s="6">
        <v>186.31184689527555</v>
      </c>
      <c r="K16" s="6">
        <v>190.06523338034958</v>
      </c>
      <c r="L16" s="6">
        <v>180.22841944000604</v>
      </c>
      <c r="M16" s="6">
        <v>326.770635083831</v>
      </c>
      <c r="N16" s="6">
        <v>329.28235694282478</v>
      </c>
      <c r="O16" s="6">
        <v>322.67434232042467</v>
      </c>
      <c r="P16" s="6">
        <v>175.32845679450702</v>
      </c>
      <c r="Q16" s="6">
        <v>319.38285633362466</v>
      </c>
      <c r="R16" s="15">
        <f t="shared" si="0"/>
        <v>63.245050728458551</v>
      </c>
    </row>
    <row r="17" spans="1:19" ht="15" hidden="1" outlineLevel="1" x14ac:dyDescent="0.2">
      <c r="A17">
        <f t="shared" si="1"/>
        <v>14</v>
      </c>
      <c r="B17" s="1">
        <f>'T20 Base'!B15</f>
        <v>0</v>
      </c>
      <c r="C17" s="6">
        <v>348.43559848107446</v>
      </c>
      <c r="D17" s="6">
        <v>213.99207727636372</v>
      </c>
      <c r="E17" s="6">
        <v>202.35579241558628</v>
      </c>
      <c r="F17" s="6">
        <v>206.55818544969031</v>
      </c>
      <c r="G17" s="6">
        <v>344.07073069278511</v>
      </c>
      <c r="H17" s="6">
        <v>336.23620322776401</v>
      </c>
      <c r="I17" s="6">
        <v>339.05390224170475</v>
      </c>
      <c r="J17" s="6">
        <v>196.51043735051903</v>
      </c>
      <c r="K17" s="6">
        <v>200.56514004306374</v>
      </c>
      <c r="L17" s="6">
        <v>189.80148739855088</v>
      </c>
      <c r="M17" s="6">
        <v>332.29891258661104</v>
      </c>
      <c r="N17" s="6">
        <v>335.01733100541941</v>
      </c>
      <c r="O17" s="6">
        <v>327.77081091000525</v>
      </c>
      <c r="P17" s="6">
        <v>184.39524817119536</v>
      </c>
      <c r="Q17" s="6">
        <v>324.12982990465827</v>
      </c>
      <c r="R17" s="15">
        <f t="shared" si="0"/>
        <v>66.859251594892882</v>
      </c>
    </row>
    <row r="18" spans="1:19" ht="15" hidden="1" outlineLevel="1" x14ac:dyDescent="0.2">
      <c r="A18">
        <f t="shared" si="1"/>
        <v>15</v>
      </c>
      <c r="B18" s="1">
        <f>'T20 Base'!B16</f>
        <v>0</v>
      </c>
      <c r="C18" s="6">
        <v>355.44047446783293</v>
      </c>
      <c r="D18" s="6">
        <v>226.05842064836455</v>
      </c>
      <c r="E18" s="6">
        <v>213.34299470071579</v>
      </c>
      <c r="F18" s="6">
        <v>217.88038772928522</v>
      </c>
      <c r="G18" s="6">
        <v>350.62468633046757</v>
      </c>
      <c r="H18" s="6">
        <v>353.04818150725384</v>
      </c>
      <c r="I18" s="6">
        <v>345.09253015687824</v>
      </c>
      <c r="J18" s="6">
        <v>206.9071298101841</v>
      </c>
      <c r="K18" s="6">
        <v>211.28507728366935</v>
      </c>
      <c r="L18" s="6">
        <v>199.523343895436</v>
      </c>
      <c r="M18" s="6">
        <v>337.69807969793044</v>
      </c>
      <c r="N18" s="6">
        <v>340.63887316903748</v>
      </c>
      <c r="O18" s="6">
        <v>332.70254778294941</v>
      </c>
      <c r="P18" s="6">
        <v>193.57091456636593</v>
      </c>
      <c r="Q18" s="6">
        <v>328.68324613321818</v>
      </c>
      <c r="R18" s="15">
        <f t="shared" si="0"/>
        <v>70.564270951335558</v>
      </c>
    </row>
    <row r="19" spans="1:19" ht="15" hidden="1" outlineLevel="1" x14ac:dyDescent="0.2">
      <c r="A19">
        <f t="shared" si="1"/>
        <v>16</v>
      </c>
      <c r="B19" s="1">
        <f>'T20 Base'!B17</f>
        <v>0</v>
      </c>
      <c r="C19" s="6">
        <v>361.81610200008254</v>
      </c>
      <c r="D19" s="6">
        <v>237.83983919721254</v>
      </c>
      <c r="E19" s="6">
        <v>223.96307781260873</v>
      </c>
      <c r="F19" s="6">
        <v>228.85967524295702</v>
      </c>
      <c r="G19" s="6">
        <v>356.51264415094158</v>
      </c>
      <c r="H19" s="6">
        <v>347.12717640874121</v>
      </c>
      <c r="I19" s="6">
        <v>350.42317220262049</v>
      </c>
      <c r="J19" s="6">
        <v>216.89065838891011</v>
      </c>
      <c r="K19" s="6">
        <v>221.6151885913217</v>
      </c>
      <c r="L19" s="6">
        <v>208.77939633917018</v>
      </c>
      <c r="M19" s="6">
        <v>342.33854935282801</v>
      </c>
      <c r="N19" s="6">
        <v>345.51845421705758</v>
      </c>
      <c r="O19" s="6">
        <v>336.83746831912356</v>
      </c>
      <c r="P19" s="6">
        <v>202.23822333075097</v>
      </c>
      <c r="Q19" s="6">
        <v>332.40900068197249</v>
      </c>
      <c r="R19" s="15">
        <f t="shared" si="0"/>
        <v>74.1667075479087</v>
      </c>
    </row>
    <row r="20" spans="1:19" ht="15" hidden="1" outlineLevel="1" x14ac:dyDescent="0.2">
      <c r="A20">
        <f t="shared" si="1"/>
        <v>17</v>
      </c>
      <c r="B20" s="1">
        <f>'T20 Base'!B18</f>
        <v>0</v>
      </c>
      <c r="C20" s="6">
        <v>367.23485609656154</v>
      </c>
      <c r="D20" s="6">
        <v>249.04817113137304</v>
      </c>
      <c r="E20" s="6">
        <v>233.91794730299617</v>
      </c>
      <c r="F20" s="6">
        <v>239.20074216511122</v>
      </c>
      <c r="G20" s="6">
        <v>361.4023700843693</v>
      </c>
      <c r="H20" s="6">
        <v>351.14514369291589</v>
      </c>
      <c r="I20" s="6">
        <v>354.7083295476238</v>
      </c>
      <c r="J20" s="6">
        <v>226.15722452053603</v>
      </c>
      <c r="K20" s="6">
        <v>231.25437962422302</v>
      </c>
      <c r="L20" s="6">
        <v>217.25942418497027</v>
      </c>
      <c r="M20" s="6">
        <v>345.87658995220914</v>
      </c>
      <c r="N20" s="6">
        <v>349.3143163189871</v>
      </c>
      <c r="O20" s="6">
        <v>339.82705906900696</v>
      </c>
      <c r="P20" s="6">
        <v>210.08169424157344</v>
      </c>
      <c r="Q20" s="6">
        <v>334.95473622711427</v>
      </c>
      <c r="R20" s="15">
        <f t="shared" si="0"/>
        <v>77.573102233171753</v>
      </c>
    </row>
    <row r="21" spans="1:19" ht="15" collapsed="1" x14ac:dyDescent="0.2">
      <c r="A21">
        <f t="shared" si="1"/>
        <v>18</v>
      </c>
      <c r="B21" s="1">
        <f>'T20 Base'!B19</f>
        <v>371.54099015725365</v>
      </c>
      <c r="C21" s="6">
        <v>455.83379930974246</v>
      </c>
      <c r="D21" s="6">
        <v>355.65681322707775</v>
      </c>
      <c r="E21" s="6">
        <v>330.77501431620374</v>
      </c>
      <c r="F21" s="6">
        <v>342.40319989411489</v>
      </c>
      <c r="G21" s="6">
        <v>444.08535027674037</v>
      </c>
      <c r="H21" s="6">
        <v>426.45043322977125</v>
      </c>
      <c r="I21" s="6">
        <v>435.55862328870074</v>
      </c>
      <c r="J21" s="6">
        <v>316.14057957695974</v>
      </c>
      <c r="K21" s="6">
        <v>327.49471030866221</v>
      </c>
      <c r="L21" s="6">
        <v>304.3160350965228</v>
      </c>
      <c r="M21" s="6">
        <v>415.55376016366415</v>
      </c>
      <c r="N21" s="6">
        <v>424.47645901312433</v>
      </c>
      <c r="O21" s="6">
        <v>408.00103990412089</v>
      </c>
      <c r="P21" s="6">
        <v>290.56464322538517</v>
      </c>
      <c r="Q21" s="6">
        <v>397.70719273509428</v>
      </c>
      <c r="R21" s="15">
        <f>SUMPRODUCT($B$2:$Q$2,B21:Q21)</f>
        <v>363.69202632335578</v>
      </c>
      <c r="S21" s="6" t="b">
        <f>R21&lt;B21</f>
        <v>1</v>
      </c>
    </row>
    <row r="22" spans="1:19" ht="15" x14ac:dyDescent="0.2">
      <c r="A22">
        <f t="shared" si="1"/>
        <v>19</v>
      </c>
      <c r="B22" s="1">
        <f>'T20 Base'!B20</f>
        <v>390.01788658265053</v>
      </c>
      <c r="C22" s="6">
        <v>469.83480920480559</v>
      </c>
      <c r="D22" s="6">
        <v>373.48757302218382</v>
      </c>
      <c r="E22" s="6">
        <v>347.68414101296185</v>
      </c>
      <c r="F22" s="6">
        <v>359.49560271386383</v>
      </c>
      <c r="G22" s="6">
        <v>457.5967900119951</v>
      </c>
      <c r="H22" s="6">
        <v>439.25177736068082</v>
      </c>
      <c r="I22" s="6">
        <v>448.51069530559107</v>
      </c>
      <c r="J22" s="6">
        <v>332.45887719143053</v>
      </c>
      <c r="K22" s="6">
        <v>343.98976711218336</v>
      </c>
      <c r="L22" s="6">
        <v>319.95853093857698</v>
      </c>
      <c r="M22" s="6">
        <v>427.90777727924012</v>
      </c>
      <c r="N22" s="6">
        <v>436.97550103599229</v>
      </c>
      <c r="O22" s="6">
        <v>419.84350001756758</v>
      </c>
      <c r="P22" s="6">
        <v>305.65995812084003</v>
      </c>
      <c r="Q22" s="6">
        <v>409.13533211322039</v>
      </c>
      <c r="R22" s="15">
        <f>SUMPRODUCT($B$2:$Q$2,B22:Q22)</f>
        <v>381.81505667001903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 s="1">
        <f>'T20 Base'!B21</f>
        <v>409.00618019176761</v>
      </c>
      <c r="C23" s="6">
        <v>484.39575071939134</v>
      </c>
      <c r="D23" s="6">
        <v>391.81246598890169</v>
      </c>
      <c r="E23" s="6">
        <v>365.08530592805897</v>
      </c>
      <c r="F23" s="6">
        <v>377.0622310849609</v>
      </c>
      <c r="G23" s="6">
        <v>471.64878028105801</v>
      </c>
      <c r="H23" s="6">
        <v>452.58024675812669</v>
      </c>
      <c r="I23" s="6">
        <v>461.98095046602822</v>
      </c>
      <c r="J23" s="6">
        <v>349.2520142959757</v>
      </c>
      <c r="K23" s="6">
        <v>360.94260196685133</v>
      </c>
      <c r="L23" s="6">
        <v>336.05667844538186</v>
      </c>
      <c r="M23" s="6">
        <v>440.77032371779183</v>
      </c>
      <c r="N23" s="6">
        <v>449.97488128982212</v>
      </c>
      <c r="O23" s="6">
        <v>432.17349738532573</v>
      </c>
      <c r="P23" s="6">
        <v>321.19556438426577</v>
      </c>
      <c r="Q23" s="6">
        <v>421.03427091746738</v>
      </c>
      <c r="R23" s="15">
        <f t="shared" si="0"/>
        <v>400.43998296829562</v>
      </c>
      <c r="S23" s="6" t="b">
        <f t="shared" si="2"/>
        <v>1</v>
      </c>
    </row>
    <row r="24" spans="1:19" ht="15" x14ac:dyDescent="0.2">
      <c r="A24">
        <f t="shared" si="1"/>
        <v>21</v>
      </c>
      <c r="B24" s="1">
        <f>'T20 Base'!B22</f>
        <v>429.18269160827964</v>
      </c>
      <c r="C24" s="6">
        <v>499.97371110284121</v>
      </c>
      <c r="D24" s="6">
        <v>411.28452407373265</v>
      </c>
      <c r="E24" s="6">
        <v>383.8407162088389</v>
      </c>
      <c r="F24" s="6">
        <v>395.72902789276765</v>
      </c>
      <c r="G24" s="6">
        <v>486.68246146905</v>
      </c>
      <c r="H24" s="6">
        <v>467.03147718244122</v>
      </c>
      <c r="I24" s="6">
        <v>476.39249798492318</v>
      </c>
      <c r="J24" s="6">
        <v>367.35246354733209</v>
      </c>
      <c r="K24" s="6">
        <v>378.95754954317039</v>
      </c>
      <c r="L24" s="6">
        <v>353.40849192791967</v>
      </c>
      <c r="M24" s="6">
        <v>454.71658185731462</v>
      </c>
      <c r="N24" s="6">
        <v>463.8828377344505</v>
      </c>
      <c r="O24" s="6">
        <v>445.54255659753426</v>
      </c>
      <c r="P24" s="6">
        <v>337.94131949249498</v>
      </c>
      <c r="Q24" s="6">
        <v>433.93611601777991</v>
      </c>
      <c r="R24" s="15">
        <f t="shared" si="0"/>
        <v>420.23062599580845</v>
      </c>
      <c r="S24" s="6" t="b">
        <f t="shared" si="2"/>
        <v>1</v>
      </c>
    </row>
    <row r="25" spans="1:19" ht="15" x14ac:dyDescent="0.2">
      <c r="A25">
        <f t="shared" si="1"/>
        <v>22</v>
      </c>
      <c r="B25" s="1">
        <f>'T20 Base'!B23</f>
        <v>450.91325361639139</v>
      </c>
      <c r="C25" s="6">
        <v>516.84519305381605</v>
      </c>
      <c r="D25" s="6">
        <v>432.25691562441625</v>
      </c>
      <c r="E25" s="6">
        <v>404.07783569374334</v>
      </c>
      <c r="F25" s="6">
        <v>415.83468453788259</v>
      </c>
      <c r="G25" s="6">
        <v>502.96474067770941</v>
      </c>
      <c r="H25" s="6">
        <v>482.70876949953993</v>
      </c>
      <c r="I25" s="6">
        <v>492.0012681971474</v>
      </c>
      <c r="J25" s="6">
        <v>386.88335289053862</v>
      </c>
      <c r="K25" s="6">
        <v>398.36155204139129</v>
      </c>
      <c r="L25" s="6">
        <v>372.13201582650515</v>
      </c>
      <c r="M25" s="6">
        <v>469.84628407942444</v>
      </c>
      <c r="N25" s="6">
        <v>478.94641343228398</v>
      </c>
      <c r="O25" s="6">
        <v>460.04632479632045</v>
      </c>
      <c r="P25" s="6">
        <v>356.01129583649561</v>
      </c>
      <c r="Q25" s="6">
        <v>447.93320727553834</v>
      </c>
      <c r="R25" s="15">
        <f t="shared" si="0"/>
        <v>441.54588054735592</v>
      </c>
      <c r="S25" s="6" t="b">
        <f t="shared" si="2"/>
        <v>1</v>
      </c>
    </row>
    <row r="26" spans="1:19" ht="15" x14ac:dyDescent="0.2">
      <c r="A26">
        <f t="shared" si="1"/>
        <v>23</v>
      </c>
      <c r="B26" s="1">
        <f>'T20 Base'!B24</f>
        <v>474.82059432407704</v>
      </c>
      <c r="C26" s="6">
        <v>535.4381748931512</v>
      </c>
      <c r="D26" s="6">
        <v>455.33050196124219</v>
      </c>
      <c r="E26" s="6">
        <v>426.34850385692999</v>
      </c>
      <c r="F26" s="6">
        <v>437.95512239982423</v>
      </c>
      <c r="G26" s="6">
        <v>520.90860879568208</v>
      </c>
      <c r="H26" s="6">
        <v>499.9914949021682</v>
      </c>
      <c r="I26" s="6">
        <v>509.20312407525444</v>
      </c>
      <c r="J26" s="6">
        <v>408.37712023407084</v>
      </c>
      <c r="K26" s="6">
        <v>419.71034411982077</v>
      </c>
      <c r="L26" s="6">
        <v>392.73764164543923</v>
      </c>
      <c r="M26" s="6">
        <v>486.52551711554798</v>
      </c>
      <c r="N26" s="6">
        <v>495.54760914912561</v>
      </c>
      <c r="O26" s="6">
        <v>476.03570690299046</v>
      </c>
      <c r="P26" s="6">
        <v>375.89792718342426</v>
      </c>
      <c r="Q26" s="6">
        <v>463.36416240923074</v>
      </c>
      <c r="R26" s="15">
        <f t="shared" si="0"/>
        <v>464.99650831762347</v>
      </c>
      <c r="S26" s="6" t="b">
        <f t="shared" si="2"/>
        <v>1</v>
      </c>
    </row>
    <row r="27" spans="1:19" ht="15" x14ac:dyDescent="0.2">
      <c r="A27">
        <f t="shared" si="1"/>
        <v>24</v>
      </c>
      <c r="B27" s="1">
        <f>'T20 Base'!B25</f>
        <v>501.56312525462806</v>
      </c>
      <c r="C27" s="6">
        <v>556.23315314683214</v>
      </c>
      <c r="D27" s="6">
        <v>481.14076177946174</v>
      </c>
      <c r="E27" s="6">
        <v>451.25457027197825</v>
      </c>
      <c r="F27" s="6">
        <v>462.69956087817792</v>
      </c>
      <c r="G27" s="6">
        <v>540.97780431633578</v>
      </c>
      <c r="H27" s="6">
        <v>519.31933327677564</v>
      </c>
      <c r="I27" s="6">
        <v>528.4426428519057</v>
      </c>
      <c r="J27" s="6">
        <v>432.4146448953374</v>
      </c>
      <c r="K27" s="6">
        <v>443.59190985074827</v>
      </c>
      <c r="L27" s="6">
        <v>415.78222970468744</v>
      </c>
      <c r="M27" s="6">
        <v>505.17862268836552</v>
      </c>
      <c r="N27" s="6">
        <v>514.11549286494312</v>
      </c>
      <c r="O27" s="6">
        <v>493.91750723811879</v>
      </c>
      <c r="P27" s="6">
        <v>398.13866917527889</v>
      </c>
      <c r="Q27" s="6">
        <v>480.62159106577604</v>
      </c>
      <c r="R27" s="15">
        <f t="shared" si="0"/>
        <v>491.22835094930713</v>
      </c>
      <c r="S27" s="6" t="b">
        <f t="shared" si="2"/>
        <v>1</v>
      </c>
    </row>
    <row r="28" spans="1:19" ht="15" x14ac:dyDescent="0.2">
      <c r="A28">
        <f t="shared" si="1"/>
        <v>25</v>
      </c>
      <c r="B28" s="1">
        <f>'T20 Base'!B26</f>
        <v>532.2973188871398</v>
      </c>
      <c r="C28" s="6">
        <v>580.04410031473822</v>
      </c>
      <c r="D28" s="6">
        <v>510.80359925575777</v>
      </c>
      <c r="E28" s="6">
        <v>479.84408330759078</v>
      </c>
      <c r="F28" s="6">
        <v>491.13756144351726</v>
      </c>
      <c r="G28" s="6">
        <v>563.95778796779825</v>
      </c>
      <c r="H28" s="6">
        <v>541.43073302413472</v>
      </c>
      <c r="I28" s="6">
        <v>550.47270417112759</v>
      </c>
      <c r="J28" s="6">
        <v>460.00722516888402</v>
      </c>
      <c r="K28" s="6">
        <v>471.03829638552236</v>
      </c>
      <c r="L28" s="6">
        <v>442.23508856929362</v>
      </c>
      <c r="M28" s="6">
        <v>526.51818658897969</v>
      </c>
      <c r="N28" s="6">
        <v>535.37657392620747</v>
      </c>
      <c r="O28" s="6">
        <v>514.37475741084779</v>
      </c>
      <c r="P28" s="6">
        <v>423.6688457917449</v>
      </c>
      <c r="Q28" s="6">
        <v>500.36460422014676</v>
      </c>
      <c r="R28" s="15">
        <f t="shared" si="0"/>
        <v>521.37566557032392</v>
      </c>
      <c r="S28" s="6" t="b">
        <f t="shared" si="2"/>
        <v>1</v>
      </c>
    </row>
    <row r="29" spans="1:19" ht="15" x14ac:dyDescent="0.2">
      <c r="A29">
        <f t="shared" si="1"/>
        <v>26</v>
      </c>
      <c r="B29" s="1">
        <f>'T20 Base'!B27</f>
        <v>567.40551160407711</v>
      </c>
      <c r="C29" s="6">
        <v>607.17949200044609</v>
      </c>
      <c r="D29" s="6">
        <v>544.68805413173743</v>
      </c>
      <c r="E29" s="6">
        <v>512.46999789621475</v>
      </c>
      <c r="F29" s="6">
        <v>523.62295870746084</v>
      </c>
      <c r="G29" s="6">
        <v>590.14629617833282</v>
      </c>
      <c r="H29" s="6">
        <v>566.61034161094415</v>
      </c>
      <c r="I29" s="6">
        <v>575.5787669586548</v>
      </c>
      <c r="J29" s="6">
        <v>491.49553478145577</v>
      </c>
      <c r="K29" s="6">
        <v>502.39102723220356</v>
      </c>
      <c r="L29" s="6">
        <v>472.42284794946653</v>
      </c>
      <c r="M29" s="6">
        <v>550.8189420651986</v>
      </c>
      <c r="N29" s="6">
        <v>559.60636934616059</v>
      </c>
      <c r="O29" s="6">
        <v>537.67085666448781</v>
      </c>
      <c r="P29" s="6">
        <v>452.80371682558723</v>
      </c>
      <c r="Q29" s="6">
        <v>522.84742356865991</v>
      </c>
      <c r="R29" s="15">
        <f t="shared" si="0"/>
        <v>555.81350402317048</v>
      </c>
      <c r="S29" s="6" t="b">
        <f t="shared" si="2"/>
        <v>1</v>
      </c>
    </row>
    <row r="30" spans="1:19" ht="15" x14ac:dyDescent="0.2">
      <c r="A30">
        <f t="shared" si="1"/>
        <v>27</v>
      </c>
      <c r="B30" s="1">
        <f>'T20 Base'!B28</f>
        <v>606.9122201842564</v>
      </c>
      <c r="C30" s="6">
        <v>637.70644568725697</v>
      </c>
      <c r="D30" s="6">
        <v>582.81792982627928</v>
      </c>
      <c r="E30" s="6">
        <v>549.16278173210753</v>
      </c>
      <c r="F30" s="6">
        <v>560.17872867420283</v>
      </c>
      <c r="G30" s="6">
        <v>619.60819826535806</v>
      </c>
      <c r="H30" s="6">
        <v>594.92528233145492</v>
      </c>
      <c r="I30" s="6">
        <v>603.82310803784935</v>
      </c>
      <c r="J30" s="6">
        <v>526.90909406989692</v>
      </c>
      <c r="K30" s="6">
        <v>537.67239794969521</v>
      </c>
      <c r="L30" s="6">
        <v>506.37393584346512</v>
      </c>
      <c r="M30" s="6">
        <v>578.14573777661849</v>
      </c>
      <c r="N30" s="6">
        <v>586.86505852071264</v>
      </c>
      <c r="O30" s="6">
        <v>563.86806086292245</v>
      </c>
      <c r="P30" s="6">
        <v>485.57081697459961</v>
      </c>
      <c r="Q30" s="6">
        <v>548.13019475082183</v>
      </c>
      <c r="R30" s="15">
        <f t="shared" si="0"/>
        <v>594.56598962112605</v>
      </c>
      <c r="S30" s="6" t="b">
        <f t="shared" si="2"/>
        <v>1</v>
      </c>
    </row>
    <row r="31" spans="1:19" ht="15" x14ac:dyDescent="0.2">
      <c r="A31">
        <f t="shared" si="1"/>
        <v>28</v>
      </c>
      <c r="B31" s="1">
        <f>'T20 Base'!B29</f>
        <v>651.28898104584766</v>
      </c>
      <c r="C31" s="6">
        <v>672.0215930535868</v>
      </c>
      <c r="D31" s="6">
        <v>625.64853419924032</v>
      </c>
      <c r="E31" s="6">
        <v>590.36286512395748</v>
      </c>
      <c r="F31" s="6">
        <v>601.24160641266747</v>
      </c>
      <c r="G31" s="6">
        <v>652.72637026324242</v>
      </c>
      <c r="H31" s="6">
        <v>626.74498850508314</v>
      </c>
      <c r="I31" s="6">
        <v>635.57290899955387</v>
      </c>
      <c r="J31" s="6">
        <v>566.67314730115322</v>
      </c>
      <c r="K31" s="6">
        <v>577.30409347802436</v>
      </c>
      <c r="L31" s="6">
        <v>544.49621938716678</v>
      </c>
      <c r="M31" s="6">
        <v>608.85520964103182</v>
      </c>
      <c r="N31" s="6">
        <v>617.50709240585559</v>
      </c>
      <c r="O31" s="6">
        <v>593.30832350483195</v>
      </c>
      <c r="P31" s="6">
        <v>522.36393407885373</v>
      </c>
      <c r="Q31" s="6">
        <v>576.54300217363129</v>
      </c>
      <c r="R31" s="15">
        <f t="shared" si="0"/>
        <v>638.09576463793883</v>
      </c>
      <c r="S31" s="6" t="b">
        <f t="shared" si="2"/>
        <v>1</v>
      </c>
    </row>
    <row r="32" spans="1:19" ht="15" x14ac:dyDescent="0.2">
      <c r="A32">
        <f t="shared" si="1"/>
        <v>29</v>
      </c>
      <c r="B32" s="1">
        <f>'T20 Base'!B30</f>
        <v>701.20376237834057</v>
      </c>
      <c r="C32" s="6">
        <v>710.66379900975551</v>
      </c>
      <c r="D32" s="6">
        <v>673.82474840197108</v>
      </c>
      <c r="E32" s="6">
        <v>636.68867799479779</v>
      </c>
      <c r="F32" s="6">
        <v>647.4300606310934</v>
      </c>
      <c r="G32" s="6">
        <v>690.02103847296348</v>
      </c>
      <c r="H32" s="6">
        <v>662.56796429588087</v>
      </c>
      <c r="I32" s="6">
        <v>671.32703694478732</v>
      </c>
      <c r="J32" s="6">
        <v>611.3847225093582</v>
      </c>
      <c r="K32" s="6">
        <v>621.88318597718558</v>
      </c>
      <c r="L32" s="6">
        <v>587.36224447804159</v>
      </c>
      <c r="M32" s="6">
        <v>643.42857227020977</v>
      </c>
      <c r="N32" s="6">
        <v>652.01405499712178</v>
      </c>
      <c r="O32" s="6">
        <v>626.45313005523496</v>
      </c>
      <c r="P32" s="6">
        <v>563.73578310216226</v>
      </c>
      <c r="Q32" s="6">
        <v>608.53132896504098</v>
      </c>
      <c r="R32" s="15">
        <f t="shared" si="0"/>
        <v>687.05814639345817</v>
      </c>
      <c r="S32" s="6" t="b">
        <f t="shared" si="2"/>
        <v>1</v>
      </c>
    </row>
    <row r="33" spans="1:19" ht="15" x14ac:dyDescent="0.2">
      <c r="A33">
        <f t="shared" si="1"/>
        <v>30</v>
      </c>
      <c r="B33" s="1">
        <f>'T20 Base'!B31</f>
        <v>757.10060928718269</v>
      </c>
      <c r="C33" s="6">
        <v>754.00422212234264</v>
      </c>
      <c r="D33" s="6">
        <v>727.77524941325407</v>
      </c>
      <c r="E33" s="6">
        <v>688.55151718390437</v>
      </c>
      <c r="F33" s="6">
        <v>699.15518928960432</v>
      </c>
      <c r="G33" s="6">
        <v>731.85052044983945</v>
      </c>
      <c r="H33" s="6">
        <v>702.7378186273977</v>
      </c>
      <c r="I33" s="6">
        <v>711.42909067779783</v>
      </c>
      <c r="J33" s="6">
        <v>661.44086086584343</v>
      </c>
      <c r="K33" s="6">
        <v>671.80653344427469</v>
      </c>
      <c r="L33" s="6">
        <v>635.35274974207107</v>
      </c>
      <c r="M33" s="6">
        <v>682.19750764264097</v>
      </c>
      <c r="N33" s="6">
        <v>690.71761846795471</v>
      </c>
      <c r="O33" s="6">
        <v>663.62050885302813</v>
      </c>
      <c r="P33" s="6">
        <v>610.05389632623496</v>
      </c>
      <c r="Q33" s="6">
        <v>644.40215271089414</v>
      </c>
      <c r="R33" s="15">
        <f t="shared" si="0"/>
        <v>741.88875937054479</v>
      </c>
      <c r="S33" s="6" t="b">
        <f t="shared" si="2"/>
        <v>1</v>
      </c>
    </row>
    <row r="34" spans="1:19" ht="15" x14ac:dyDescent="0.2">
      <c r="A34">
        <f t="shared" si="1"/>
        <v>31</v>
      </c>
      <c r="B34" s="1">
        <f>'T20 Base'!B32</f>
        <v>819.44389940181759</v>
      </c>
      <c r="C34" s="6">
        <v>802.44502099099714</v>
      </c>
      <c r="D34" s="6">
        <v>787.9484610764481</v>
      </c>
      <c r="E34" s="6">
        <v>746.68384876669381</v>
      </c>
      <c r="F34" s="6">
        <v>756.84715780052125</v>
      </c>
      <c r="G34" s="6">
        <v>778.60298398833197</v>
      </c>
      <c r="H34" s="6">
        <v>747.87774713271949</v>
      </c>
      <c r="I34" s="6">
        <v>756.25136986287725</v>
      </c>
      <c r="J34" s="6">
        <v>717.54900206805155</v>
      </c>
      <c r="K34" s="6">
        <v>727.48950175792993</v>
      </c>
      <c r="L34" s="6">
        <v>689.14651686188733</v>
      </c>
      <c r="M34" s="6">
        <v>725.76376460901815</v>
      </c>
      <c r="N34" s="6">
        <v>733.97722322447805</v>
      </c>
      <c r="O34" s="6">
        <v>705.38766606492629</v>
      </c>
      <c r="P34" s="6">
        <v>661.97382024731269</v>
      </c>
      <c r="Q34" s="6">
        <v>684.71279002794381</v>
      </c>
      <c r="R34" s="15">
        <f t="shared" si="0"/>
        <v>803.04323749706111</v>
      </c>
      <c r="S34" s="6" t="b">
        <f t="shared" si="2"/>
        <v>1</v>
      </c>
    </row>
    <row r="35" spans="1:19" ht="15" x14ac:dyDescent="0.2">
      <c r="A35">
        <f t="shared" si="1"/>
        <v>32</v>
      </c>
      <c r="B35" s="1">
        <f>'T20 Base'!B33</f>
        <v>888.3953072117996</v>
      </c>
      <c r="C35" s="6">
        <v>856.1789159580519</v>
      </c>
      <c r="D35" s="6">
        <v>854.50078141643291</v>
      </c>
      <c r="E35" s="6">
        <v>811.02483645694531</v>
      </c>
      <c r="F35" s="6">
        <v>820.6562986189989</v>
      </c>
      <c r="G35" s="6">
        <v>830.4647633565952</v>
      </c>
      <c r="H35" s="6">
        <v>797.98697900791342</v>
      </c>
      <c r="I35" s="6">
        <v>805.97274736038128</v>
      </c>
      <c r="J35" s="6">
        <v>779.65050143317762</v>
      </c>
      <c r="K35" s="6">
        <v>789.07748884117996</v>
      </c>
      <c r="L35" s="6">
        <v>748.68739980595876</v>
      </c>
      <c r="M35" s="6">
        <v>774.12666581021438</v>
      </c>
      <c r="N35" s="6">
        <v>781.96569015504485</v>
      </c>
      <c r="O35" s="6">
        <v>751.75402115134898</v>
      </c>
      <c r="P35" s="6">
        <v>719.4414272542856</v>
      </c>
      <c r="Q35" s="6">
        <v>729.46273733732789</v>
      </c>
      <c r="R35" s="15">
        <f t="shared" si="0"/>
        <v>870.68035749690773</v>
      </c>
      <c r="S35" s="6" t="b">
        <f t="shared" si="2"/>
        <v>1</v>
      </c>
    </row>
    <row r="36" spans="1:19" ht="15" x14ac:dyDescent="0.2">
      <c r="A36">
        <f t="shared" si="1"/>
        <v>33</v>
      </c>
      <c r="B36" s="1">
        <f>'T20 Base'!B34</f>
        <v>964.74669477954421</v>
      </c>
      <c r="C36" s="6">
        <v>915.87244966248397</v>
      </c>
      <c r="D36" s="6">
        <v>928.19699520205188</v>
      </c>
      <c r="E36" s="6">
        <v>882.29313513417162</v>
      </c>
      <c r="F36" s="6">
        <v>891.31639132881446</v>
      </c>
      <c r="G36" s="6">
        <v>888.07944120696459</v>
      </c>
      <c r="H36" s="6">
        <v>853.67157523142498</v>
      </c>
      <c r="I36" s="6">
        <v>861.21057471692734</v>
      </c>
      <c r="J36" s="6">
        <v>848.43940502829082</v>
      </c>
      <c r="K36" s="6">
        <v>857.27913815400723</v>
      </c>
      <c r="L36" s="6">
        <v>814.64126520331695</v>
      </c>
      <c r="M36" s="6">
        <v>827.8714066288511</v>
      </c>
      <c r="N36" s="6">
        <v>835.27911240557023</v>
      </c>
      <c r="O36" s="6">
        <v>803.28089204121466</v>
      </c>
      <c r="P36" s="6">
        <v>783.09974115025773</v>
      </c>
      <c r="Q36" s="6">
        <v>779.19396322819784</v>
      </c>
      <c r="R36" s="15">
        <f t="shared" si="0"/>
        <v>945.57713792068762</v>
      </c>
      <c r="S36" s="6" t="b">
        <f t="shared" si="2"/>
        <v>1</v>
      </c>
    </row>
    <row r="37" spans="1:19" ht="15" x14ac:dyDescent="0.2">
      <c r="A37">
        <f t="shared" si="1"/>
        <v>34</v>
      </c>
      <c r="B37" s="1">
        <f>'T20 Base'!B35</f>
        <v>1049.6939474733067</v>
      </c>
      <c r="C37" s="6">
        <v>982.49096290209729</v>
      </c>
      <c r="D37" s="6">
        <v>1010.1918046751841</v>
      </c>
      <c r="E37" s="6">
        <v>961.60370455167299</v>
      </c>
      <c r="F37" s="6">
        <v>969.9350133871767</v>
      </c>
      <c r="G37" s="6">
        <v>952.37902017021065</v>
      </c>
      <c r="H37" s="6">
        <v>915.83148052767592</v>
      </c>
      <c r="I37" s="6">
        <v>922.85871460403212</v>
      </c>
      <c r="J37" s="6">
        <v>924.99224176349571</v>
      </c>
      <c r="K37" s="6">
        <v>933.16383801523966</v>
      </c>
      <c r="L37" s="6">
        <v>888.04065909723386</v>
      </c>
      <c r="M37" s="6">
        <v>887.86682283891491</v>
      </c>
      <c r="N37" s="6">
        <v>894.78045159970236</v>
      </c>
      <c r="O37" s="6">
        <v>860.80152739619257</v>
      </c>
      <c r="P37" s="6">
        <v>853.94566826637003</v>
      </c>
      <c r="Q37" s="6">
        <v>834.71088573277109</v>
      </c>
      <c r="R37" s="15">
        <f t="shared" si="0"/>
        <v>1028.9068948959896</v>
      </c>
      <c r="S37" s="6" t="b">
        <f t="shared" si="2"/>
        <v>1</v>
      </c>
    </row>
    <row r="38" spans="1:19" ht="15" x14ac:dyDescent="0.2">
      <c r="A38">
        <f t="shared" si="1"/>
        <v>35</v>
      </c>
      <c r="B38" s="1">
        <f>'T20 Base'!B36</f>
        <v>1143.9100407460264</v>
      </c>
      <c r="C38" s="6">
        <v>1056.6354431969694</v>
      </c>
      <c r="D38" s="6">
        <v>1101.1354754595768</v>
      </c>
      <c r="E38" s="6">
        <v>1049.5941789158414</v>
      </c>
      <c r="F38" s="6">
        <v>1057.1363983106223</v>
      </c>
      <c r="G38" s="6">
        <v>1023.9440090371621</v>
      </c>
      <c r="H38" s="6">
        <v>985.03406854204457</v>
      </c>
      <c r="I38" s="6">
        <v>991.47421985469543</v>
      </c>
      <c r="J38" s="6">
        <v>1009.9250298485535</v>
      </c>
      <c r="K38" s="6">
        <v>1017.3346967263241</v>
      </c>
      <c r="L38" s="6">
        <v>969.47685774196475</v>
      </c>
      <c r="M38" s="6">
        <v>954.66090891621957</v>
      </c>
      <c r="N38" s="6">
        <v>961.00773962573294</v>
      </c>
      <c r="O38" s="6">
        <v>924.84172935566551</v>
      </c>
      <c r="P38" s="6">
        <v>932.55041182194134</v>
      </c>
      <c r="Q38" s="6">
        <v>896.52131394902312</v>
      </c>
      <c r="R38" s="15">
        <f t="shared" si="0"/>
        <v>1121.3301483455805</v>
      </c>
      <c r="S38" s="6" t="b">
        <f t="shared" si="2"/>
        <v>1</v>
      </c>
    </row>
    <row r="39" spans="1:19" ht="15" x14ac:dyDescent="0.2">
      <c r="A39">
        <f t="shared" si="1"/>
        <v>36</v>
      </c>
      <c r="B39" s="1">
        <f>'T20 Base'!B37</f>
        <v>1248.7541950773787</v>
      </c>
      <c r="C39" s="6">
        <v>1139.4256916499794</v>
      </c>
      <c r="D39" s="6">
        <v>1202.3407378190125</v>
      </c>
      <c r="E39" s="6">
        <v>1147.5348053499617</v>
      </c>
      <c r="F39" s="6">
        <v>1154.1800489272086</v>
      </c>
      <c r="G39" s="6">
        <v>1103.8557419125218</v>
      </c>
      <c r="H39" s="6">
        <v>1062.3253695829885</v>
      </c>
      <c r="I39" s="6">
        <v>1068.0943977606491</v>
      </c>
      <c r="J39" s="6">
        <v>1104.464495609288</v>
      </c>
      <c r="K39" s="6">
        <v>1111.0080615347194</v>
      </c>
      <c r="L39" s="6">
        <v>1060.1267608771439</v>
      </c>
      <c r="M39" s="6">
        <v>1029.2637104727821</v>
      </c>
      <c r="N39" s="6">
        <v>1034.9625996484081</v>
      </c>
      <c r="O39" s="6">
        <v>996.37036241009935</v>
      </c>
      <c r="P39" s="6">
        <v>1020.0504788885894</v>
      </c>
      <c r="Q39" s="6">
        <v>965.56069391660913</v>
      </c>
      <c r="R39" s="15">
        <f t="shared" si="0"/>
        <v>1224.1806344955273</v>
      </c>
      <c r="S39" s="6" t="b">
        <f t="shared" si="2"/>
        <v>1</v>
      </c>
    </row>
    <row r="40" spans="1:19" ht="15" x14ac:dyDescent="0.2">
      <c r="A40">
        <f t="shared" si="1"/>
        <v>37</v>
      </c>
      <c r="B40" s="1">
        <f>'T20 Base'!B38</f>
        <v>1365.4432255592417</v>
      </c>
      <c r="C40" s="6">
        <v>1231.9042245573892</v>
      </c>
      <c r="D40" s="6">
        <v>1314.9832817528068</v>
      </c>
      <c r="E40" s="6">
        <v>1256.5703207687093</v>
      </c>
      <c r="F40" s="6">
        <v>1262.1945283392934</v>
      </c>
      <c r="G40" s="6">
        <v>1193.1212192419262</v>
      </c>
      <c r="H40" s="6">
        <v>1148.6844216852985</v>
      </c>
      <c r="I40" s="6">
        <v>1153.685574798104</v>
      </c>
      <c r="J40" s="6">
        <v>1209.7165712637689</v>
      </c>
      <c r="K40" s="6">
        <v>1215.2742489852546</v>
      </c>
      <c r="L40" s="6">
        <v>1161.0518377979843</v>
      </c>
      <c r="M40" s="6">
        <v>1112.6208351580528</v>
      </c>
      <c r="N40" s="6">
        <v>1117.5783690695234</v>
      </c>
      <c r="O40" s="6">
        <v>1076.294755456606</v>
      </c>
      <c r="P40" s="6">
        <v>1117.4712833926644</v>
      </c>
      <c r="Q40" s="6">
        <v>1042.7054470358089</v>
      </c>
      <c r="R40" s="15">
        <f t="shared" si="0"/>
        <v>1338.6526156034793</v>
      </c>
      <c r="S40" s="6" t="b">
        <f t="shared" si="2"/>
        <v>1</v>
      </c>
    </row>
    <row r="41" spans="1:19" ht="15" x14ac:dyDescent="0.2">
      <c r="A41">
        <f t="shared" si="1"/>
        <v>38</v>
      </c>
      <c r="B41" s="1">
        <f>'T20 Base'!B39</f>
        <v>1493.974298369089</v>
      </c>
      <c r="C41" s="6">
        <v>1334.2060661321948</v>
      </c>
      <c r="D41" s="6">
        <v>1439.0617630760737</v>
      </c>
      <c r="E41" s="6">
        <v>1376.7227624675647</v>
      </c>
      <c r="F41" s="6">
        <v>1381.1800691544408</v>
      </c>
      <c r="G41" s="6">
        <v>1291.8716785658812</v>
      </c>
      <c r="H41" s="6">
        <v>1244.2546450618463</v>
      </c>
      <c r="I41" s="6">
        <v>1248.3745756823287</v>
      </c>
      <c r="J41" s="6">
        <v>1325.703730237821</v>
      </c>
      <c r="K41" s="6">
        <v>1330.1346739567689</v>
      </c>
      <c r="L41" s="6">
        <v>1272.2749221557533</v>
      </c>
      <c r="M41" s="6">
        <v>1204.871484352976</v>
      </c>
      <c r="N41" s="6">
        <v>1208.978237778033</v>
      </c>
      <c r="O41" s="6">
        <v>1164.749215503799</v>
      </c>
      <c r="P41" s="6">
        <v>1224.8358080924909</v>
      </c>
      <c r="Q41" s="6">
        <v>1128.0856693081582</v>
      </c>
      <c r="R41" s="15">
        <f t="shared" si="0"/>
        <v>1464.7440457456678</v>
      </c>
      <c r="S41" s="6" t="b">
        <f t="shared" si="2"/>
        <v>1</v>
      </c>
    </row>
    <row r="42" spans="1:19" ht="15" x14ac:dyDescent="0.2">
      <c r="A42">
        <f t="shared" si="1"/>
        <v>39</v>
      </c>
      <c r="B42" s="1">
        <f>'T20 Base'!B40</f>
        <v>1634.9463868940504</v>
      </c>
      <c r="C42" s="6">
        <v>1446.91668175479</v>
      </c>
      <c r="D42" s="6">
        <v>1575.1558319154569</v>
      </c>
      <c r="E42" s="6">
        <v>1508.5682610178053</v>
      </c>
      <c r="F42" s="6">
        <v>1511.6940879637234</v>
      </c>
      <c r="G42" s="6">
        <v>1400.6732225211736</v>
      </c>
      <c r="H42" s="6">
        <v>1349.5945211807382</v>
      </c>
      <c r="I42" s="6">
        <v>1352.7053097680009</v>
      </c>
      <c r="J42" s="6">
        <v>1452.9832340562623</v>
      </c>
      <c r="K42" s="6">
        <v>1456.1286484401367</v>
      </c>
      <c r="L42" s="6">
        <v>1394.3316970744561</v>
      </c>
      <c r="M42" s="6">
        <v>1306.5555540955661</v>
      </c>
      <c r="N42" s="6">
        <v>1309.688044571247</v>
      </c>
      <c r="O42" s="6">
        <v>1262.2523461694266</v>
      </c>
      <c r="P42" s="6">
        <v>1342.6622429218123</v>
      </c>
      <c r="Q42" s="6">
        <v>1222.2027982499433</v>
      </c>
      <c r="R42" s="15">
        <f t="shared" si="0"/>
        <v>1603.043281620799</v>
      </c>
      <c r="S42" s="6" t="b">
        <f t="shared" si="2"/>
        <v>1</v>
      </c>
    </row>
    <row r="43" spans="1:19" ht="15" x14ac:dyDescent="0.2">
      <c r="A43">
        <f t="shared" si="1"/>
        <v>40</v>
      </c>
      <c r="B43" s="1">
        <f>'T20 Base'!B41</f>
        <v>1789.8479671658508</v>
      </c>
      <c r="C43" s="6">
        <v>1571.2992461286578</v>
      </c>
      <c r="D43" s="6">
        <v>1724.7038261268606</v>
      </c>
      <c r="E43" s="6">
        <v>1653.5022363591456</v>
      </c>
      <c r="F43" s="6">
        <v>1655.1174463821621</v>
      </c>
      <c r="G43" s="6">
        <v>1520.7461942187695</v>
      </c>
      <c r="H43" s="6">
        <v>1465.8875046717542</v>
      </c>
      <c r="I43" s="6">
        <v>1467.8489285409803</v>
      </c>
      <c r="J43" s="6">
        <v>1592.9034922636877</v>
      </c>
      <c r="K43" s="6">
        <v>1594.5903813338559</v>
      </c>
      <c r="L43" s="6">
        <v>1528.5164960705113</v>
      </c>
      <c r="M43" s="6">
        <v>1418.8162491995506</v>
      </c>
      <c r="N43" s="6">
        <v>1420.8391320655019</v>
      </c>
      <c r="O43" s="6">
        <v>1369.9011404056046</v>
      </c>
      <c r="P43" s="6">
        <v>1472.2010157826103</v>
      </c>
      <c r="Q43" s="6">
        <v>1326.1164577658458</v>
      </c>
      <c r="R43" s="15">
        <f t="shared" si="0"/>
        <v>1755.0112992990967</v>
      </c>
      <c r="S43" s="6" t="b">
        <f t="shared" si="2"/>
        <v>1</v>
      </c>
    </row>
    <row r="44" spans="1:19" ht="15" x14ac:dyDescent="0.2">
      <c r="A44">
        <f t="shared" si="1"/>
        <v>41</v>
      </c>
      <c r="B44" s="1">
        <f>'T20 Base'!B42</f>
        <v>1961.4556952857456</v>
      </c>
      <c r="C44" s="6">
        <v>1709.6667443688216</v>
      </c>
      <c r="D44" s="6">
        <v>1890.3890382273046</v>
      </c>
      <c r="E44" s="6">
        <v>1815.0429831155191</v>
      </c>
      <c r="F44" s="6">
        <v>1814.0264014229417</v>
      </c>
      <c r="G44" s="6">
        <v>1654.3252056232841</v>
      </c>
      <c r="H44" s="6">
        <v>1596.0775363555802</v>
      </c>
      <c r="I44" s="6">
        <v>1595.9503639409843</v>
      </c>
      <c r="J44" s="6">
        <v>1748.8649213702115</v>
      </c>
      <c r="K44" s="6">
        <v>1748.0092326734907</v>
      </c>
      <c r="L44" s="6">
        <v>1678.0947359598988</v>
      </c>
      <c r="M44" s="6">
        <v>1544.4979951066653</v>
      </c>
      <c r="N44" s="6">
        <v>1544.5035703091899</v>
      </c>
      <c r="O44" s="6">
        <v>1490.4260855021305</v>
      </c>
      <c r="P44" s="6">
        <v>1616.6079086320979</v>
      </c>
      <c r="Q44" s="6">
        <v>1442.464394445404</v>
      </c>
      <c r="R44" s="15">
        <f t="shared" si="0"/>
        <v>1923.3735444539907</v>
      </c>
      <c r="S44" s="6" t="b">
        <f t="shared" si="2"/>
        <v>1</v>
      </c>
    </row>
    <row r="45" spans="1:19" ht="15" x14ac:dyDescent="0.2">
      <c r="A45">
        <f t="shared" si="1"/>
        <v>42</v>
      </c>
      <c r="B45" s="1">
        <f>'T20 Base'!B43</f>
        <v>2150.7161882347009</v>
      </c>
      <c r="C45" s="6">
        <v>1862.931591949058</v>
      </c>
      <c r="D45" s="6">
        <v>2073.1281112043334</v>
      </c>
      <c r="E45" s="6">
        <v>1993.3767056224369</v>
      </c>
      <c r="F45" s="6">
        <v>1989.3030504887317</v>
      </c>
      <c r="G45" s="6">
        <v>1802.2929622299016</v>
      </c>
      <c r="H45" s="6">
        <v>1740.4221061414487</v>
      </c>
      <c r="I45" s="6">
        <v>1737.858125700056</v>
      </c>
      <c r="J45" s="6">
        <v>1921.0485240189637</v>
      </c>
      <c r="K45" s="6">
        <v>1917.2391316278868</v>
      </c>
      <c r="L45" s="6">
        <v>1843.2413014989163</v>
      </c>
      <c r="M45" s="6">
        <v>1683.8503310482849</v>
      </c>
      <c r="N45" s="6">
        <v>1681.5020765462548</v>
      </c>
      <c r="O45" s="6">
        <v>1624.0674997796737</v>
      </c>
      <c r="P45" s="6">
        <v>1776.0527721266128</v>
      </c>
      <c r="Q45" s="6">
        <v>1571.4795771398353</v>
      </c>
      <c r="R45" s="15">
        <f t="shared" si="0"/>
        <v>2109.0601529927835</v>
      </c>
      <c r="S45" s="6" t="b">
        <f t="shared" si="2"/>
        <v>1</v>
      </c>
    </row>
    <row r="46" spans="1:19" ht="15" x14ac:dyDescent="0.2">
      <c r="A46">
        <f t="shared" si="1"/>
        <v>43</v>
      </c>
      <c r="B46" s="1">
        <f>'T20 Base'!B44</f>
        <v>2358.2916940502491</v>
      </c>
      <c r="C46" s="6">
        <v>2031.7222287056022</v>
      </c>
      <c r="D46" s="6">
        <v>2273.5612539543104</v>
      </c>
      <c r="E46" s="6">
        <v>2189.0642841019585</v>
      </c>
      <c r="F46" s="6">
        <v>2181.5623165073571</v>
      </c>
      <c r="G46" s="6">
        <v>1965.2569814026854</v>
      </c>
      <c r="H46" s="6">
        <v>1899.4639702335476</v>
      </c>
      <c r="I46" s="6">
        <v>1894.1557253040166</v>
      </c>
      <c r="J46" s="6">
        <v>2109.9965927472663</v>
      </c>
      <c r="K46" s="6">
        <v>2102.8744544788597</v>
      </c>
      <c r="L46" s="6">
        <v>2024.477084803028</v>
      </c>
      <c r="M46" s="6">
        <v>1837.3979514905673</v>
      </c>
      <c r="N46" s="6">
        <v>1832.3986581171039</v>
      </c>
      <c r="O46" s="6">
        <v>1771.329353335864</v>
      </c>
      <c r="P46" s="6">
        <v>1951.0391086811376</v>
      </c>
      <c r="Q46" s="6">
        <v>1713.6490973832178</v>
      </c>
      <c r="R46" s="15">
        <f t="shared" si="0"/>
        <v>2312.7212799167692</v>
      </c>
      <c r="S46" s="6" t="b">
        <f t="shared" si="2"/>
        <v>1</v>
      </c>
    </row>
    <row r="47" spans="1:19" ht="15" x14ac:dyDescent="0.2">
      <c r="A47">
        <f t="shared" si="1"/>
        <v>44</v>
      </c>
      <c r="B47" s="1">
        <f>'T20 Base'!B45</f>
        <v>2585.6749537805163</v>
      </c>
      <c r="C47" s="6">
        <v>2217.404519563343</v>
      </c>
      <c r="D47" s="6">
        <v>2493.1329035903777</v>
      </c>
      <c r="E47" s="6">
        <v>2403.5342469688676</v>
      </c>
      <c r="F47" s="6">
        <v>2392.1930802539914</v>
      </c>
      <c r="G47" s="6">
        <v>2144.5381783044918</v>
      </c>
      <c r="H47" s="6">
        <v>2074.5062751343967</v>
      </c>
      <c r="I47" s="6">
        <v>2066.1124509970982</v>
      </c>
      <c r="J47" s="6">
        <v>2317.0911421958272</v>
      </c>
      <c r="K47" s="6">
        <v>2306.2588485302686</v>
      </c>
      <c r="L47" s="6">
        <v>2223.1305827282822</v>
      </c>
      <c r="M47" s="6">
        <v>2006.4009161039389</v>
      </c>
      <c r="N47" s="6">
        <v>1998.4206241411068</v>
      </c>
      <c r="O47" s="6">
        <v>1933.4222373527887</v>
      </c>
      <c r="P47" s="6">
        <v>2142.8519356389188</v>
      </c>
      <c r="Q47" s="6">
        <v>1870.1433369830463</v>
      </c>
      <c r="R47" s="15">
        <f t="shared" si="0"/>
        <v>2535.8231315706348</v>
      </c>
      <c r="S47" s="6" t="b">
        <f t="shared" si="2"/>
        <v>1</v>
      </c>
    </row>
    <row r="48" spans="1:19" ht="15" x14ac:dyDescent="0.2">
      <c r="A48">
        <f t="shared" si="1"/>
        <v>45</v>
      </c>
      <c r="B48" s="1">
        <f>'T20 Base'!B46</f>
        <v>2834.3028185971884</v>
      </c>
      <c r="C48" s="6">
        <v>2421.2889618173258</v>
      </c>
      <c r="D48" s="6">
        <v>2733.2329892799271</v>
      </c>
      <c r="E48" s="6">
        <v>2638.1574392890957</v>
      </c>
      <c r="F48" s="6">
        <v>2622.531346083073</v>
      </c>
      <c r="G48" s="6">
        <v>2341.4037864292568</v>
      </c>
      <c r="H48" s="6">
        <v>2266.7966741291643</v>
      </c>
      <c r="I48" s="6">
        <v>2254.9458595980641</v>
      </c>
      <c r="J48" s="6">
        <v>2543.6578701241046</v>
      </c>
      <c r="K48" s="6">
        <v>2528.6844435324711</v>
      </c>
      <c r="L48" s="6">
        <v>2440.4758593753086</v>
      </c>
      <c r="M48" s="6">
        <v>2192.065508316894</v>
      </c>
      <c r="N48" s="6">
        <v>2180.7451472331841</v>
      </c>
      <c r="O48" s="6">
        <v>2111.5049500138448</v>
      </c>
      <c r="P48" s="6">
        <v>2352.7231998057482</v>
      </c>
      <c r="Q48" s="6">
        <v>2042.0825041295641</v>
      </c>
      <c r="R48" s="15">
        <f t="shared" si="0"/>
        <v>2779.7767929089264</v>
      </c>
      <c r="S48" s="6" t="b">
        <f t="shared" si="2"/>
        <v>1</v>
      </c>
    </row>
    <row r="49" spans="1:19" ht="15" x14ac:dyDescent="0.2">
      <c r="A49">
        <f t="shared" si="1"/>
        <v>46</v>
      </c>
      <c r="B49" s="1">
        <f>'T20 Base'!B47</f>
        <v>3106.4498500719642</v>
      </c>
      <c r="C49" s="6">
        <v>2645.394286135418</v>
      </c>
      <c r="D49" s="6">
        <v>2996.0618481250108</v>
      </c>
      <c r="E49" s="6">
        <v>2895.0987858497133</v>
      </c>
      <c r="F49" s="6">
        <v>2874.6921453896507</v>
      </c>
      <c r="G49" s="6">
        <v>2557.805881724943</v>
      </c>
      <c r="H49" s="6">
        <v>2478.2535282175536</v>
      </c>
      <c r="I49" s="6">
        <v>2462.5314939006498</v>
      </c>
      <c r="J49" s="6">
        <v>2791.790787379668</v>
      </c>
      <c r="K49" s="6">
        <v>2772.1968611284237</v>
      </c>
      <c r="L49" s="6">
        <v>2678.5252749795</v>
      </c>
      <c r="M49" s="6">
        <v>2396.2464637556795</v>
      </c>
      <c r="N49" s="6">
        <v>2381.1855545357321</v>
      </c>
      <c r="O49" s="6">
        <v>2307.359198441422</v>
      </c>
      <c r="P49" s="6">
        <v>2582.5989043318787</v>
      </c>
      <c r="Q49" s="6">
        <v>2231.1890161571355</v>
      </c>
      <c r="R49" s="15">
        <f t="shared" si="0"/>
        <v>3046.8160658909678</v>
      </c>
      <c r="S49" s="6" t="b">
        <f t="shared" si="2"/>
        <v>1</v>
      </c>
    </row>
    <row r="50" spans="1:19" ht="15" x14ac:dyDescent="0.2">
      <c r="A50">
        <f t="shared" si="1"/>
        <v>47</v>
      </c>
      <c r="B50" s="1">
        <f>'T20 Base'!B48</f>
        <v>3405.9039564597256</v>
      </c>
      <c r="C50" s="6">
        <v>2892.997781092618</v>
      </c>
      <c r="D50" s="6">
        <v>3285.2835192066195</v>
      </c>
      <c r="E50" s="6">
        <v>3177.9507464703879</v>
      </c>
      <c r="F50" s="6">
        <v>3152.1971919839025</v>
      </c>
      <c r="G50" s="6">
        <v>2796.9133839578208</v>
      </c>
      <c r="H50" s="6">
        <v>2711.9817101719987</v>
      </c>
      <c r="I50" s="6">
        <v>2691.9138675179524</v>
      </c>
      <c r="J50" s="6">
        <v>3064.9642832080326</v>
      </c>
      <c r="K50" s="6">
        <v>3040.2020242852586</v>
      </c>
      <c r="L50" s="6">
        <v>2940.6175968312127</v>
      </c>
      <c r="M50" s="6">
        <v>2621.9455546659092</v>
      </c>
      <c r="N50" s="6">
        <v>2602.6852336412812</v>
      </c>
      <c r="O50" s="6">
        <v>2523.8684362636177</v>
      </c>
      <c r="P50" s="6">
        <v>2835.7075061543837</v>
      </c>
      <c r="Q50" s="6">
        <v>2440.2500153137776</v>
      </c>
      <c r="R50" s="15">
        <f t="shared" si="0"/>
        <v>3340.6608450372687</v>
      </c>
      <c r="S50" s="6" t="b">
        <f t="shared" si="2"/>
        <v>1</v>
      </c>
    </row>
    <row r="51" spans="1:19" ht="15" x14ac:dyDescent="0.2">
      <c r="A51">
        <f t="shared" si="1"/>
        <v>48</v>
      </c>
      <c r="B51" s="1">
        <f>'T20 Base'!B49</f>
        <v>3734.1387726395374</v>
      </c>
      <c r="C51" s="6">
        <v>3165.5641834111134</v>
      </c>
      <c r="D51" s="6">
        <v>3602.32740400075</v>
      </c>
      <c r="E51" s="6">
        <v>3488.1461300149017</v>
      </c>
      <c r="F51" s="6">
        <v>3456.424688642916</v>
      </c>
      <c r="G51" s="6">
        <v>3060.1453470728188</v>
      </c>
      <c r="H51" s="6">
        <v>2969.3943806251837</v>
      </c>
      <c r="I51" s="6">
        <v>2944.4593324419257</v>
      </c>
      <c r="J51" s="6">
        <v>3364.5672861870453</v>
      </c>
      <c r="K51" s="6">
        <v>3334.0361966213409</v>
      </c>
      <c r="L51" s="6">
        <v>3228.0911663332463</v>
      </c>
      <c r="M51" s="6">
        <v>2870.5313579179983</v>
      </c>
      <c r="N51" s="6">
        <v>2846.5674999598818</v>
      </c>
      <c r="O51" s="6">
        <v>2762.3498561170491</v>
      </c>
      <c r="P51" s="6">
        <v>3113.3460046346081</v>
      </c>
      <c r="Q51" s="6">
        <v>2670.5409358600782</v>
      </c>
      <c r="R51" s="15">
        <f t="shared" si="0"/>
        <v>3662.7603940247432</v>
      </c>
      <c r="S51" s="6" t="b">
        <f t="shared" si="2"/>
        <v>1</v>
      </c>
    </row>
    <row r="52" spans="1:19" ht="15" x14ac:dyDescent="0.2">
      <c r="A52">
        <f t="shared" si="1"/>
        <v>49</v>
      </c>
      <c r="B52" s="1">
        <f>'T20 Base'!B50</f>
        <v>4092.5652848284449</v>
      </c>
      <c r="C52" s="6">
        <v>3464.5219869902721</v>
      </c>
      <c r="D52" s="6">
        <v>3948.5630828751086</v>
      </c>
      <c r="E52" s="6">
        <v>3827.0630108379578</v>
      </c>
      <c r="F52" s="6">
        <v>3788.6961881080761</v>
      </c>
      <c r="G52" s="6">
        <v>3348.8864454517843</v>
      </c>
      <c r="H52" s="6">
        <v>3251.8742068378442</v>
      </c>
      <c r="I52" s="6">
        <v>3221.5019344263337</v>
      </c>
      <c r="J52" s="6">
        <v>3691.9366063706689</v>
      </c>
      <c r="K52" s="6">
        <v>3654.9815200630733</v>
      </c>
      <c r="L52" s="6">
        <v>3542.2349400022372</v>
      </c>
      <c r="M52" s="6">
        <v>3143.3435174779725</v>
      </c>
      <c r="N52" s="6">
        <v>3114.1250040547284</v>
      </c>
      <c r="O52" s="6">
        <v>3024.0934541793226</v>
      </c>
      <c r="P52" s="6">
        <v>3416.7641615646794</v>
      </c>
      <c r="Q52" s="6">
        <v>2923.3111707220073</v>
      </c>
      <c r="R52" s="15">
        <f t="shared" si="0"/>
        <v>4014.5028632864901</v>
      </c>
      <c r="S52" s="6" t="b">
        <f t="shared" si="2"/>
        <v>1</v>
      </c>
    </row>
    <row r="53" spans="1:19" ht="15" x14ac:dyDescent="0.2">
      <c r="A53">
        <f t="shared" si="1"/>
        <v>50</v>
      </c>
      <c r="B53" s="1">
        <f>'T20 Base'!B51</f>
        <v>4485.0028769982819</v>
      </c>
      <c r="C53" s="6">
        <v>3793.2663955819048</v>
      </c>
      <c r="D53" s="6">
        <v>4327.6885182818169</v>
      </c>
      <c r="E53" s="6">
        <v>4198.3407547630713</v>
      </c>
      <c r="F53" s="6">
        <v>4152.5698173508872</v>
      </c>
      <c r="G53" s="6">
        <v>3666.4223257997091</v>
      </c>
      <c r="H53" s="6">
        <v>3562.6508721684941</v>
      </c>
      <c r="I53" s="6">
        <v>3526.2014509297901</v>
      </c>
      <c r="J53" s="6">
        <v>4050.5948239206377</v>
      </c>
      <c r="K53" s="6">
        <v>4006.4821116192538</v>
      </c>
      <c r="L53" s="6">
        <v>3886.4371505326958</v>
      </c>
      <c r="M53" s="6">
        <v>3443.5068029752706</v>
      </c>
      <c r="N53" s="6">
        <v>3408.4149522890161</v>
      </c>
      <c r="O53" s="6">
        <v>3312.1033313043827</v>
      </c>
      <c r="P53" s="6">
        <v>3749.2407129046146</v>
      </c>
      <c r="Q53" s="6">
        <v>3201.4666502389741</v>
      </c>
      <c r="R53" s="15">
        <f t="shared" si="0"/>
        <v>4399.6408950322675</v>
      </c>
      <c r="S53" s="6" t="b">
        <f t="shared" si="2"/>
        <v>1</v>
      </c>
    </row>
    <row r="54" spans="1:19" ht="15" x14ac:dyDescent="0.2">
      <c r="A54">
        <f t="shared" si="1"/>
        <v>51</v>
      </c>
      <c r="B54" s="1">
        <f>'T20 Base'!B52</f>
        <v>4915.4878637450147</v>
      </c>
      <c r="C54" s="6">
        <v>4155.4479274682153</v>
      </c>
      <c r="D54" s="6">
        <v>4743.6149627818113</v>
      </c>
      <c r="E54" s="6">
        <v>4607.9756823085891</v>
      </c>
      <c r="F54" s="6">
        <v>4551.8124896081181</v>
      </c>
      <c r="G54" s="6">
        <v>4016.2881895156993</v>
      </c>
      <c r="H54" s="6">
        <v>3907.1342113159699</v>
      </c>
      <c r="I54" s="6">
        <v>3861.9598655670907</v>
      </c>
      <c r="J54" s="6">
        <v>4446.3557913824643</v>
      </c>
      <c r="K54" s="6">
        <v>4392.186967446266</v>
      </c>
      <c r="L54" s="6">
        <v>4266.3008535784147</v>
      </c>
      <c r="M54" s="6">
        <v>3776.2613494095253</v>
      </c>
      <c r="N54" s="6">
        <v>3732.7308351158063</v>
      </c>
      <c r="O54" s="6">
        <v>3631.4241336388818</v>
      </c>
      <c r="P54" s="6">
        <v>4116.2062198289395</v>
      </c>
      <c r="Q54" s="6">
        <v>3509.8922665728264</v>
      </c>
      <c r="R54" s="15">
        <f t="shared" si="0"/>
        <v>4822.141991578289</v>
      </c>
      <c r="S54" s="6" t="b">
        <f t="shared" si="2"/>
        <v>1</v>
      </c>
    </row>
    <row r="55" spans="1:19" ht="15" x14ac:dyDescent="0.2">
      <c r="A55">
        <f t="shared" si="1"/>
        <v>52</v>
      </c>
      <c r="B55" s="1">
        <f>'T20 Base'!B53</f>
        <v>5389.3857359443609</v>
      </c>
      <c r="C55" s="6">
        <v>4555.8649893024131</v>
      </c>
      <c r="D55" s="6">
        <v>5201.5419291868202</v>
      </c>
      <c r="E55" s="6">
        <v>5059.3712147000488</v>
      </c>
      <c r="F55" s="6">
        <v>4991.4321507691948</v>
      </c>
      <c r="G55" s="6">
        <v>4403.1310666998579</v>
      </c>
      <c r="H55" s="6">
        <v>4288.3549700875765</v>
      </c>
      <c r="I55" s="6">
        <v>4233.2501264579951</v>
      </c>
      <c r="J55" s="6">
        <v>4882.5144032309327</v>
      </c>
      <c r="K55" s="6">
        <v>4816.9475125724566</v>
      </c>
      <c r="L55" s="6">
        <v>4684.9956286854122</v>
      </c>
      <c r="M55" s="6">
        <v>4144.5406785865298</v>
      </c>
      <c r="N55" s="6">
        <v>4091.4033372297354</v>
      </c>
      <c r="O55" s="6">
        <v>3984.8773177566004</v>
      </c>
      <c r="P55" s="6">
        <v>4520.728186141906</v>
      </c>
      <c r="Q55" s="6">
        <v>3851.3184384840956</v>
      </c>
      <c r="R55" s="15">
        <f t="shared" si="0"/>
        <v>5287.2803168933115</v>
      </c>
      <c r="S55" s="6" t="b">
        <f t="shared" si="2"/>
        <v>1</v>
      </c>
    </row>
    <row r="56" spans="1:19" ht="15" x14ac:dyDescent="0.2">
      <c r="A56">
        <f t="shared" si="1"/>
        <v>53</v>
      </c>
      <c r="B56" s="1">
        <f>'T20 Base'!B54</f>
        <v>5912.0872515300825</v>
      </c>
      <c r="C56" s="6">
        <v>4999.4944409293912</v>
      </c>
      <c r="D56" s="6">
        <v>5706.7030011944616</v>
      </c>
      <c r="E56" s="6">
        <v>5557.5823207301237</v>
      </c>
      <c r="F56" s="6">
        <v>5476.4800469495749</v>
      </c>
      <c r="G56" s="6">
        <v>4831.7773869926214</v>
      </c>
      <c r="H56" s="6">
        <v>4710.979549740784</v>
      </c>
      <c r="I56" s="6">
        <v>4644.7244422484318</v>
      </c>
      <c r="J56" s="6">
        <v>5363.9764175716236</v>
      </c>
      <c r="K56" s="6">
        <v>5285.6652971391477</v>
      </c>
      <c r="L56" s="6">
        <v>5147.2548285575731</v>
      </c>
      <c r="M56" s="6">
        <v>4552.8690913909941</v>
      </c>
      <c r="N56" s="6">
        <v>4488.9422436627037</v>
      </c>
      <c r="O56" s="6">
        <v>4376.8230035892393</v>
      </c>
      <c r="P56" s="6">
        <v>4967.3983879761281</v>
      </c>
      <c r="Q56" s="6">
        <v>4229.970861291079</v>
      </c>
      <c r="R56" s="15">
        <f t="shared" si="0"/>
        <v>5800.3599378733443</v>
      </c>
      <c r="S56" s="6" t="b">
        <f t="shared" si="2"/>
        <v>1</v>
      </c>
    </row>
    <row r="57" spans="1:19" ht="15" x14ac:dyDescent="0.2">
      <c r="A57">
        <f t="shared" si="1"/>
        <v>54</v>
      </c>
      <c r="B57" s="1">
        <f>'T20 Base'!B55</f>
        <v>6489.7791051699105</v>
      </c>
      <c r="C57" s="6">
        <v>5492.0762644309152</v>
      </c>
      <c r="D57" s="6">
        <v>6265.1102168326643</v>
      </c>
      <c r="E57" s="6">
        <v>6108.5983628019367</v>
      </c>
      <c r="F57" s="6">
        <v>6012.7650211162381</v>
      </c>
      <c r="G57" s="6">
        <v>5307.7980795897129</v>
      </c>
      <c r="H57" s="6">
        <v>5180.5479257974775</v>
      </c>
      <c r="I57" s="6">
        <v>5101.7576002899386</v>
      </c>
      <c r="J57" s="6">
        <v>5896.5597718935551</v>
      </c>
      <c r="K57" s="6">
        <v>5803.9819046076118</v>
      </c>
      <c r="L57" s="6">
        <v>5658.6966642870166</v>
      </c>
      <c r="M57" s="6">
        <v>5006.6213520915308</v>
      </c>
      <c r="N57" s="6">
        <v>4930.5614957922462</v>
      </c>
      <c r="O57" s="6">
        <v>4812.4446741723332</v>
      </c>
      <c r="P57" s="6">
        <v>5461.6712199438271</v>
      </c>
      <c r="Q57" s="6">
        <v>4650.8761455725944</v>
      </c>
      <c r="R57" s="15">
        <f t="shared" si="0"/>
        <v>6367.4710867637514</v>
      </c>
      <c r="S57" s="6" t="b">
        <f t="shared" si="2"/>
        <v>1</v>
      </c>
    </row>
    <row r="58" spans="1:19" ht="15" x14ac:dyDescent="0.2">
      <c r="A58">
        <f t="shared" si="1"/>
        <v>55</v>
      </c>
      <c r="B58" s="1">
        <f>'T20 Base'!B56</f>
        <v>7131.7550508400291</v>
      </c>
      <c r="C58" s="6">
        <v>6042.074788777114</v>
      </c>
      <c r="D58" s="6">
        <v>6885.7943266203074</v>
      </c>
      <c r="E58" s="6">
        <v>6721.3887056446993</v>
      </c>
      <c r="F58" s="6">
        <v>6609.0119610751708</v>
      </c>
      <c r="G58" s="6">
        <v>5839.4082166471544</v>
      </c>
      <c r="H58" s="6">
        <v>5705.2091814708838</v>
      </c>
      <c r="I58" s="6">
        <v>5612.2761412646296</v>
      </c>
      <c r="J58" s="6">
        <v>6488.9759653176025</v>
      </c>
      <c r="K58" s="6">
        <v>6380.370519650055</v>
      </c>
      <c r="L58" s="6">
        <v>6227.7334268153127</v>
      </c>
      <c r="M58" s="6">
        <v>5513.7039651226196</v>
      </c>
      <c r="N58" s="6">
        <v>5423.9508094916391</v>
      </c>
      <c r="O58" s="6">
        <v>5299.3679464049956</v>
      </c>
      <c r="P58" s="6">
        <v>6011.7127933687643</v>
      </c>
      <c r="Q58" s="6">
        <v>5121.4298524938686</v>
      </c>
      <c r="R58" s="15">
        <f t="shared" si="0"/>
        <v>6997.762286428313</v>
      </c>
      <c r="S58" s="6" t="b">
        <f t="shared" si="2"/>
        <v>1</v>
      </c>
    </row>
    <row r="59" spans="1:19" ht="15" x14ac:dyDescent="0.2">
      <c r="A59">
        <f t="shared" si="1"/>
        <v>56</v>
      </c>
      <c r="B59" s="1">
        <f>'T20 Base'!B57</f>
        <v>7846.2030138792634</v>
      </c>
      <c r="C59" s="6">
        <v>6657.2051812301488</v>
      </c>
      <c r="D59" s="6">
        <v>7576.7333606265875</v>
      </c>
      <c r="E59" s="6">
        <v>7412.6150746025351</v>
      </c>
      <c r="F59" s="6">
        <v>7272.9526288999195</v>
      </c>
      <c r="G59" s="6">
        <v>6434.1118753045776</v>
      </c>
      <c r="H59" s="6">
        <v>6292.4334478865976</v>
      </c>
      <c r="I59" s="6">
        <v>6183.5377188921429</v>
      </c>
      <c r="J59" s="6">
        <v>7148.9752317385955</v>
      </c>
      <c r="K59" s="6">
        <v>7022.3585137735781</v>
      </c>
      <c r="L59" s="6">
        <v>6861.8704833788897</v>
      </c>
      <c r="M59" s="6">
        <v>6081.3787461823949</v>
      </c>
      <c r="N59" s="6">
        <v>5976.1644743074885</v>
      </c>
      <c r="O59" s="6">
        <v>5844.6118651796451</v>
      </c>
      <c r="P59" s="6">
        <v>6624.8255888554331</v>
      </c>
      <c r="Q59" s="6">
        <v>5648.4511637701989</v>
      </c>
      <c r="R59" s="15">
        <f t="shared" si="0"/>
        <v>7699.305070543779</v>
      </c>
      <c r="S59" s="6" t="b">
        <f t="shared" si="2"/>
        <v>1</v>
      </c>
    </row>
    <row r="60" spans="1:19" ht="15" x14ac:dyDescent="0.2">
      <c r="A60">
        <f t="shared" si="1"/>
        <v>57</v>
      </c>
      <c r="B60" s="1">
        <f>'T20 Base'!B58</f>
        <v>8641.9504792552962</v>
      </c>
      <c r="C60" s="6">
        <v>7345.8859582153909</v>
      </c>
      <c r="D60" s="6">
        <v>8346.5452793903296</v>
      </c>
      <c r="E60" s="6">
        <v>8175.0581383928529</v>
      </c>
      <c r="F60" s="6">
        <v>8012.9569179726441</v>
      </c>
      <c r="G60" s="6">
        <v>7100.1095278683433</v>
      </c>
      <c r="H60" s="6">
        <v>6950.3935689690925</v>
      </c>
      <c r="I60" s="6">
        <v>6823.4873278066207</v>
      </c>
      <c r="J60" s="6">
        <v>7884.9574767354734</v>
      </c>
      <c r="K60" s="6">
        <v>7738.1085238301976</v>
      </c>
      <c r="L60" s="6">
        <v>7569.2580189796245</v>
      </c>
      <c r="M60" s="6">
        <v>6717.6018068446538</v>
      </c>
      <c r="N60" s="6">
        <v>6594.93558061556</v>
      </c>
      <c r="O60" s="6">
        <v>6455.8791300459525</v>
      </c>
      <c r="P60" s="6">
        <v>7308.9520350726443</v>
      </c>
      <c r="Q60" s="6">
        <v>6239.4326463027728</v>
      </c>
      <c r="R60" s="15">
        <f t="shared" si="0"/>
        <v>8480.8102482297145</v>
      </c>
      <c r="S60" s="6" t="b">
        <f t="shared" si="2"/>
        <v>1</v>
      </c>
    </row>
    <row r="61" spans="1:19" ht="15" x14ac:dyDescent="0.2">
      <c r="A61">
        <f t="shared" si="1"/>
        <v>58</v>
      </c>
      <c r="B61" s="1">
        <f>'T20 Base'!B59</f>
        <v>9531.2740269146143</v>
      </c>
      <c r="C61" s="6">
        <v>8119.5086200933174</v>
      </c>
      <c r="D61" s="6">
        <v>9207.2022566003325</v>
      </c>
      <c r="E61" s="6">
        <v>9015.8943461566887</v>
      </c>
      <c r="F61" s="6">
        <v>8840.6391084905063</v>
      </c>
      <c r="G61" s="6">
        <v>7848.4929312144222</v>
      </c>
      <c r="H61" s="6">
        <v>7690.0973420394148</v>
      </c>
      <c r="I61" s="6">
        <v>7542.8655636272488</v>
      </c>
      <c r="J61" s="6">
        <v>8708.5174070176781</v>
      </c>
      <c r="K61" s="6">
        <v>8538.9369394110036</v>
      </c>
      <c r="L61" s="6">
        <v>8361.1352599207621</v>
      </c>
      <c r="M61" s="6">
        <v>7433.0850240090977</v>
      </c>
      <c r="N61" s="6">
        <v>7290.7141169609367</v>
      </c>
      <c r="O61" s="6">
        <v>7143.5358358300127</v>
      </c>
      <c r="P61" s="6">
        <v>8075.0361613158102</v>
      </c>
      <c r="Q61" s="6">
        <v>6904.4547903649163</v>
      </c>
      <c r="R61" s="15">
        <f t="shared" si="0"/>
        <v>9354.3854254232101</v>
      </c>
      <c r="S61" s="6" t="b">
        <f t="shared" si="2"/>
        <v>1</v>
      </c>
    </row>
    <row r="62" spans="1:19" ht="15" x14ac:dyDescent="0.2">
      <c r="A62">
        <f t="shared" si="1"/>
        <v>59</v>
      </c>
      <c r="B62" s="1">
        <f>'T20 Base'!B60</f>
        <v>10524.406230383878</v>
      </c>
      <c r="C62" s="6">
        <v>8987.8948380341644</v>
      </c>
      <c r="D62" s="6">
        <v>10168.721344856032</v>
      </c>
      <c r="E62" s="6">
        <v>9967.2527649483636</v>
      </c>
      <c r="F62" s="6">
        <v>9765.7582880285008</v>
      </c>
      <c r="G62" s="6">
        <v>8732.7271189725507</v>
      </c>
      <c r="H62" s="6">
        <v>8521.1008922202309</v>
      </c>
      <c r="I62" s="6">
        <v>8350.9935462224421</v>
      </c>
      <c r="J62" s="6">
        <v>9629.4370100590168</v>
      </c>
      <c r="K62" s="6">
        <v>9434.3849110388237</v>
      </c>
      <c r="L62" s="6">
        <v>9247.0211296192574</v>
      </c>
      <c r="M62" s="6">
        <v>8237.1536854825827</v>
      </c>
      <c r="N62" s="6">
        <v>8072.5941103268815</v>
      </c>
      <c r="O62" s="6">
        <v>7916.6348427047524</v>
      </c>
      <c r="P62" s="6">
        <v>8932.3754418924163</v>
      </c>
      <c r="Q62" s="6">
        <v>7686.400814813177</v>
      </c>
      <c r="R62" s="15">
        <f t="shared" si="0"/>
        <v>10330.142525453295</v>
      </c>
      <c r="S62" s="6" t="b">
        <f t="shared" si="2"/>
        <v>1</v>
      </c>
    </row>
    <row r="63" spans="1:19" ht="15" x14ac:dyDescent="0.2">
      <c r="A63">
        <f t="shared" si="1"/>
        <v>60</v>
      </c>
      <c r="B63" s="1">
        <f>'T20 Base'!B61</f>
        <v>11630.911137398685</v>
      </c>
      <c r="C63" s="6">
        <v>9960.5193394715243</v>
      </c>
      <c r="D63" s="6">
        <v>11240.505588548987</v>
      </c>
      <c r="E63" s="6">
        <v>11028.313228889847</v>
      </c>
      <c r="F63" s="6">
        <v>10797.519702617232</v>
      </c>
      <c r="G63" s="6">
        <v>9630.4788512138748</v>
      </c>
      <c r="H63" s="6">
        <v>9452.7016383127284</v>
      </c>
      <c r="I63" s="6">
        <v>9256.9268959398614</v>
      </c>
      <c r="J63" s="6">
        <v>10656.998225977593</v>
      </c>
      <c r="K63" s="6">
        <v>10433.487012720696</v>
      </c>
      <c r="L63" s="6">
        <v>10235.986006241515</v>
      </c>
      <c r="M63" s="6">
        <v>9138.9074175802944</v>
      </c>
      <c r="N63" s="6">
        <v>8949.4368314123458</v>
      </c>
      <c r="O63" s="6">
        <v>8784.0393067968016</v>
      </c>
      <c r="P63" s="6">
        <v>9889.8592448629552</v>
      </c>
      <c r="Q63" s="6">
        <v>8491.761499865579</v>
      </c>
      <c r="R63" s="15">
        <f>SUMPRODUCT($B$2:$Q$2,B63:Q63)</f>
        <v>11417.554334068673</v>
      </c>
      <c r="S63" s="6" t="b">
        <f t="shared" si="2"/>
        <v>1</v>
      </c>
    </row>
    <row r="64" spans="1:19" ht="15" x14ac:dyDescent="0.2">
      <c r="A64">
        <f t="shared" si="1"/>
        <v>61</v>
      </c>
      <c r="B64" s="1">
        <f>'T20 Base'!B62</f>
        <v>12855.667292487475</v>
      </c>
      <c r="C64" s="6">
        <v>11043.201558091492</v>
      </c>
      <c r="D64" s="6">
        <v>12427.470565216607</v>
      </c>
      <c r="E64" s="6">
        <v>12200.243680677499</v>
      </c>
      <c r="F64" s="6">
        <v>11940.865008465076</v>
      </c>
      <c r="G64" s="6">
        <v>10679.151772179481</v>
      </c>
      <c r="H64" s="6">
        <v>10487.750589479825</v>
      </c>
      <c r="I64" s="6">
        <v>10266.399600389028</v>
      </c>
      <c r="J64" s="6">
        <v>11792.53361652887</v>
      </c>
      <c r="K64" s="6">
        <v>11541.192655355615</v>
      </c>
      <c r="L64" s="6">
        <v>11329.533986148765</v>
      </c>
      <c r="M64" s="6">
        <v>10141.262669799789</v>
      </c>
      <c r="N64" s="6">
        <v>9926.9234212989486</v>
      </c>
      <c r="O64" s="6">
        <v>9748.7269360860191</v>
      </c>
      <c r="P64" s="6">
        <v>10949.117732981184</v>
      </c>
      <c r="Q64" s="6">
        <v>9425.726343146127</v>
      </c>
      <c r="R64" s="15">
        <f t="shared" si="0"/>
        <v>12621.516024469847</v>
      </c>
      <c r="S64" s="6" t="b">
        <f t="shared" si="2"/>
        <v>1</v>
      </c>
    </row>
    <row r="65" spans="1:19" ht="15" x14ac:dyDescent="0.2">
      <c r="A65">
        <f t="shared" si="1"/>
        <v>62</v>
      </c>
      <c r="B65" s="1">
        <f>'T20 Base'!B63</f>
        <v>14208.181171578077</v>
      </c>
      <c r="C65" s="6">
        <v>12245.589598610166</v>
      </c>
      <c r="D65" s="6">
        <v>13739.025574467592</v>
      </c>
      <c r="E65" s="6">
        <v>13495.769379638237</v>
      </c>
      <c r="F65" s="6">
        <v>13205.07468529682</v>
      </c>
      <c r="G65" s="6">
        <v>11844.382106537052</v>
      </c>
      <c r="H65" s="6">
        <v>11638.305651873179</v>
      </c>
      <c r="I65" s="6">
        <v>11388.745663154417</v>
      </c>
      <c r="J65" s="6">
        <v>13048.527710337768</v>
      </c>
      <c r="K65" s="6">
        <v>12766.664447592169</v>
      </c>
      <c r="L65" s="6">
        <v>12539.859206113661</v>
      </c>
      <c r="M65" s="6">
        <v>11256.029387821691</v>
      </c>
      <c r="N65" s="6">
        <v>11014.234155153383</v>
      </c>
      <c r="O65" s="6">
        <v>10822.210598238591</v>
      </c>
      <c r="P65" s="6">
        <v>12122.097630131228</v>
      </c>
      <c r="Q65" s="6">
        <v>10465.499258061132</v>
      </c>
      <c r="R65" s="15">
        <f t="shared" si="0"/>
        <v>13951.476883616328</v>
      </c>
      <c r="S65" s="6" t="b">
        <f t="shared" si="2"/>
        <v>1</v>
      </c>
    </row>
    <row r="66" spans="1:19" ht="15" x14ac:dyDescent="0.2">
      <c r="A66">
        <f t="shared" si="1"/>
        <v>63</v>
      </c>
      <c r="B66" s="1">
        <f>'T20 Base'!B64</f>
        <v>15704.094752087574</v>
      </c>
      <c r="C66" s="6">
        <v>13582.655525496093</v>
      </c>
      <c r="D66" s="6">
        <v>15190.55375190491</v>
      </c>
      <c r="E66" s="6">
        <v>14930.189592551133</v>
      </c>
      <c r="F66" s="6">
        <v>14605.215440861721</v>
      </c>
      <c r="G66" s="6">
        <v>13140.866223052606</v>
      </c>
      <c r="H66" s="6">
        <v>12918.966853759237</v>
      </c>
      <c r="I66" s="6">
        <v>12638.327458980151</v>
      </c>
      <c r="J66" s="6">
        <v>14440.009774672366</v>
      </c>
      <c r="K66" s="6">
        <v>14124.696108560143</v>
      </c>
      <c r="L66" s="6">
        <v>13881.66283182541</v>
      </c>
      <c r="M66" s="6">
        <v>12497.523842611427</v>
      </c>
      <c r="N66" s="6">
        <v>12225.446170879228</v>
      </c>
      <c r="O66" s="6">
        <v>12018.464847935362</v>
      </c>
      <c r="P66" s="6">
        <v>13423.218965408409</v>
      </c>
      <c r="Q66" s="6">
        <v>11624.764401665734</v>
      </c>
      <c r="R66" s="15">
        <f t="shared" si="0"/>
        <v>15422.932486169944</v>
      </c>
      <c r="S66" s="6" t="b">
        <f t="shared" si="2"/>
        <v>1</v>
      </c>
    </row>
    <row r="67" spans="1:19" ht="15" x14ac:dyDescent="0.2">
      <c r="A67">
        <f t="shared" si="1"/>
        <v>64</v>
      </c>
      <c r="B67" s="1">
        <f>'T20 Base'!B65</f>
        <v>17355.764316631325</v>
      </c>
      <c r="C67" s="6">
        <v>15067.081929347294</v>
      </c>
      <c r="D67" s="6">
        <v>16794.340887401773</v>
      </c>
      <c r="E67" s="6">
        <v>16515.844384029024</v>
      </c>
      <c r="F67" s="6">
        <v>16153.467519275744</v>
      </c>
      <c r="G67" s="6">
        <v>15769.039467663126</v>
      </c>
      <c r="H67" s="6">
        <v>14342.295740557684</v>
      </c>
      <c r="I67" s="6">
        <v>14027.52491621851</v>
      </c>
      <c r="J67" s="6">
        <v>15979.221114561569</v>
      </c>
      <c r="K67" s="6">
        <v>15627.36240061579</v>
      </c>
      <c r="L67" s="6">
        <v>15367.04998683634</v>
      </c>
      <c r="M67" s="6">
        <v>13878.155146036175</v>
      </c>
      <c r="N67" s="6">
        <v>13572.781673960541</v>
      </c>
      <c r="O67" s="6">
        <v>13349.703145373242</v>
      </c>
      <c r="P67" s="6">
        <v>14864.457577403471</v>
      </c>
      <c r="Q67" s="6">
        <v>12915.559795734556</v>
      </c>
      <c r="R67" s="15">
        <f t="shared" si="0"/>
        <v>17048.19490024012</v>
      </c>
      <c r="S67" s="6" t="b">
        <f t="shared" si="2"/>
        <v>1</v>
      </c>
    </row>
    <row r="68" spans="1:19" ht="15" x14ac:dyDescent="0.2">
      <c r="A68">
        <f t="shared" si="1"/>
        <v>65</v>
      </c>
      <c r="B68" s="1">
        <f>'T20 Base'!B66</f>
        <v>19178.151656355505</v>
      </c>
      <c r="C68" s="6">
        <v>16713.917408318041</v>
      </c>
      <c r="D68" s="6">
        <v>18565.247808650754</v>
      </c>
      <c r="E68" s="6">
        <v>18267.64342540763</v>
      </c>
      <c r="F68" s="6">
        <v>17864.549539638076</v>
      </c>
      <c r="G68" s="6">
        <v>16180.148339476475</v>
      </c>
      <c r="H68" s="6">
        <v>15923.195648599358</v>
      </c>
      <c r="I68" s="6">
        <v>15571.036664853662</v>
      </c>
      <c r="J68" s="6">
        <v>17680.940776255138</v>
      </c>
      <c r="K68" s="6">
        <v>17289.244969513111</v>
      </c>
      <c r="L68" s="6">
        <v>17010.624414116002</v>
      </c>
      <c r="M68" s="6">
        <v>15412.650612586232</v>
      </c>
      <c r="N68" s="6">
        <v>15070.757449262237</v>
      </c>
      <c r="O68" s="6">
        <v>14830.42707702876</v>
      </c>
      <c r="P68" s="6">
        <v>16460.254914437672</v>
      </c>
      <c r="Q68" s="6">
        <v>14352.184584476769</v>
      </c>
      <c r="R68" s="15">
        <f t="shared" si="0"/>
        <v>18842.164590457505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809B-9B93-3242-8456-95FC3A8D1243}">
  <sheetPr codeName="Sheet11">
    <tabColor theme="9" tint="0.79998168889431442"/>
  </sheetPr>
  <dimension ref="A1:S104"/>
  <sheetViews>
    <sheetView workbookViewId="0">
      <selection activeCell="G41" sqref="G41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Base'!C2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Base'!C3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Base'!C4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Base'!C5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Base'!C6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Base'!C7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Base'!C8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Base'!C9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Base'!C10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Base'!C11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Base'!C12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Base'!C13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Base'!C14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Base'!C15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Base'!C16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Base'!C17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Base'!C18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Base'!C19</f>
        <v>385.78311546913449</v>
      </c>
      <c r="C21" s="6">
        <v>465.71527387756095</v>
      </c>
      <c r="D21" s="6">
        <v>369.40142917605488</v>
      </c>
      <c r="E21" s="6">
        <v>343.67320666591132</v>
      </c>
      <c r="F21" s="6">
        <v>355.57899824296908</v>
      </c>
      <c r="G21" s="6">
        <v>453.62271049214036</v>
      </c>
      <c r="H21" s="6">
        <v>435.40268009351502</v>
      </c>
      <c r="I21" s="6">
        <v>444.70220811087086</v>
      </c>
      <c r="J21" s="6">
        <v>328.58794044649773</v>
      </c>
      <c r="K21" s="6">
        <v>340.21002790698009</v>
      </c>
      <c r="L21" s="6">
        <v>316.24842330136124</v>
      </c>
      <c r="M21" s="6">
        <v>424.19428268388754</v>
      </c>
      <c r="N21" s="6">
        <v>433.30106534792083</v>
      </c>
      <c r="O21" s="6">
        <v>416.28533482197219</v>
      </c>
      <c r="P21" s="6">
        <v>302.07919068726301</v>
      </c>
      <c r="Q21" s="6">
        <v>405.70224018959829</v>
      </c>
      <c r="R21" s="15">
        <f t="shared" si="0"/>
        <v>377.66161427945258</v>
      </c>
      <c r="S21" s="6" t="b">
        <f>R21&lt;B21</f>
        <v>1</v>
      </c>
    </row>
    <row r="22" spans="1:19" ht="15" x14ac:dyDescent="0.2">
      <c r="A22">
        <f t="shared" si="1"/>
        <v>19</v>
      </c>
      <c r="B22">
        <f>'T20 Base'!C20</f>
        <v>405.93002584362677</v>
      </c>
      <c r="C22" s="6">
        <v>480.90243526716188</v>
      </c>
      <c r="D22" s="6">
        <v>388.84332403677269</v>
      </c>
      <c r="E22" s="6">
        <v>362.09957891548788</v>
      </c>
      <c r="F22" s="6">
        <v>374.21607215764516</v>
      </c>
      <c r="G22" s="6">
        <v>468.27813776168148</v>
      </c>
      <c r="H22" s="6">
        <v>449.28165603721135</v>
      </c>
      <c r="I22" s="6">
        <v>458.75119442253629</v>
      </c>
      <c r="J22" s="6">
        <v>346.37014405210317</v>
      </c>
      <c r="K22" s="6">
        <v>358.19544021393722</v>
      </c>
      <c r="L22" s="6">
        <v>333.29419245019983</v>
      </c>
      <c r="M22" s="6">
        <v>437.58759316808016</v>
      </c>
      <c r="N22" s="6">
        <v>446.85859494332311</v>
      </c>
      <c r="O22" s="6">
        <v>429.12386543256878</v>
      </c>
      <c r="P22" s="6">
        <v>318.52914419124858</v>
      </c>
      <c r="Q22" s="6">
        <v>418.09180305266528</v>
      </c>
      <c r="R22" s="15">
        <f t="shared" si="0"/>
        <v>397.42255952193938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>
        <f>'T20 Base'!C21</f>
        <v>426.63918474669373</v>
      </c>
      <c r="C23" s="6">
        <v>496.69703640601091</v>
      </c>
      <c r="D23" s="6">
        <v>408.82894421825398</v>
      </c>
      <c r="E23" s="6">
        <v>381.06555855227941</v>
      </c>
      <c r="F23" s="6">
        <v>393.37464589759117</v>
      </c>
      <c r="G23" s="6">
        <v>483.52065570313363</v>
      </c>
      <c r="H23" s="6">
        <v>463.73197043006621</v>
      </c>
      <c r="I23" s="6">
        <v>473.362677492042</v>
      </c>
      <c r="J23" s="6">
        <v>364.67339150098439</v>
      </c>
      <c r="K23" s="6">
        <v>376.68456271323925</v>
      </c>
      <c r="L23" s="6">
        <v>350.83991527343005</v>
      </c>
      <c r="M23" s="6">
        <v>451.53275964700572</v>
      </c>
      <c r="N23" s="6">
        <v>460.95929969466414</v>
      </c>
      <c r="O23" s="6">
        <v>442.49164897804297</v>
      </c>
      <c r="P23" s="6">
        <v>335.46168931859108</v>
      </c>
      <c r="Q23" s="6">
        <v>430.99223949939329</v>
      </c>
      <c r="R23" s="15">
        <f t="shared" si="0"/>
        <v>417.73540317428649</v>
      </c>
      <c r="S23" s="6" t="b">
        <f t="shared" si="2"/>
        <v>1</v>
      </c>
    </row>
    <row r="24" spans="1:19" ht="15" x14ac:dyDescent="0.2">
      <c r="A24">
        <f t="shared" si="1"/>
        <v>21</v>
      </c>
      <c r="B24">
        <f>'T20 Base'!C22</f>
        <v>448.57098095046325</v>
      </c>
      <c r="C24" s="6">
        <v>513.54645640256558</v>
      </c>
      <c r="D24" s="6">
        <v>429.99492967459662</v>
      </c>
      <c r="E24" s="6">
        <v>401.43459982159828</v>
      </c>
      <c r="F24" s="6">
        <v>413.6652915034029</v>
      </c>
      <c r="G24" s="6">
        <v>499.78136169122672</v>
      </c>
      <c r="H24" s="6">
        <v>479.35209241487416</v>
      </c>
      <c r="I24" s="6">
        <v>488.95045938706602</v>
      </c>
      <c r="J24" s="6">
        <v>384.33110577365522</v>
      </c>
      <c r="K24" s="6">
        <v>396.2665739470321</v>
      </c>
      <c r="L24" s="6">
        <v>369.68452265785368</v>
      </c>
      <c r="M24" s="6">
        <v>466.60705742061305</v>
      </c>
      <c r="N24" s="6">
        <v>476.00237910655051</v>
      </c>
      <c r="O24" s="6">
        <v>456.94205291590839</v>
      </c>
      <c r="P24" s="6">
        <v>353.6480964595641</v>
      </c>
      <c r="Q24" s="6">
        <v>444.93763305994582</v>
      </c>
      <c r="R24" s="15">
        <f t="shared" si="0"/>
        <v>439.24773216911063</v>
      </c>
      <c r="S24" s="6" t="b">
        <f t="shared" si="2"/>
        <v>1</v>
      </c>
    </row>
    <row r="25" spans="1:19" ht="15" x14ac:dyDescent="0.2">
      <c r="A25">
        <f t="shared" si="1"/>
        <v>22</v>
      </c>
      <c r="B25">
        <f>'T20 Base'!C23</f>
        <v>472.09137955176027</v>
      </c>
      <c r="C25" s="6">
        <v>531.72912502961412</v>
      </c>
      <c r="D25" s="6">
        <v>452.6946843137452</v>
      </c>
      <c r="E25" s="6">
        <v>423.31796318426962</v>
      </c>
      <c r="F25" s="6">
        <v>435.4268671687467</v>
      </c>
      <c r="G25" s="6">
        <v>517.32903259768318</v>
      </c>
      <c r="H25" s="6">
        <v>496.23517578430437</v>
      </c>
      <c r="I25" s="6">
        <v>505.77227381127705</v>
      </c>
      <c r="J25" s="6">
        <v>405.45074507165788</v>
      </c>
      <c r="K25" s="6">
        <v>417.26869866406878</v>
      </c>
      <c r="L25" s="6">
        <v>389.93111523155994</v>
      </c>
      <c r="M25" s="6">
        <v>482.90043264503566</v>
      </c>
      <c r="N25" s="6">
        <v>492.23662517118555</v>
      </c>
      <c r="O25" s="6">
        <v>472.56135004397964</v>
      </c>
      <c r="P25" s="6">
        <v>373.18793644711849</v>
      </c>
      <c r="Q25" s="6">
        <v>460.0112822301154</v>
      </c>
      <c r="R25" s="15">
        <f t="shared" si="0"/>
        <v>462.31859809928875</v>
      </c>
      <c r="S25" s="6" t="b">
        <f t="shared" si="2"/>
        <v>1</v>
      </c>
    </row>
    <row r="26" spans="1:19" ht="15" x14ac:dyDescent="0.2">
      <c r="A26">
        <f t="shared" si="1"/>
        <v>23</v>
      </c>
      <c r="B26">
        <f>'T20 Base'!C24</f>
        <v>497.80894097971111</v>
      </c>
      <c r="C26" s="6">
        <v>551.66366541925561</v>
      </c>
      <c r="D26" s="6">
        <v>477.51536143232613</v>
      </c>
      <c r="E26" s="6">
        <v>447.25687513160227</v>
      </c>
      <c r="F26" s="6">
        <v>459.22221635085526</v>
      </c>
      <c r="G26" s="6">
        <v>536.56763456774468</v>
      </c>
      <c r="H26" s="6">
        <v>514.75381538291992</v>
      </c>
      <c r="I26" s="6">
        <v>524.21533638764447</v>
      </c>
      <c r="J26" s="6">
        <v>428.55456159299888</v>
      </c>
      <c r="K26" s="6">
        <v>440.23397609570321</v>
      </c>
      <c r="L26" s="6">
        <v>412.08026284344413</v>
      </c>
      <c r="M26" s="6">
        <v>500.77243555365601</v>
      </c>
      <c r="N26" s="6">
        <v>510.03569653947409</v>
      </c>
      <c r="O26" s="6">
        <v>489.69418266967551</v>
      </c>
      <c r="P26" s="6">
        <v>394.5642323606923</v>
      </c>
      <c r="Q26" s="6">
        <v>476.54576359641828</v>
      </c>
      <c r="R26" s="15">
        <f t="shared" si="0"/>
        <v>487.54486376469362</v>
      </c>
      <c r="S26" s="6" t="b">
        <f t="shared" si="2"/>
        <v>1</v>
      </c>
    </row>
    <row r="27" spans="1:19" ht="15" x14ac:dyDescent="0.2">
      <c r="A27">
        <f t="shared" si="1"/>
        <v>24</v>
      </c>
      <c r="B27">
        <f>'T20 Base'!C25</f>
        <v>526.3942645662886</v>
      </c>
      <c r="C27" s="6">
        <v>573.84047902931013</v>
      </c>
      <c r="D27" s="6">
        <v>505.10421722565826</v>
      </c>
      <c r="E27" s="6">
        <v>473.8647749033729</v>
      </c>
      <c r="F27" s="6">
        <v>485.67185425924106</v>
      </c>
      <c r="G27" s="6">
        <v>557.97047398844882</v>
      </c>
      <c r="H27" s="6">
        <v>535.35703577446543</v>
      </c>
      <c r="I27" s="6">
        <v>544.733406102304</v>
      </c>
      <c r="J27" s="6">
        <v>454.23461525381975</v>
      </c>
      <c r="K27" s="6">
        <v>465.76131699470767</v>
      </c>
      <c r="L27" s="6">
        <v>436.69957841405238</v>
      </c>
      <c r="M27" s="6">
        <v>520.65643353573955</v>
      </c>
      <c r="N27" s="6">
        <v>529.83752983154636</v>
      </c>
      <c r="O27" s="6">
        <v>508.75601539358433</v>
      </c>
      <c r="P27" s="6">
        <v>418.32480880836135</v>
      </c>
      <c r="Q27" s="6">
        <v>494.94205087034692</v>
      </c>
      <c r="R27" s="15">
        <f t="shared" si="0"/>
        <v>515.58433197402542</v>
      </c>
      <c r="S27" s="6" t="b">
        <f t="shared" si="2"/>
        <v>1</v>
      </c>
    </row>
    <row r="28" spans="1:19" ht="15" x14ac:dyDescent="0.2">
      <c r="A28">
        <f t="shared" si="1"/>
        <v>25</v>
      </c>
      <c r="B28">
        <f>'T20 Base'!C26</f>
        <v>559.02740590516078</v>
      </c>
      <c r="C28" s="6">
        <v>599.09038912843448</v>
      </c>
      <c r="D28" s="6">
        <v>536.59992047914102</v>
      </c>
      <c r="E28" s="6">
        <v>504.21124548934722</v>
      </c>
      <c r="F28" s="6">
        <v>515.86716254468251</v>
      </c>
      <c r="G28" s="6">
        <v>582.33927517328289</v>
      </c>
      <c r="H28" s="6">
        <v>558.79871392443363</v>
      </c>
      <c r="I28" s="6">
        <v>568.09495494022713</v>
      </c>
      <c r="J28" s="6">
        <v>483.52298675897185</v>
      </c>
      <c r="K28" s="6">
        <v>494.90383179390034</v>
      </c>
      <c r="L28" s="6">
        <v>464.77829322590162</v>
      </c>
      <c r="M28" s="6">
        <v>543.27990322099811</v>
      </c>
      <c r="N28" s="6">
        <v>552.3836832217462</v>
      </c>
      <c r="O28" s="6">
        <v>530.44415596437159</v>
      </c>
      <c r="P28" s="6">
        <v>445.42421647320958</v>
      </c>
      <c r="Q28" s="6">
        <v>515.87303344653924</v>
      </c>
      <c r="R28" s="15">
        <f t="shared" si="0"/>
        <v>547.59439310445282</v>
      </c>
      <c r="S28" s="6" t="b">
        <f t="shared" si="2"/>
        <v>1</v>
      </c>
    </row>
    <row r="29" spans="1:19" ht="15" x14ac:dyDescent="0.2">
      <c r="A29">
        <f t="shared" si="1"/>
        <v>26</v>
      </c>
      <c r="B29">
        <f>'T20 Base'!C27</f>
        <v>596.10249632822638</v>
      </c>
      <c r="C29" s="6">
        <v>627.73147072451047</v>
      </c>
      <c r="D29" s="6">
        <v>572.38290869544483</v>
      </c>
      <c r="E29" s="6">
        <v>538.66028118706595</v>
      </c>
      <c r="F29" s="6">
        <v>550.17291820310925</v>
      </c>
      <c r="G29" s="6">
        <v>609.98101000137217</v>
      </c>
      <c r="H29" s="6">
        <v>585.37243725981637</v>
      </c>
      <c r="I29" s="6">
        <v>594.59430486475776</v>
      </c>
      <c r="J29" s="6">
        <v>516.77101585278444</v>
      </c>
      <c r="K29" s="6">
        <v>528.01361679127081</v>
      </c>
      <c r="L29" s="6">
        <v>496.65327511302377</v>
      </c>
      <c r="M29" s="6">
        <v>568.92621279815967</v>
      </c>
      <c r="N29" s="6">
        <v>577.95823462831208</v>
      </c>
      <c r="O29" s="6">
        <v>555.03028932998893</v>
      </c>
      <c r="P29" s="6">
        <v>476.18760609602282</v>
      </c>
      <c r="Q29" s="6">
        <v>539.60093546659277</v>
      </c>
      <c r="R29" s="15">
        <f t="shared" si="0"/>
        <v>583.96167608611051</v>
      </c>
      <c r="S29" s="6" t="b">
        <f t="shared" si="2"/>
        <v>1</v>
      </c>
    </row>
    <row r="30" spans="1:19" ht="15" x14ac:dyDescent="0.2">
      <c r="A30">
        <f t="shared" si="1"/>
        <v>27</v>
      </c>
      <c r="B30">
        <f>'T20 Base'!C28</f>
        <v>637.63728317602761</v>
      </c>
      <c r="C30" s="6">
        <v>659.82763394367032</v>
      </c>
      <c r="D30" s="6">
        <v>612.47047837894274</v>
      </c>
      <c r="E30" s="6">
        <v>577.23669278770717</v>
      </c>
      <c r="F30" s="6">
        <v>588.60588694165358</v>
      </c>
      <c r="G30" s="6">
        <v>640.95755837765455</v>
      </c>
      <c r="H30" s="6">
        <v>615.14288193036248</v>
      </c>
      <c r="I30" s="6">
        <v>624.29087717456207</v>
      </c>
      <c r="J30" s="6">
        <v>554.00278511933493</v>
      </c>
      <c r="K30" s="6">
        <v>565.10699654469465</v>
      </c>
      <c r="L30" s="6">
        <v>532.34776187872626</v>
      </c>
      <c r="M30" s="6">
        <v>597.65785205666623</v>
      </c>
      <c r="N30" s="6">
        <v>606.6186091115718</v>
      </c>
      <c r="O30" s="6">
        <v>582.57440344484905</v>
      </c>
      <c r="P30" s="6">
        <v>510.63752197454926</v>
      </c>
      <c r="Q30" s="6">
        <v>566.18372532472358</v>
      </c>
      <c r="R30" s="15">
        <f t="shared" si="0"/>
        <v>624.70367787402631</v>
      </c>
      <c r="S30" s="6" t="b">
        <f t="shared" si="2"/>
        <v>1</v>
      </c>
    </row>
    <row r="31" spans="1:19" ht="15" x14ac:dyDescent="0.2">
      <c r="A31">
        <f t="shared" si="1"/>
        <v>28</v>
      </c>
      <c r="B31">
        <f>'T20 Base'!C29</f>
        <v>684.29042078134034</v>
      </c>
      <c r="C31" s="6">
        <v>695.90587487878213</v>
      </c>
      <c r="D31" s="6">
        <v>657.49850003420158</v>
      </c>
      <c r="E31" s="6">
        <v>620.55008517447516</v>
      </c>
      <c r="F31" s="6">
        <v>631.7758759019282</v>
      </c>
      <c r="G31" s="6">
        <v>675.77755005214055</v>
      </c>
      <c r="H31" s="6">
        <v>648.59734418196069</v>
      </c>
      <c r="I31" s="6">
        <v>657.67241116474099</v>
      </c>
      <c r="J31" s="6">
        <v>595.80678773555496</v>
      </c>
      <c r="K31" s="6">
        <v>606.77266527781023</v>
      </c>
      <c r="L31" s="6">
        <v>572.42609834184816</v>
      </c>
      <c r="M31" s="6">
        <v>629.94522409621516</v>
      </c>
      <c r="N31" s="6">
        <v>638.83563034671192</v>
      </c>
      <c r="O31" s="6">
        <v>613.52756239551468</v>
      </c>
      <c r="P31" s="6">
        <v>549.31874900445939</v>
      </c>
      <c r="Q31" s="6">
        <v>596.05677729124295</v>
      </c>
      <c r="R31" s="15">
        <f t="shared" si="0"/>
        <v>670.46656854421155</v>
      </c>
      <c r="S31" s="6" t="b">
        <f t="shared" si="2"/>
        <v>1</v>
      </c>
    </row>
    <row r="32" spans="1:19" ht="15" x14ac:dyDescent="0.2">
      <c r="A32">
        <f t="shared" si="1"/>
        <v>29</v>
      </c>
      <c r="B32">
        <f>'T20 Base'!C30</f>
        <v>736.76303486253425</v>
      </c>
      <c r="C32" s="6">
        <v>736.53201507259723</v>
      </c>
      <c r="D32" s="6">
        <v>708.14388163240289</v>
      </c>
      <c r="E32" s="6">
        <v>669.24953522123906</v>
      </c>
      <c r="F32" s="6">
        <v>680.33208567338693</v>
      </c>
      <c r="G32" s="6">
        <v>714.9872171876217</v>
      </c>
      <c r="H32" s="6">
        <v>686.25923997911434</v>
      </c>
      <c r="I32" s="6">
        <v>695.26270732297814</v>
      </c>
      <c r="J32" s="6">
        <v>642.80965090915436</v>
      </c>
      <c r="K32" s="6">
        <v>653.63737693137364</v>
      </c>
      <c r="L32" s="6">
        <v>617.48922985505135</v>
      </c>
      <c r="M32" s="6">
        <v>666.29357066327054</v>
      </c>
      <c r="N32" s="6">
        <v>675.11492528024837</v>
      </c>
      <c r="O32" s="6">
        <v>648.37424255598069</v>
      </c>
      <c r="P32" s="6">
        <v>592.81142891089314</v>
      </c>
      <c r="Q32" s="6">
        <v>629.68777686982321</v>
      </c>
      <c r="R32" s="15">
        <f t="shared" si="0"/>
        <v>721.93820305160909</v>
      </c>
      <c r="S32" s="6" t="b">
        <f t="shared" si="2"/>
        <v>1</v>
      </c>
    </row>
    <row r="33" spans="1:19" ht="15" x14ac:dyDescent="0.2">
      <c r="A33">
        <f t="shared" si="1"/>
        <v>30</v>
      </c>
      <c r="B33">
        <f>'T20 Base'!C31</f>
        <v>795.51601839889383</v>
      </c>
      <c r="C33" s="6">
        <v>782.09185848048207</v>
      </c>
      <c r="D33" s="6">
        <v>764.85157472043215</v>
      </c>
      <c r="E33" s="6">
        <v>723.76197328395585</v>
      </c>
      <c r="F33" s="6">
        <v>734.70123211909765</v>
      </c>
      <c r="G33" s="6">
        <v>758.95900634661734</v>
      </c>
      <c r="H33" s="6">
        <v>728.48572286397064</v>
      </c>
      <c r="I33" s="6">
        <v>737.4189665915618</v>
      </c>
      <c r="J33" s="6">
        <v>695.42351539604169</v>
      </c>
      <c r="K33" s="6">
        <v>706.11307479113145</v>
      </c>
      <c r="L33" s="6">
        <v>667.93238333397812</v>
      </c>
      <c r="M33" s="6">
        <v>707.04766497222056</v>
      </c>
      <c r="N33" s="6">
        <v>715.80131360930443</v>
      </c>
      <c r="O33" s="6">
        <v>687.44508721757995</v>
      </c>
      <c r="P33" s="6">
        <v>641.49708650557079</v>
      </c>
      <c r="Q33" s="6">
        <v>667.39588250469342</v>
      </c>
      <c r="R33" s="15">
        <f t="shared" si="0"/>
        <v>779.57073942568275</v>
      </c>
      <c r="S33" s="6" t="b">
        <f t="shared" si="2"/>
        <v>1</v>
      </c>
    </row>
    <row r="34" spans="1:19" ht="15" x14ac:dyDescent="0.2">
      <c r="A34">
        <f t="shared" si="1"/>
        <v>31</v>
      </c>
      <c r="B34">
        <f>'T20 Base'!C32</f>
        <v>861.0384842448392</v>
      </c>
      <c r="C34" s="6">
        <v>833.00893573006726</v>
      </c>
      <c r="D34" s="6">
        <v>828.09390388750035</v>
      </c>
      <c r="E34" s="6">
        <v>784.86790815481254</v>
      </c>
      <c r="F34" s="6">
        <v>795.33642497866163</v>
      </c>
      <c r="G34" s="6">
        <v>808.10184054732974</v>
      </c>
      <c r="H34" s="6">
        <v>775.94003836764477</v>
      </c>
      <c r="I34" s="6">
        <v>784.5332838616564</v>
      </c>
      <c r="J34" s="6">
        <v>754.40224743114936</v>
      </c>
      <c r="K34" s="6">
        <v>764.63729276353195</v>
      </c>
      <c r="L34" s="6">
        <v>724.478914040267</v>
      </c>
      <c r="M34" s="6">
        <v>752.84793854860629</v>
      </c>
      <c r="N34" s="6">
        <v>761.27335584625746</v>
      </c>
      <c r="O34" s="6">
        <v>731.35431478282317</v>
      </c>
      <c r="P34" s="6">
        <v>696.07433770534544</v>
      </c>
      <c r="Q34" s="6">
        <v>709.77416093039278</v>
      </c>
      <c r="R34" s="15">
        <f t="shared" si="0"/>
        <v>843.84408916007908</v>
      </c>
      <c r="S34" s="6" t="b">
        <f t="shared" si="2"/>
        <v>1</v>
      </c>
    </row>
    <row r="35" spans="1:19" ht="15" x14ac:dyDescent="0.2">
      <c r="A35">
        <f t="shared" si="1"/>
        <v>32</v>
      </c>
      <c r="B35">
        <f>'T20 Base'!C33</f>
        <v>933.49990180108512</v>
      </c>
      <c r="C35" s="6">
        <v>889.48540639534554</v>
      </c>
      <c r="D35" s="6">
        <v>898.03482722486967</v>
      </c>
      <c r="E35" s="6">
        <v>852.48701262753923</v>
      </c>
      <c r="F35" s="6">
        <v>862.39528494450349</v>
      </c>
      <c r="G35" s="6">
        <v>862.61107694893497</v>
      </c>
      <c r="H35" s="6">
        <v>828.60881161304997</v>
      </c>
      <c r="I35" s="6">
        <v>836.79333000740689</v>
      </c>
      <c r="J35" s="6">
        <v>819.66839397527474</v>
      </c>
      <c r="K35" s="6">
        <v>829.36249442338965</v>
      </c>
      <c r="L35" s="6">
        <v>787.05464760689915</v>
      </c>
      <c r="M35" s="6">
        <v>803.68155912428131</v>
      </c>
      <c r="N35" s="6">
        <v>811.71238396472972</v>
      </c>
      <c r="O35" s="6">
        <v>780.08980706448699</v>
      </c>
      <c r="P35" s="6">
        <v>756.47165787206643</v>
      </c>
      <c r="Q35" s="6">
        <v>756.81097782960262</v>
      </c>
      <c r="R35" s="15">
        <f t="shared" si="0"/>
        <v>914.92469449953308</v>
      </c>
      <c r="S35" s="6" t="b">
        <f t="shared" si="2"/>
        <v>1</v>
      </c>
    </row>
    <row r="36" spans="1:19" ht="15" x14ac:dyDescent="0.2">
      <c r="A36">
        <f t="shared" si="1"/>
        <v>33</v>
      </c>
      <c r="B36">
        <f>'T20 Base'!C34</f>
        <v>1013.737314753754</v>
      </c>
      <c r="C36" s="6">
        <v>952.22560983626784</v>
      </c>
      <c r="D36" s="6">
        <v>975.4827969361678</v>
      </c>
      <c r="E36" s="6">
        <v>927.38553943289457</v>
      </c>
      <c r="F36" s="6">
        <v>936.65352244983228</v>
      </c>
      <c r="G36" s="6">
        <v>923.16685159160681</v>
      </c>
      <c r="H36" s="6">
        <v>887.13749408990304</v>
      </c>
      <c r="I36" s="6">
        <v>894.85150076354353</v>
      </c>
      <c r="J36" s="6">
        <v>891.96198853461692</v>
      </c>
      <c r="K36" s="6">
        <v>901.03784401108146</v>
      </c>
      <c r="L36" s="6">
        <v>856.36959686524347</v>
      </c>
      <c r="M36" s="6">
        <v>860.17177019843291</v>
      </c>
      <c r="N36" s="6">
        <v>867.74834532691227</v>
      </c>
      <c r="O36" s="6">
        <v>834.24935777422331</v>
      </c>
      <c r="P36" s="6">
        <v>823.3747227677336</v>
      </c>
      <c r="Q36" s="6">
        <v>809.08353323590859</v>
      </c>
      <c r="R36" s="15">
        <f t="shared" si="0"/>
        <v>993.63392493846698</v>
      </c>
      <c r="S36" s="6" t="b">
        <f t="shared" si="2"/>
        <v>1</v>
      </c>
    </row>
    <row r="37" spans="1:19" ht="15" x14ac:dyDescent="0.2">
      <c r="A37">
        <f t="shared" si="1"/>
        <v>34</v>
      </c>
      <c r="B37">
        <f>'T20 Base'!C35</f>
        <v>1103.0054144225437</v>
      </c>
      <c r="C37" s="6">
        <v>1022.2427472189605</v>
      </c>
      <c r="D37" s="6">
        <v>1061.6493324488692</v>
      </c>
      <c r="E37" s="6">
        <v>1010.7333516104334</v>
      </c>
      <c r="F37" s="6">
        <v>1019.2732531692117</v>
      </c>
      <c r="G37" s="6">
        <v>990.74739867173969</v>
      </c>
      <c r="H37" s="6">
        <v>952.47068963904746</v>
      </c>
      <c r="I37" s="6">
        <v>959.64602480240785</v>
      </c>
      <c r="J37" s="6">
        <v>972.41259237707425</v>
      </c>
      <c r="K37" s="6">
        <v>980.78541869697096</v>
      </c>
      <c r="L37" s="6">
        <v>933.50720788446642</v>
      </c>
      <c r="M37" s="6">
        <v>923.23054367852114</v>
      </c>
      <c r="N37" s="6">
        <v>930.28705439803275</v>
      </c>
      <c r="O37" s="6">
        <v>894.70760762662132</v>
      </c>
      <c r="P37" s="6">
        <v>897.829608713006</v>
      </c>
      <c r="Q37" s="6">
        <v>867.43622283216098</v>
      </c>
      <c r="R37" s="15">
        <f t="shared" si="0"/>
        <v>1081.2028119375491</v>
      </c>
      <c r="S37" s="6" t="b">
        <f t="shared" si="2"/>
        <v>1</v>
      </c>
    </row>
    <row r="38" spans="1:19" ht="15" x14ac:dyDescent="0.2">
      <c r="A38">
        <f t="shared" si="1"/>
        <v>35</v>
      </c>
      <c r="B38">
        <f>'T20 Base'!C36</f>
        <v>1202.0088744560869</v>
      </c>
      <c r="C38" s="6">
        <v>1100.1665746751733</v>
      </c>
      <c r="D38" s="6">
        <v>1157.2153729741308</v>
      </c>
      <c r="E38" s="6">
        <v>1103.1981434675456</v>
      </c>
      <c r="F38" s="6">
        <v>1110.9082055729718</v>
      </c>
      <c r="G38" s="6">
        <v>1065.9610447407956</v>
      </c>
      <c r="H38" s="6">
        <v>1025.2029561659642</v>
      </c>
      <c r="I38" s="6">
        <v>1031.7606809538154</v>
      </c>
      <c r="J38" s="6">
        <v>1061.6653294451664</v>
      </c>
      <c r="K38" s="6">
        <v>1069.2368620545205</v>
      </c>
      <c r="L38" s="6">
        <v>1019.0867359817377</v>
      </c>
      <c r="M38" s="6">
        <v>993.43215513893733</v>
      </c>
      <c r="N38" s="6">
        <v>999.89238164453081</v>
      </c>
      <c r="O38" s="6">
        <v>962.01560329209292</v>
      </c>
      <c r="P38" s="6">
        <v>980.43458117637726</v>
      </c>
      <c r="Q38" s="6">
        <v>932.40125803172282</v>
      </c>
      <c r="R38" s="15">
        <f t="shared" si="0"/>
        <v>1178.3230107298316</v>
      </c>
      <c r="S38" s="6" t="b">
        <f t="shared" si="2"/>
        <v>1</v>
      </c>
    </row>
    <row r="39" spans="1:19" ht="15" x14ac:dyDescent="0.2">
      <c r="A39">
        <f t="shared" si="1"/>
        <v>36</v>
      </c>
      <c r="B39">
        <f>'T20 Base'!C37</f>
        <v>1312.177073152342</v>
      </c>
      <c r="C39" s="6">
        <v>1187.175016652106</v>
      </c>
      <c r="D39" s="6">
        <v>1263.5614643605556</v>
      </c>
      <c r="E39" s="6">
        <v>1206.115750959425</v>
      </c>
      <c r="F39" s="6">
        <v>1212.8830112312671</v>
      </c>
      <c r="G39" s="6">
        <v>1149.9452887939506</v>
      </c>
      <c r="H39" s="6">
        <v>1106.4346196132158</v>
      </c>
      <c r="I39" s="6">
        <v>1112.2866964444322</v>
      </c>
      <c r="J39" s="6">
        <v>1161.0103119381299</v>
      </c>
      <c r="K39" s="6">
        <v>1167.6714676154972</v>
      </c>
      <c r="L39" s="6">
        <v>1114.3459463743372</v>
      </c>
      <c r="M39" s="6">
        <v>1071.8391109220227</v>
      </c>
      <c r="N39" s="6">
        <v>1077.6180479357031</v>
      </c>
      <c r="O39" s="6">
        <v>1037.1925671537547</v>
      </c>
      <c r="P39" s="6">
        <v>1072.3849660442002</v>
      </c>
      <c r="Q39" s="6">
        <v>1004.962780736554</v>
      </c>
      <c r="R39" s="15">
        <f t="shared" si="0"/>
        <v>1286.3971302736068</v>
      </c>
      <c r="S39" s="6" t="b">
        <f t="shared" si="2"/>
        <v>1</v>
      </c>
    </row>
    <row r="40" spans="1:19" ht="15" x14ac:dyDescent="0.2">
      <c r="A40">
        <f t="shared" si="1"/>
        <v>37</v>
      </c>
      <c r="B40">
        <f>'T20 Base'!C38</f>
        <v>1434.7875259314178</v>
      </c>
      <c r="C40" s="6">
        <v>1284.3630489120092</v>
      </c>
      <c r="D40" s="6">
        <v>1381.9219910604795</v>
      </c>
      <c r="E40" s="6">
        <v>1320.688171462454</v>
      </c>
      <c r="F40" s="6">
        <v>1326.3826899808705</v>
      </c>
      <c r="G40" s="6">
        <v>1243.7578546525672</v>
      </c>
      <c r="H40" s="6">
        <v>1197.1940778651719</v>
      </c>
      <c r="I40" s="6">
        <v>1202.239128255158</v>
      </c>
      <c r="J40" s="6">
        <v>1271.6088525764701</v>
      </c>
      <c r="K40" s="6">
        <v>1277.2341614273425</v>
      </c>
      <c r="L40" s="6">
        <v>1220.3995349042418</v>
      </c>
      <c r="M40" s="6">
        <v>1159.4447369582551</v>
      </c>
      <c r="N40" s="6">
        <v>1164.4445012413294</v>
      </c>
      <c r="O40" s="6">
        <v>1121.1916627637709</v>
      </c>
      <c r="P40" s="6">
        <v>1174.7576526473154</v>
      </c>
      <c r="Q40" s="6">
        <v>1086.0413830881691</v>
      </c>
      <c r="R40" s="15">
        <f t="shared" si="0"/>
        <v>1406.6790443561285</v>
      </c>
      <c r="S40" s="6" t="b">
        <f t="shared" si="2"/>
        <v>1</v>
      </c>
    </row>
    <row r="41" spans="1:19" ht="15" x14ac:dyDescent="0.2">
      <c r="A41">
        <f t="shared" si="1"/>
        <v>38</v>
      </c>
      <c r="B41">
        <f>'T20 Base'!C39</f>
        <v>1569.8292235141005</v>
      </c>
      <c r="C41" s="6">
        <v>1391.8662842106703</v>
      </c>
      <c r="D41" s="6">
        <v>1512.2879160708653</v>
      </c>
      <c r="E41" s="6">
        <v>1446.9310028085542</v>
      </c>
      <c r="F41" s="6">
        <v>1451.4001870782085</v>
      </c>
      <c r="G41" s="6">
        <v>1347.530639085149</v>
      </c>
      <c r="H41" s="6">
        <v>1297.6260651783055</v>
      </c>
      <c r="I41" s="6">
        <v>1301.7455329312188</v>
      </c>
      <c r="J41" s="6">
        <v>1393.4772965251695</v>
      </c>
      <c r="K41" s="6">
        <v>1397.9194407107775</v>
      </c>
      <c r="L41" s="6">
        <v>1337.2645853437737</v>
      </c>
      <c r="M41" s="6">
        <v>1256.3896167291612</v>
      </c>
      <c r="N41" s="6">
        <v>1260.4957158195928</v>
      </c>
      <c r="O41" s="6">
        <v>1214.1486070940703</v>
      </c>
      <c r="P41" s="6">
        <v>1287.5701687763176</v>
      </c>
      <c r="Q41" s="6">
        <v>1175.768784196787</v>
      </c>
      <c r="R41" s="15">
        <f t="shared" si="0"/>
        <v>1539.1587680181997</v>
      </c>
      <c r="S41" s="6" t="b">
        <f t="shared" si="2"/>
        <v>1</v>
      </c>
    </row>
    <row r="42" spans="1:19" ht="15" x14ac:dyDescent="0.2">
      <c r="A42">
        <f t="shared" si="1"/>
        <v>39</v>
      </c>
      <c r="B42">
        <f>'T20 Base'!C40</f>
        <v>1717.933317316598</v>
      </c>
      <c r="C42" s="6">
        <v>1510.3014773772113</v>
      </c>
      <c r="D42" s="6">
        <v>1655.2700760580346</v>
      </c>
      <c r="E42" s="6">
        <v>1585.451098060712</v>
      </c>
      <c r="F42" s="6">
        <v>1588.5230270232539</v>
      </c>
      <c r="G42" s="6">
        <v>1461.8600541512997</v>
      </c>
      <c r="H42" s="6">
        <v>1408.3189243528707</v>
      </c>
      <c r="I42" s="6">
        <v>1411.3789598787689</v>
      </c>
      <c r="J42" s="6">
        <v>1527.2027933081984</v>
      </c>
      <c r="K42" s="6">
        <v>1530.2958147474362</v>
      </c>
      <c r="L42" s="6">
        <v>1465.5055853776239</v>
      </c>
      <c r="M42" s="6">
        <v>1363.2424518496448</v>
      </c>
      <c r="N42" s="6">
        <v>1366.3257492437376</v>
      </c>
      <c r="O42" s="6">
        <v>1316.6096862419608</v>
      </c>
      <c r="P42" s="6">
        <v>1411.3686259612471</v>
      </c>
      <c r="Q42" s="6">
        <v>1274.6730574106887</v>
      </c>
      <c r="R42" s="15">
        <f t="shared" si="0"/>
        <v>1684.4563026826111</v>
      </c>
      <c r="S42" s="6" t="b">
        <f t="shared" si="2"/>
        <v>1</v>
      </c>
    </row>
    <row r="43" spans="1:19" ht="15" x14ac:dyDescent="0.2">
      <c r="A43">
        <f t="shared" si="1"/>
        <v>40</v>
      </c>
      <c r="B43">
        <f>'T20 Base'!C41</f>
        <v>1880.6631724458609</v>
      </c>
      <c r="C43" s="6">
        <v>1640.9958818528764</v>
      </c>
      <c r="D43" s="6">
        <v>1812.3792804718898</v>
      </c>
      <c r="E43" s="6">
        <v>1737.714421508651</v>
      </c>
      <c r="F43" s="6">
        <v>1739.2017577554182</v>
      </c>
      <c r="G43" s="6">
        <v>1588.0284209601014</v>
      </c>
      <c r="H43" s="6">
        <v>1530.5161167619444</v>
      </c>
      <c r="I43" s="6">
        <v>1532.3702420333675</v>
      </c>
      <c r="J43" s="6">
        <v>1674.2018235347805</v>
      </c>
      <c r="K43" s="6">
        <v>1675.7649123843357</v>
      </c>
      <c r="L43" s="6">
        <v>1606.4823051729322</v>
      </c>
      <c r="M43" s="6">
        <v>1481.2045831986002</v>
      </c>
      <c r="N43" s="6">
        <v>1483.1236581715127</v>
      </c>
      <c r="O43" s="6">
        <v>1429.7278612753587</v>
      </c>
      <c r="P43" s="6">
        <v>1547.4667435093627</v>
      </c>
      <c r="Q43" s="6">
        <v>1383.8679162114056</v>
      </c>
      <c r="R43" s="15">
        <f t="shared" si="0"/>
        <v>1844.1061845818019</v>
      </c>
      <c r="S43" s="6" t="b">
        <f t="shared" si="2"/>
        <v>1</v>
      </c>
    </row>
    <row r="44" spans="1:19" ht="15" x14ac:dyDescent="0.2">
      <c r="A44">
        <f t="shared" si="1"/>
        <v>41</v>
      </c>
      <c r="B44">
        <f>'T20 Base'!C42</f>
        <v>2060.9461846799181</v>
      </c>
      <c r="C44" s="6">
        <v>1786.3886876565414</v>
      </c>
      <c r="D44" s="6">
        <v>1986.4446602032995</v>
      </c>
      <c r="E44" s="6">
        <v>1907.4491410073924</v>
      </c>
      <c r="F44" s="6">
        <v>1906.1529003324556</v>
      </c>
      <c r="G44" s="6">
        <v>1728.3924116447577</v>
      </c>
      <c r="H44" s="6">
        <v>1667.3373596876677</v>
      </c>
      <c r="I44" s="6">
        <v>1666.981493784032</v>
      </c>
      <c r="J44" s="6">
        <v>1838.0780856087176</v>
      </c>
      <c r="K44" s="6">
        <v>1836.9517945987723</v>
      </c>
      <c r="L44" s="6">
        <v>1763.65565602995</v>
      </c>
      <c r="M44" s="6">
        <v>1613.2904018247796</v>
      </c>
      <c r="N44" s="6">
        <v>1613.0748273459453</v>
      </c>
      <c r="O44" s="6">
        <v>1556.3968442162979</v>
      </c>
      <c r="P44" s="6">
        <v>1699.2094551152479</v>
      </c>
      <c r="Q44" s="6">
        <v>1506.149133191052</v>
      </c>
      <c r="R44" s="15">
        <f t="shared" si="0"/>
        <v>2020.9819184597063</v>
      </c>
      <c r="S44" s="6" t="b">
        <f t="shared" si="2"/>
        <v>1</v>
      </c>
    </row>
    <row r="45" spans="1:19" ht="15" x14ac:dyDescent="0.2">
      <c r="A45">
        <f t="shared" si="1"/>
        <v>42</v>
      </c>
      <c r="B45">
        <f>'T20 Base'!C43</f>
        <v>2259.7553148757952</v>
      </c>
      <c r="C45" s="6">
        <v>1947.4218153340087</v>
      </c>
      <c r="D45" s="6">
        <v>2178.4087061681485</v>
      </c>
      <c r="E45" s="6">
        <v>2094.7925563588601</v>
      </c>
      <c r="F45" s="6">
        <v>2090.2835384116888</v>
      </c>
      <c r="G45" s="6">
        <v>1883.8634186570728</v>
      </c>
      <c r="H45" s="6">
        <v>1819.0069078872748</v>
      </c>
      <c r="I45" s="6">
        <v>1816.0889965852664</v>
      </c>
      <c r="J45" s="6">
        <v>2018.9654220467573</v>
      </c>
      <c r="K45" s="6">
        <v>2014.7347602317282</v>
      </c>
      <c r="L45" s="6">
        <v>1937.1554039144546</v>
      </c>
      <c r="M45" s="6">
        <v>1759.7174527018533</v>
      </c>
      <c r="N45" s="6">
        <v>1757.0269574713063</v>
      </c>
      <c r="O45" s="6">
        <v>1696.8264066763143</v>
      </c>
      <c r="P45" s="6">
        <v>1866.7231395973786</v>
      </c>
      <c r="Q45" s="6">
        <v>1641.7201134933541</v>
      </c>
      <c r="R45" s="15">
        <f t="shared" si="0"/>
        <v>2216.039656030649</v>
      </c>
      <c r="S45" s="6" t="b">
        <f t="shared" si="2"/>
        <v>1</v>
      </c>
    </row>
    <row r="46" spans="1:19" ht="15" x14ac:dyDescent="0.2">
      <c r="A46">
        <f t="shared" si="1"/>
        <v>43</v>
      </c>
      <c r="B46">
        <f>'T20 Base'!C44</f>
        <v>2477.7647163962638</v>
      </c>
      <c r="C46" s="6">
        <v>2124.7382520706578</v>
      </c>
      <c r="D46" s="6">
        <v>2388.9229799926197</v>
      </c>
      <c r="E46" s="6">
        <v>2300.3300270426057</v>
      </c>
      <c r="F46" s="6">
        <v>2292.2198073263366</v>
      </c>
      <c r="G46" s="6">
        <v>2055.0630951353869</v>
      </c>
      <c r="H46" s="6">
        <v>1986.0917812006992</v>
      </c>
      <c r="I46" s="6">
        <v>1980.28991870803</v>
      </c>
      <c r="J46" s="6">
        <v>2217.4297871847812</v>
      </c>
      <c r="K46" s="6">
        <v>2209.7190888775503</v>
      </c>
      <c r="L46" s="6">
        <v>2127.5252311139652</v>
      </c>
      <c r="M46" s="6">
        <v>1921.0339395263461</v>
      </c>
      <c r="N46" s="6">
        <v>1915.5573182558899</v>
      </c>
      <c r="O46" s="6">
        <v>1851.5431574127015</v>
      </c>
      <c r="P46" s="6">
        <v>2050.5333771642918</v>
      </c>
      <c r="Q46" s="6">
        <v>1791.0899161396644</v>
      </c>
      <c r="R46" s="15">
        <f t="shared" si="0"/>
        <v>2429.9412471132564</v>
      </c>
      <c r="S46" s="6" t="b">
        <f t="shared" si="2"/>
        <v>1</v>
      </c>
    </row>
    <row r="47" spans="1:19" ht="15" x14ac:dyDescent="0.2">
      <c r="A47">
        <f t="shared" si="1"/>
        <v>44</v>
      </c>
      <c r="B47">
        <f>'T20 Base'!C45</f>
        <v>2716.5563207364216</v>
      </c>
      <c r="C47" s="6">
        <v>2319.7844632172496</v>
      </c>
      <c r="D47" s="6">
        <v>2619.5186042852729</v>
      </c>
      <c r="E47" s="6">
        <v>2525.5754920993345</v>
      </c>
      <c r="F47" s="6">
        <v>2513.4339485350724</v>
      </c>
      <c r="G47" s="6">
        <v>2243.3904373136138</v>
      </c>
      <c r="H47" s="6">
        <v>2169.9720489362471</v>
      </c>
      <c r="I47" s="6">
        <v>2160.9287234672784</v>
      </c>
      <c r="J47" s="6">
        <v>2434.9359780116056</v>
      </c>
      <c r="K47" s="6">
        <v>2423.3292295020669</v>
      </c>
      <c r="L47" s="6">
        <v>2336.1734288057401</v>
      </c>
      <c r="M47" s="6">
        <v>2098.574418298012</v>
      </c>
      <c r="N47" s="6">
        <v>2089.9660212436852</v>
      </c>
      <c r="O47" s="6">
        <v>2021.8293872340946</v>
      </c>
      <c r="P47" s="6">
        <v>2252.0024635105783</v>
      </c>
      <c r="Q47" s="6">
        <v>1955.4983407301299</v>
      </c>
      <c r="R47" s="15">
        <f t="shared" si="0"/>
        <v>2664.240628268165</v>
      </c>
      <c r="S47" s="6" t="b">
        <f t="shared" si="2"/>
        <v>1</v>
      </c>
    </row>
    <row r="48" spans="1:19" ht="15" x14ac:dyDescent="0.2">
      <c r="A48">
        <f t="shared" si="1"/>
        <v>45</v>
      </c>
      <c r="B48">
        <f>'T20 Base'!C46</f>
        <v>2977.6253504409833</v>
      </c>
      <c r="C48" s="6">
        <v>2533.9260727021292</v>
      </c>
      <c r="D48" s="6">
        <v>2871.6420991333703</v>
      </c>
      <c r="E48" s="6">
        <v>2771.9557050068315</v>
      </c>
      <c r="F48" s="6">
        <v>2755.3166345897548</v>
      </c>
      <c r="G48" s="6">
        <v>2450.1661319841992</v>
      </c>
      <c r="H48" s="6">
        <v>2371.9481023150338</v>
      </c>
      <c r="I48" s="6">
        <v>2359.2744859446575</v>
      </c>
      <c r="J48" s="6">
        <v>2672.8640672411443</v>
      </c>
      <c r="K48" s="6">
        <v>2656.9103481686461</v>
      </c>
      <c r="L48" s="6">
        <v>2564.4264302613333</v>
      </c>
      <c r="M48" s="6">
        <v>2293.5962905425972</v>
      </c>
      <c r="N48" s="6">
        <v>2281.4801736362301</v>
      </c>
      <c r="O48" s="6">
        <v>2208.8931411565454</v>
      </c>
      <c r="P48" s="6">
        <v>2472.4131959277638</v>
      </c>
      <c r="Q48" s="6">
        <v>2136.1133126607679</v>
      </c>
      <c r="R48" s="15">
        <f t="shared" si="0"/>
        <v>2920.4063007378354</v>
      </c>
      <c r="S48" s="6" t="b">
        <f t="shared" si="2"/>
        <v>1</v>
      </c>
    </row>
    <row r="49" spans="1:19" ht="15" x14ac:dyDescent="0.2">
      <c r="A49">
        <f t="shared" si="1"/>
        <v>46</v>
      </c>
      <c r="B49">
        <f>'T20 Base'!C47</f>
        <v>3263.3628481635801</v>
      </c>
      <c r="C49" s="6">
        <v>2769.2859148222733</v>
      </c>
      <c r="D49" s="6">
        <v>3147.6067698981146</v>
      </c>
      <c r="E49" s="6">
        <v>3041.7468398581354</v>
      </c>
      <c r="F49" s="6">
        <v>3020.091790121704</v>
      </c>
      <c r="G49" s="6">
        <v>2677.4431297708761</v>
      </c>
      <c r="H49" s="6">
        <v>2594.037373948338</v>
      </c>
      <c r="I49" s="6">
        <v>2577.2998968147067</v>
      </c>
      <c r="J49" s="6">
        <v>2933.4157774856512</v>
      </c>
      <c r="K49" s="6">
        <v>2912.6136278437039</v>
      </c>
      <c r="L49" s="6">
        <v>2814.4004076920792</v>
      </c>
      <c r="M49" s="6">
        <v>2508.0502606031628</v>
      </c>
      <c r="N49" s="6">
        <v>2492.0072058197661</v>
      </c>
      <c r="O49" s="6">
        <v>2414.6085166533362</v>
      </c>
      <c r="P49" s="6">
        <v>2713.8121503398743</v>
      </c>
      <c r="Q49" s="6">
        <v>2334.7466621700337</v>
      </c>
      <c r="R49" s="15">
        <f t="shared" si="0"/>
        <v>3200.7866104869117</v>
      </c>
      <c r="S49" s="6" t="b">
        <f t="shared" si="2"/>
        <v>1</v>
      </c>
    </row>
    <row r="50" spans="1:19" ht="15" x14ac:dyDescent="0.2">
      <c r="A50">
        <f t="shared" si="1"/>
        <v>47</v>
      </c>
      <c r="B50">
        <f>'T20 Base'!C48</f>
        <v>3577.5078750732564</v>
      </c>
      <c r="C50" s="6">
        <v>3029.1100835472748</v>
      </c>
      <c r="D50" s="6">
        <v>3451.0298642427124</v>
      </c>
      <c r="E50" s="6">
        <v>3338.4969595057732</v>
      </c>
      <c r="F50" s="6">
        <v>3311.2366417839862</v>
      </c>
      <c r="G50" s="6">
        <v>2928.360535881357</v>
      </c>
      <c r="H50" s="6">
        <v>2839.3166190042016</v>
      </c>
      <c r="I50" s="6">
        <v>2818.0212072872832</v>
      </c>
      <c r="J50" s="6">
        <v>3220.0229292445729</v>
      </c>
      <c r="K50" s="6">
        <v>3193.8023524809128</v>
      </c>
      <c r="L50" s="6">
        <v>3089.3936391022976</v>
      </c>
      <c r="M50" s="6">
        <v>2744.9112199809138</v>
      </c>
      <c r="N50" s="6">
        <v>2724.4634796021273</v>
      </c>
      <c r="O50" s="6">
        <v>2641.8334781539475</v>
      </c>
      <c r="P50" s="6">
        <v>2979.3889748220063</v>
      </c>
      <c r="Q50" s="6">
        <v>2554.1613162109584</v>
      </c>
      <c r="R50" s="15">
        <f t="shared" si="0"/>
        <v>3509.0537213240677</v>
      </c>
      <c r="S50" s="6" t="b">
        <f t="shared" si="2"/>
        <v>1</v>
      </c>
    </row>
    <row r="51" spans="1:19" ht="15" x14ac:dyDescent="0.2">
      <c r="A51">
        <f t="shared" si="1"/>
        <v>48</v>
      </c>
      <c r="B51">
        <f>'T20 Base'!C49</f>
        <v>3921.5164186293687</v>
      </c>
      <c r="C51" s="6">
        <v>3314.8598508900809</v>
      </c>
      <c r="D51" s="6">
        <v>3783.3241551612145</v>
      </c>
      <c r="E51" s="6">
        <v>3663.624290833166</v>
      </c>
      <c r="F51" s="6">
        <v>3630.1139311294087</v>
      </c>
      <c r="G51" s="6">
        <v>3204.3344061406592</v>
      </c>
      <c r="H51" s="6">
        <v>3109.1973747057855</v>
      </c>
      <c r="I51" s="6">
        <v>3082.8022742340518</v>
      </c>
      <c r="J51" s="6">
        <v>3534.0608625351888</v>
      </c>
      <c r="K51" s="6">
        <v>3501.7982258593593</v>
      </c>
      <c r="L51" s="6">
        <v>3390.7318561332713</v>
      </c>
      <c r="M51" s="6">
        <v>3005.5464778467631</v>
      </c>
      <c r="N51" s="6">
        <v>2980.1701988293662</v>
      </c>
      <c r="O51" s="6">
        <v>2891.8843308921855</v>
      </c>
      <c r="P51" s="6">
        <v>3270.4287893910641</v>
      </c>
      <c r="Q51" s="6">
        <v>2795.6319455794132</v>
      </c>
      <c r="R51" s="15">
        <f t="shared" si="0"/>
        <v>3846.6398068047652</v>
      </c>
      <c r="S51" s="6" t="b">
        <f t="shared" si="2"/>
        <v>1</v>
      </c>
    </row>
    <row r="52" spans="1:19" ht="15" x14ac:dyDescent="0.2">
      <c r="A52">
        <f t="shared" si="1"/>
        <v>49</v>
      </c>
      <c r="B52">
        <f>'T20 Base'!C50</f>
        <v>4296.8003016156845</v>
      </c>
      <c r="C52" s="6">
        <v>3627.97516578362</v>
      </c>
      <c r="D52" s="6">
        <v>4145.8604856604206</v>
      </c>
      <c r="E52" s="6">
        <v>4018.5101274830481</v>
      </c>
      <c r="F52" s="6">
        <v>3978.0469223759642</v>
      </c>
      <c r="G52" s="6">
        <v>3506.7608495031745</v>
      </c>
      <c r="H52" s="6">
        <v>3405.0749002816356</v>
      </c>
      <c r="I52" s="6">
        <v>3372.9885210794419</v>
      </c>
      <c r="J52" s="6">
        <v>3876.8698137587935</v>
      </c>
      <c r="K52" s="6">
        <v>3837.8854331655484</v>
      </c>
      <c r="L52" s="6">
        <v>3719.7077260839328</v>
      </c>
      <c r="M52" s="6">
        <v>3291.3081565428006</v>
      </c>
      <c r="N52" s="6">
        <v>3260.4313198955815</v>
      </c>
      <c r="O52" s="6">
        <v>3166.0633907173046</v>
      </c>
      <c r="P52" s="6">
        <v>3588.1852684499281</v>
      </c>
      <c r="Q52" s="6">
        <v>3060.4201690028581</v>
      </c>
      <c r="R52" s="15">
        <f t="shared" si="0"/>
        <v>4214.9340787131241</v>
      </c>
      <c r="S52" s="6" t="b">
        <f t="shared" si="2"/>
        <v>1</v>
      </c>
    </row>
    <row r="53" spans="1:19" ht="15" x14ac:dyDescent="0.2">
      <c r="A53">
        <f t="shared" si="1"/>
        <v>50</v>
      </c>
      <c r="B53">
        <f>'T20 Base'!C51</f>
        <v>4707.3022619601543</v>
      </c>
      <c r="C53" s="6">
        <v>3971.9629703538367</v>
      </c>
      <c r="D53" s="6">
        <v>4542.456698293332</v>
      </c>
      <c r="E53" s="6">
        <v>4406.9126702345266</v>
      </c>
      <c r="F53" s="6">
        <v>4358.7095471458124</v>
      </c>
      <c r="G53" s="6">
        <v>3839.0340682949059</v>
      </c>
      <c r="H53" s="6">
        <v>3730.2861348309721</v>
      </c>
      <c r="I53" s="6">
        <v>3691.8444282459186</v>
      </c>
      <c r="J53" s="6">
        <v>4252.0877655830373</v>
      </c>
      <c r="K53" s="6">
        <v>4205.6205550261384</v>
      </c>
      <c r="L53" s="6">
        <v>4079.8208633738841</v>
      </c>
      <c r="M53" s="6">
        <v>3605.4250919403498</v>
      </c>
      <c r="N53" s="6">
        <v>3568.4056495307696</v>
      </c>
      <c r="O53" s="6">
        <v>3467.475127625612</v>
      </c>
      <c r="P53" s="6">
        <v>3936.0452580982401</v>
      </c>
      <c r="Q53" s="6">
        <v>3351.5292539036709</v>
      </c>
      <c r="R53" s="15">
        <f t="shared" si="0"/>
        <v>4617.8106082295817</v>
      </c>
      <c r="S53" s="6" t="b">
        <f t="shared" si="2"/>
        <v>1</v>
      </c>
    </row>
    <row r="54" spans="1:19" ht="15" x14ac:dyDescent="0.2">
      <c r="A54">
        <f t="shared" si="1"/>
        <v>51</v>
      </c>
      <c r="B54">
        <f>'T20 Base'!C52</f>
        <v>5157.1623580276546</v>
      </c>
      <c r="C54" s="6">
        <v>4350.5723692275114</v>
      </c>
      <c r="D54" s="6">
        <v>4977.1253915572352</v>
      </c>
      <c r="E54" s="6">
        <v>4835.0614704725031</v>
      </c>
      <c r="F54" s="6">
        <v>4775.9668587295719</v>
      </c>
      <c r="G54" s="6">
        <v>4204.7851039904281</v>
      </c>
      <c r="H54" s="6">
        <v>4090.4568487372735</v>
      </c>
      <c r="I54" s="6">
        <v>4042.8649560826793</v>
      </c>
      <c r="J54" s="6">
        <v>4665.7560535357579</v>
      </c>
      <c r="K54" s="6">
        <v>4608.748204352396</v>
      </c>
      <c r="L54" s="6">
        <v>4476.8948865247758</v>
      </c>
      <c r="M54" s="6">
        <v>3953.3474422953827</v>
      </c>
      <c r="N54" s="6">
        <v>3907.4771172879055</v>
      </c>
      <c r="O54" s="6">
        <v>3801.3673208590189</v>
      </c>
      <c r="P54" s="6">
        <v>4319.6541555704189</v>
      </c>
      <c r="Q54" s="6">
        <v>3674.0415783387807</v>
      </c>
      <c r="R54" s="15">
        <f t="shared" si="0"/>
        <v>5059.3392373260222</v>
      </c>
      <c r="S54" s="6" t="b">
        <f t="shared" si="2"/>
        <v>1</v>
      </c>
    </row>
    <row r="55" spans="1:19" ht="15" x14ac:dyDescent="0.2">
      <c r="A55">
        <f t="shared" si="1"/>
        <v>52</v>
      </c>
      <c r="B55">
        <f>'T20 Base'!C53</f>
        <v>5651.8976991817808</v>
      </c>
      <c r="C55" s="6">
        <v>4768.7423182712619</v>
      </c>
      <c r="D55" s="6">
        <v>5455.2134997046142</v>
      </c>
      <c r="E55" s="6">
        <v>5306.3476780890132</v>
      </c>
      <c r="F55" s="6">
        <v>5234.9702108047513</v>
      </c>
      <c r="G55" s="6">
        <v>4608.7978259189913</v>
      </c>
      <c r="H55" s="6">
        <v>4488.612179792357</v>
      </c>
      <c r="I55" s="6">
        <v>4430.6551930711366</v>
      </c>
      <c r="J55" s="6">
        <v>5121.1575903902294</v>
      </c>
      <c r="K55" s="6">
        <v>5052.2594450728966</v>
      </c>
      <c r="L55" s="6">
        <v>4914.0881209708859</v>
      </c>
      <c r="M55" s="6">
        <v>4338.0036061059782</v>
      </c>
      <c r="N55" s="6">
        <v>4282.1049045263853</v>
      </c>
      <c r="O55" s="6">
        <v>4170.5568241400842</v>
      </c>
      <c r="P55" s="6">
        <v>4742.0686456237772</v>
      </c>
      <c r="Q55" s="6">
        <v>4030.6832585340544</v>
      </c>
      <c r="R55" s="15">
        <f t="shared" si="0"/>
        <v>5544.9435902157466</v>
      </c>
      <c r="S55" s="6" t="b">
        <f t="shared" si="2"/>
        <v>1</v>
      </c>
    </row>
    <row r="56" spans="1:19" ht="15" x14ac:dyDescent="0.2">
      <c r="A56">
        <f t="shared" si="1"/>
        <v>53</v>
      </c>
      <c r="B56">
        <f>'T20 Base'!C54</f>
        <v>6197.0254282309979</v>
      </c>
      <c r="C56" s="6">
        <v>5231.5754229042104</v>
      </c>
      <c r="D56" s="6">
        <v>5982.0786882775446</v>
      </c>
      <c r="E56" s="6">
        <v>5825.9827468146168</v>
      </c>
      <c r="F56" s="6">
        <v>5740.8916466383898</v>
      </c>
      <c r="G56" s="6">
        <v>5056.0216500954721</v>
      </c>
      <c r="H56" s="6">
        <v>4929.569066972218</v>
      </c>
      <c r="I56" s="6">
        <v>4859.9872784868276</v>
      </c>
      <c r="J56" s="6">
        <v>5623.3515448700964</v>
      </c>
      <c r="K56" s="6">
        <v>5541.1742526152493</v>
      </c>
      <c r="L56" s="6">
        <v>5396.283102685552</v>
      </c>
      <c r="M56" s="6">
        <v>4764.0646934844408</v>
      </c>
      <c r="N56" s="6">
        <v>4696.9158238032778</v>
      </c>
      <c r="O56" s="6">
        <v>4579.5461773187144</v>
      </c>
      <c r="P56" s="6">
        <v>5208.0264856080121</v>
      </c>
      <c r="Q56" s="6">
        <v>4425.8188030027259</v>
      </c>
      <c r="R56" s="15">
        <f t="shared" si="0"/>
        <v>6080.0527356795528</v>
      </c>
      <c r="S56" s="6" t="b">
        <f t="shared" si="2"/>
        <v>1</v>
      </c>
    </row>
    <row r="57" spans="1:19" ht="15" x14ac:dyDescent="0.2">
      <c r="A57">
        <f t="shared" si="1"/>
        <v>54</v>
      </c>
      <c r="B57">
        <f>'T20 Base'!C55</f>
        <v>6798.8623123876423</v>
      </c>
      <c r="C57" s="6">
        <v>5744.9456655853955</v>
      </c>
      <c r="D57" s="6">
        <v>6563.8617151608842</v>
      </c>
      <c r="E57" s="6">
        <v>6400.0872325965329</v>
      </c>
      <c r="F57" s="6">
        <v>6299.6666611757255</v>
      </c>
      <c r="G57" s="6">
        <v>5552.1588665414756</v>
      </c>
      <c r="H57" s="6">
        <v>5418.9998337348316</v>
      </c>
      <c r="I57" s="6">
        <v>5336.3643587240922</v>
      </c>
      <c r="J57" s="6">
        <v>6178.2846631690654</v>
      </c>
      <c r="K57" s="6">
        <v>6081.258864952033</v>
      </c>
      <c r="L57" s="6">
        <v>5929.2244724065467</v>
      </c>
      <c r="M57" s="6">
        <v>5237.0351471954355</v>
      </c>
      <c r="N57" s="6">
        <v>5157.2498538845512</v>
      </c>
      <c r="O57" s="6">
        <v>5033.6453077201868</v>
      </c>
      <c r="P57" s="6">
        <v>5723.1059384443151</v>
      </c>
      <c r="Q57" s="6">
        <v>4864.5986394715665</v>
      </c>
      <c r="R57" s="15">
        <f t="shared" si="0"/>
        <v>6670.8861234415936</v>
      </c>
      <c r="S57" s="6" t="b">
        <f t="shared" si="2"/>
        <v>1</v>
      </c>
    </row>
    <row r="58" spans="1:19" ht="15" x14ac:dyDescent="0.2">
      <c r="A58">
        <f t="shared" si="1"/>
        <v>55</v>
      </c>
      <c r="B58">
        <f>'T20 Base'!C56</f>
        <v>7466.9468052721177</v>
      </c>
      <c r="C58" s="6">
        <v>6317.552876656051</v>
      </c>
      <c r="D58" s="6">
        <v>7209.833739158712</v>
      </c>
      <c r="E58" s="6">
        <v>7037.8713406296065</v>
      </c>
      <c r="F58" s="6">
        <v>6920.2552168417451</v>
      </c>
      <c r="G58" s="6">
        <v>6105.6553254632017</v>
      </c>
      <c r="H58" s="6">
        <v>5965.2842311374543</v>
      </c>
      <c r="I58" s="6">
        <v>5867.9377128896786</v>
      </c>
      <c r="J58" s="6">
        <v>6794.9049631170146</v>
      </c>
      <c r="K58" s="6">
        <v>6681.2170572877931</v>
      </c>
      <c r="L58" s="6">
        <v>6521.5555061828272</v>
      </c>
      <c r="M58" s="6">
        <v>5765.0470826340525</v>
      </c>
      <c r="N58" s="6">
        <v>5671.0162281051225</v>
      </c>
      <c r="O58" s="6">
        <v>5540.6993864104497</v>
      </c>
      <c r="P58" s="6">
        <v>6295.6995547549377</v>
      </c>
      <c r="Q58" s="6">
        <v>5354.6326359418836</v>
      </c>
      <c r="R58" s="15">
        <f t="shared" si="0"/>
        <v>7326.8345347403401</v>
      </c>
      <c r="S58" s="6" t="b">
        <f t="shared" si="2"/>
        <v>1</v>
      </c>
    </row>
    <row r="59" spans="1:19" ht="15" x14ac:dyDescent="0.2">
      <c r="A59">
        <f t="shared" si="1"/>
        <v>56</v>
      </c>
      <c r="B59">
        <f>'T20 Base'!C57</f>
        <v>8209.5820727278897</v>
      </c>
      <c r="C59" s="6">
        <v>6957.2448389964866</v>
      </c>
      <c r="D59" s="6">
        <v>7928.088769805403</v>
      </c>
      <c r="E59" s="6">
        <v>7747.4144471905447</v>
      </c>
      <c r="F59" s="6">
        <v>7610.5059514377517</v>
      </c>
      <c r="G59" s="6">
        <v>6724.1468376062439</v>
      </c>
      <c r="H59" s="6">
        <v>6576.0261076913566</v>
      </c>
      <c r="I59" s="6">
        <v>6462.095499276993</v>
      </c>
      <c r="J59" s="6">
        <v>7481.0829544889175</v>
      </c>
      <c r="K59" s="6">
        <v>7348.6932136233518</v>
      </c>
      <c r="L59" s="6">
        <v>7180.9017095176268</v>
      </c>
      <c r="M59" s="6">
        <v>6355.4948402979953</v>
      </c>
      <c r="N59" s="6">
        <v>6245.3986648565706</v>
      </c>
      <c r="O59" s="6">
        <v>6107.858507521918</v>
      </c>
      <c r="P59" s="6">
        <v>6933.2296345554123</v>
      </c>
      <c r="Q59" s="6">
        <v>5902.8693944824281</v>
      </c>
      <c r="R59" s="15">
        <f t="shared" si="0"/>
        <v>8056.0851407971159</v>
      </c>
      <c r="S59" s="6" t="b">
        <f t="shared" si="2"/>
        <v>1</v>
      </c>
    </row>
    <row r="60" spans="1:19" ht="15" x14ac:dyDescent="0.2">
      <c r="A60">
        <f t="shared" si="1"/>
        <v>57</v>
      </c>
      <c r="B60">
        <f>'T20 Base'!C58</f>
        <v>9035.7045933918907</v>
      </c>
      <c r="C60" s="6">
        <v>7672.5728406796679</v>
      </c>
      <c r="D60" s="6">
        <v>8727.3559018039759</v>
      </c>
      <c r="E60" s="6">
        <v>8537.4451319315976</v>
      </c>
      <c r="F60" s="6">
        <v>8378.9023736639338</v>
      </c>
      <c r="G60" s="6">
        <v>7415.9670958858906</v>
      </c>
      <c r="H60" s="6">
        <v>7259.535297657947</v>
      </c>
      <c r="I60" s="6">
        <v>7126.9158733166969</v>
      </c>
      <c r="J60" s="6">
        <v>8245.3369295444591</v>
      </c>
      <c r="K60" s="6">
        <v>8091.9652270583983</v>
      </c>
      <c r="L60" s="6">
        <v>7915.5330579866222</v>
      </c>
      <c r="M60" s="6">
        <v>7016.471211517076</v>
      </c>
      <c r="N60" s="6">
        <v>6888.2629347204829</v>
      </c>
      <c r="O60" s="6">
        <v>6742.9611162075244</v>
      </c>
      <c r="P60" s="6">
        <v>7643.7592029416501</v>
      </c>
      <c r="Q60" s="6">
        <v>6516.9366237302311</v>
      </c>
      <c r="R60" s="15">
        <f t="shared" si="0"/>
        <v>8867.458912476699</v>
      </c>
      <c r="S60" s="6" t="b">
        <f t="shared" si="2"/>
        <v>1</v>
      </c>
    </row>
    <row r="61" spans="1:19" ht="15" x14ac:dyDescent="0.2">
      <c r="A61">
        <f t="shared" si="1"/>
        <v>58</v>
      </c>
      <c r="B61">
        <f>'T20 Base'!C59</f>
        <v>9957.8029247058093</v>
      </c>
      <c r="C61" s="6">
        <v>8475.1473717038443</v>
      </c>
      <c r="D61" s="6">
        <v>9619.8198020453092</v>
      </c>
      <c r="E61" s="6">
        <v>9420.0760363069985</v>
      </c>
      <c r="F61" s="6">
        <v>9237.27017180232</v>
      </c>
      <c r="G61" s="6">
        <v>8192.4251360898634</v>
      </c>
      <c r="H61" s="6">
        <v>8027.0382287872208</v>
      </c>
      <c r="I61" s="6">
        <v>7873.3545639521681</v>
      </c>
      <c r="J61" s="6">
        <v>9099.4759878972909</v>
      </c>
      <c r="K61" s="6">
        <v>8922.5599069128057</v>
      </c>
      <c r="L61" s="6">
        <v>8736.9018487082612</v>
      </c>
      <c r="M61" s="6">
        <v>7758.9045875073671</v>
      </c>
      <c r="N61" s="6">
        <v>7610.2719019144815</v>
      </c>
      <c r="O61" s="6">
        <v>7456.5870360116805</v>
      </c>
      <c r="P61" s="6">
        <v>8438.4435736219912</v>
      </c>
      <c r="Q61" s="6">
        <v>7207.1257791357602</v>
      </c>
      <c r="R61" s="15">
        <f t="shared" si="0"/>
        <v>9773.2753777513481</v>
      </c>
      <c r="S61" s="6" t="b">
        <f t="shared" si="2"/>
        <v>1</v>
      </c>
    </row>
    <row r="62" spans="1:19" ht="15" x14ac:dyDescent="0.2">
      <c r="A62">
        <f t="shared" si="1"/>
        <v>59</v>
      </c>
      <c r="B62">
        <f>'T20 Base'!C60</f>
        <v>10986.153263425902</v>
      </c>
      <c r="C62" s="6">
        <v>9374.8662322416458</v>
      </c>
      <c r="D62" s="6">
        <v>10615.547113621362</v>
      </c>
      <c r="E62" s="6">
        <v>10405.366571790995</v>
      </c>
      <c r="F62" s="6">
        <v>10195.424716801423</v>
      </c>
      <c r="G62" s="6">
        <v>9063.1933245773016</v>
      </c>
      <c r="H62" s="6">
        <v>8888.1755869614954</v>
      </c>
      <c r="I62" s="6">
        <v>8710.8163374846499</v>
      </c>
      <c r="J62" s="6">
        <v>10053.343361153004</v>
      </c>
      <c r="K62" s="6">
        <v>9850.0797464746884</v>
      </c>
      <c r="L62" s="6">
        <v>9654.593124442059</v>
      </c>
      <c r="M62" s="6">
        <v>8592.2076676818615</v>
      </c>
      <c r="N62" s="6">
        <v>8420.6061908480751</v>
      </c>
      <c r="O62" s="6">
        <v>8257.8793469715474</v>
      </c>
      <c r="P62" s="6">
        <v>9326.6505046413386</v>
      </c>
      <c r="Q62" s="6">
        <v>7982.3546021157745</v>
      </c>
      <c r="R62" s="15">
        <f t="shared" si="0"/>
        <v>10783.693315172331</v>
      </c>
      <c r="S62" s="6" t="b">
        <f t="shared" si="2"/>
        <v>1</v>
      </c>
    </row>
    <row r="63" spans="1:19" ht="15" x14ac:dyDescent="0.2">
      <c r="A63">
        <f t="shared" si="1"/>
        <v>60</v>
      </c>
      <c r="B63">
        <f>'T20 Base'!C61</f>
        <v>12130.302569087518</v>
      </c>
      <c r="C63" s="6">
        <v>10381.23399092716</v>
      </c>
      <c r="D63" s="6">
        <v>11723.933279712197</v>
      </c>
      <c r="E63" s="6">
        <v>11502.776348798545</v>
      </c>
      <c r="F63" s="6">
        <v>11262.574014018499</v>
      </c>
      <c r="G63" s="6">
        <v>10037.592590066723</v>
      </c>
      <c r="H63" s="6">
        <v>9852.2892773358417</v>
      </c>
      <c r="I63" s="6">
        <v>9648.4001754775672</v>
      </c>
      <c r="J63" s="6">
        <v>11116.232315042225</v>
      </c>
      <c r="K63" s="6">
        <v>10883.569149718811</v>
      </c>
      <c r="L63" s="6">
        <v>10677.697486597928</v>
      </c>
      <c r="M63" s="6">
        <v>9525.5298891620787</v>
      </c>
      <c r="N63" s="6">
        <v>9328.1752669256475</v>
      </c>
      <c r="O63" s="6">
        <v>9155.7565867929115</v>
      </c>
      <c r="P63" s="6">
        <v>10317.295722954863</v>
      </c>
      <c r="Q63" s="6">
        <v>8851.3460696738748</v>
      </c>
      <c r="R63" s="15">
        <f t="shared" si="0"/>
        <v>11908.1734818277</v>
      </c>
      <c r="S63" s="6" t="b">
        <f t="shared" si="2"/>
        <v>1</v>
      </c>
    </row>
    <row r="64" spans="1:19" ht="15" x14ac:dyDescent="0.2">
      <c r="A64">
        <f t="shared" si="1"/>
        <v>61</v>
      </c>
      <c r="B64">
        <f>'T20 Base'!C62</f>
        <v>13394.837341444243</v>
      </c>
      <c r="C64" s="6">
        <v>11499.875816817535</v>
      </c>
      <c r="D64" s="6">
        <v>12949.622164066603</v>
      </c>
      <c r="E64" s="6">
        <v>12713.024217984086</v>
      </c>
      <c r="F64" s="6">
        <v>12443.410701172488</v>
      </c>
      <c r="G64" s="6">
        <v>11121.230053412928</v>
      </c>
      <c r="H64" s="6">
        <v>10921.916604236425</v>
      </c>
      <c r="I64" s="6">
        <v>10691.678353839912</v>
      </c>
      <c r="J64" s="6">
        <v>12289.053078728137</v>
      </c>
      <c r="K64" s="6">
        <v>12027.74670610612</v>
      </c>
      <c r="L64" s="6">
        <v>11807.326057107502</v>
      </c>
      <c r="M64" s="6">
        <v>10561.49394028182</v>
      </c>
      <c r="N64" s="6">
        <v>10385.816834621401</v>
      </c>
      <c r="O64" s="6">
        <v>10152.924820175218</v>
      </c>
      <c r="P64" s="6">
        <v>11411.63977531694</v>
      </c>
      <c r="Q64" s="6">
        <v>9816.8626138112431</v>
      </c>
      <c r="R64" s="15">
        <f t="shared" si="0"/>
        <v>13151.330028313881</v>
      </c>
      <c r="S64" s="6" t="b">
        <f t="shared" si="2"/>
        <v>1</v>
      </c>
    </row>
    <row r="65" spans="1:19" ht="15" x14ac:dyDescent="0.2">
      <c r="A65">
        <f t="shared" si="1"/>
        <v>62</v>
      </c>
      <c r="B65">
        <f>'T20 Base'!C63</f>
        <v>14789.163033400344</v>
      </c>
      <c r="C65" s="6">
        <v>12740.392577262377</v>
      </c>
      <c r="D65" s="6">
        <v>14301.936067727638</v>
      </c>
      <c r="E65" s="6">
        <v>14048.918740208546</v>
      </c>
      <c r="F65" s="6">
        <v>13747.14236524351</v>
      </c>
      <c r="G65" s="6">
        <v>12323.578353118568</v>
      </c>
      <c r="H65" s="6">
        <v>12109.20942533018</v>
      </c>
      <c r="I65" s="6">
        <v>11849.960504606912</v>
      </c>
      <c r="J65" s="6">
        <v>13584.378943891785</v>
      </c>
      <c r="K65" s="6">
        <v>13291.714199102691</v>
      </c>
      <c r="L65" s="6">
        <v>13055.767672594538</v>
      </c>
      <c r="M65" s="6">
        <v>11712.008339359354</v>
      </c>
      <c r="N65" s="6">
        <v>11460.78147574871</v>
      </c>
      <c r="O65" s="6">
        <v>11261.000247938153</v>
      </c>
      <c r="P65" s="6">
        <v>12621.728443393484</v>
      </c>
      <c r="Q65" s="6">
        <v>10890.27259179441</v>
      </c>
      <c r="R65" s="15">
        <f t="shared" si="0"/>
        <v>14522.518535715839</v>
      </c>
      <c r="S65" s="6" t="b">
        <f t="shared" si="2"/>
        <v>1</v>
      </c>
    </row>
    <row r="66" spans="1:19" ht="15" x14ac:dyDescent="0.2">
      <c r="A66">
        <f t="shared" si="1"/>
        <v>63</v>
      </c>
      <c r="B66">
        <f>'T20 Base'!C64</f>
        <v>16329.026685735216</v>
      </c>
      <c r="C66" s="6">
        <v>14117.878095919537</v>
      </c>
      <c r="D66" s="6">
        <v>15796.370376953295</v>
      </c>
      <c r="E66" s="6">
        <v>15525.876869099893</v>
      </c>
      <c r="F66" s="6">
        <v>15188.957901533764</v>
      </c>
      <c r="G66" s="6">
        <v>13721.548532958508</v>
      </c>
      <c r="H66" s="6">
        <v>13428.900186767556</v>
      </c>
      <c r="I66" s="6">
        <v>13137.744430529619</v>
      </c>
      <c r="J66" s="6">
        <v>15017.363877702444</v>
      </c>
      <c r="K66" s="6">
        <v>14690.39327088979</v>
      </c>
      <c r="L66" s="6">
        <v>14437.855276091765</v>
      </c>
      <c r="M66" s="6">
        <v>12991.527332184743</v>
      </c>
      <c r="N66" s="6">
        <v>12709.201395961654</v>
      </c>
      <c r="O66" s="6">
        <v>12494.101124446785</v>
      </c>
      <c r="P66" s="6">
        <v>13962.118846096912</v>
      </c>
      <c r="Q66" s="6">
        <v>12085.407939194787</v>
      </c>
      <c r="R66" s="15">
        <f t="shared" si="0"/>
        <v>16037.3438521061</v>
      </c>
      <c r="S66" s="6" t="b">
        <f t="shared" si="2"/>
        <v>1</v>
      </c>
    </row>
    <row r="67" spans="1:19" ht="15" x14ac:dyDescent="0.2">
      <c r="A67">
        <f t="shared" si="1"/>
        <v>64</v>
      </c>
      <c r="B67">
        <f>'T20 Base'!C65</f>
        <v>18026.607898592763</v>
      </c>
      <c r="C67" s="6">
        <v>15644.909205202975</v>
      </c>
      <c r="D67" s="6">
        <v>17445.054050275419</v>
      </c>
      <c r="E67" s="6">
        <v>17156.096396631852</v>
      </c>
      <c r="F67" s="6">
        <v>16780.901841902381</v>
      </c>
      <c r="G67" s="6">
        <v>16465.858239550209</v>
      </c>
      <c r="H67" s="6">
        <v>14893.473444113855</v>
      </c>
      <c r="I67" s="6">
        <v>14567.339699146822</v>
      </c>
      <c r="J67" s="6">
        <v>16600.124283192399</v>
      </c>
      <c r="K67" s="6">
        <v>16235.740681747926</v>
      </c>
      <c r="L67" s="6">
        <v>15965.588963844741</v>
      </c>
      <c r="M67" s="6">
        <v>14412.398022534069</v>
      </c>
      <c r="N67" s="6">
        <v>14095.937973714521</v>
      </c>
      <c r="O67" s="6">
        <v>13864.39533230527</v>
      </c>
      <c r="P67" s="6">
        <v>15444.69756551476</v>
      </c>
      <c r="Q67" s="6">
        <v>13414.273814460485</v>
      </c>
      <c r="R67" s="15">
        <f t="shared" si="0"/>
        <v>17707.951941291401</v>
      </c>
      <c r="S67" s="6" t="b">
        <f t="shared" si="2"/>
        <v>1</v>
      </c>
    </row>
    <row r="68" spans="1:19" ht="15" x14ac:dyDescent="0.2">
      <c r="A68">
        <f t="shared" si="1"/>
        <v>65</v>
      </c>
      <c r="B68">
        <f>'T20 Base'!C66</f>
        <v>19896.725286464574</v>
      </c>
      <c r="C68" s="6">
        <v>17336.44761918431</v>
      </c>
      <c r="D68" s="6">
        <v>19262.723925929618</v>
      </c>
      <c r="E68" s="6">
        <v>18954.377501529918</v>
      </c>
      <c r="F68" s="6">
        <v>18537.590064179611</v>
      </c>
      <c r="G68" s="6">
        <v>16784.052695372928</v>
      </c>
      <c r="H68" s="6">
        <v>16517.775277246834</v>
      </c>
      <c r="I68" s="6">
        <v>16153.394332019141</v>
      </c>
      <c r="J68" s="6">
        <v>18347.347451428461</v>
      </c>
      <c r="K68" s="6">
        <v>17942.251935296292</v>
      </c>
      <c r="L68" s="6">
        <v>17653.500118608063</v>
      </c>
      <c r="M68" s="6">
        <v>15989.305826421807</v>
      </c>
      <c r="N68" s="6">
        <v>15635.472219159765</v>
      </c>
      <c r="O68" s="6">
        <v>15386.359510184597</v>
      </c>
      <c r="P68" s="6">
        <v>17083.848775168412</v>
      </c>
      <c r="Q68" s="6">
        <v>14891.157607414898</v>
      </c>
      <c r="R68" s="15">
        <f t="shared" si="0"/>
        <v>19549.11044594042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5DF-1224-2D43-AB1F-415B30F8630C}">
  <sheetPr codeName="Sheet14">
    <tabColor theme="9" tint="0.79998168889431442"/>
  </sheetPr>
  <dimension ref="A1:S224"/>
  <sheetViews>
    <sheetView workbookViewId="0">
      <selection activeCell="C21" sqref="C21:Q68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Base'!D2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Base'!D3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Base'!D4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Base'!D5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Base'!D6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Base'!D7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Base'!D8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Base'!D9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Base'!D10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Base'!D11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Base'!D12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Base'!D13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Base'!D14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Base'!D15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Base'!D16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Base'!D17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Base'!D18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Base'!D19</f>
        <v>677.65180924711058</v>
      </c>
      <c r="C21" s="6">
        <v>667.22683252808554</v>
      </c>
      <c r="D21" s="6">
        <v>651.08483163563994</v>
      </c>
      <c r="E21" s="6">
        <v>607.93995772872142</v>
      </c>
      <c r="F21" s="6">
        <v>625.62104026015311</v>
      </c>
      <c r="G21" s="6">
        <v>648.09762708552512</v>
      </c>
      <c r="H21" s="6">
        <v>617.86604102712806</v>
      </c>
      <c r="I21" s="6">
        <v>631.13347502883289</v>
      </c>
      <c r="J21" s="6">
        <v>583.63086477970569</v>
      </c>
      <c r="K21" s="6">
        <v>600.82739646862763</v>
      </c>
      <c r="L21" s="6">
        <v>560.74755702449988</v>
      </c>
      <c r="M21" s="6">
        <v>600.28445140452698</v>
      </c>
      <c r="N21" s="6">
        <v>613.22077897219083</v>
      </c>
      <c r="O21" s="6">
        <v>585.09158769570035</v>
      </c>
      <c r="P21" s="6">
        <v>538.04367724951805</v>
      </c>
      <c r="Q21" s="6">
        <v>568.61074560874931</v>
      </c>
      <c r="R21" s="15">
        <f t="shared" si="0"/>
        <v>663.84278460329813</v>
      </c>
      <c r="S21" s="6" t="b">
        <f>R21&lt;B21</f>
        <v>1</v>
      </c>
    </row>
    <row r="22" spans="1:19" ht="15" x14ac:dyDescent="0.2">
      <c r="A22">
        <f t="shared" si="1"/>
        <v>19</v>
      </c>
      <c r="B22">
        <f>'T20 Base'!D20</f>
        <v>731.83839912844815</v>
      </c>
      <c r="C22" s="6">
        <v>706.55023141654863</v>
      </c>
      <c r="D22" s="6">
        <v>703.37728423989893</v>
      </c>
      <c r="E22" s="6">
        <v>657.28973696196533</v>
      </c>
      <c r="F22" s="6">
        <v>675.74742734358688</v>
      </c>
      <c r="G22" s="6">
        <v>686.04526443321299</v>
      </c>
      <c r="H22" s="6">
        <v>653.6745745406987</v>
      </c>
      <c r="I22" s="6">
        <v>667.51012772634579</v>
      </c>
      <c r="J22" s="6">
        <v>631.25558639502856</v>
      </c>
      <c r="K22" s="6">
        <v>649.20090862908307</v>
      </c>
      <c r="L22" s="6">
        <v>606.40007820766357</v>
      </c>
      <c r="M22" s="6">
        <v>634.84092754020071</v>
      </c>
      <c r="N22" s="6">
        <v>648.32554893366375</v>
      </c>
      <c r="O22" s="6">
        <v>618.21624934000795</v>
      </c>
      <c r="P22" s="6">
        <v>582.09937757025898</v>
      </c>
      <c r="Q22" s="6">
        <v>600.5781086983344</v>
      </c>
      <c r="R22" s="15">
        <f t="shared" si="0"/>
        <v>716.70874004443908</v>
      </c>
      <c r="S22" s="6" t="b">
        <f t="shared" ref="S22:S68" si="2">R22&lt;B22</f>
        <v>1</v>
      </c>
    </row>
    <row r="23" spans="1:19" ht="15" x14ac:dyDescent="0.2">
      <c r="A23">
        <f t="shared" si="1"/>
        <v>20</v>
      </c>
      <c r="B23">
        <f>'T20 Base'!D21</f>
        <v>787.4277676537431</v>
      </c>
      <c r="C23" s="6">
        <v>747.32206883238302</v>
      </c>
      <c r="D23" s="6">
        <v>757.02428655457095</v>
      </c>
      <c r="E23" s="6">
        <v>707.96778785663003</v>
      </c>
      <c r="F23" s="6">
        <v>727.17421297342196</v>
      </c>
      <c r="G23" s="6">
        <v>725.39223169425338</v>
      </c>
      <c r="H23" s="6">
        <v>690.83487506615666</v>
      </c>
      <c r="I23" s="6">
        <v>705.22842273769788</v>
      </c>
      <c r="J23" s="6">
        <v>680.16272263999906</v>
      </c>
      <c r="K23" s="6">
        <v>698.83055181263796</v>
      </c>
      <c r="L23" s="6">
        <v>653.28298871421555</v>
      </c>
      <c r="M23" s="6">
        <v>670.70244864548135</v>
      </c>
      <c r="N23" s="6">
        <v>684.72554102053721</v>
      </c>
      <c r="O23" s="6">
        <v>652.59323482728632</v>
      </c>
      <c r="P23" s="6">
        <v>627.3438003555658</v>
      </c>
      <c r="Q23" s="6">
        <v>633.75346892864093</v>
      </c>
      <c r="R23" s="15">
        <f t="shared" si="0"/>
        <v>770.95210875760313</v>
      </c>
      <c r="S23" s="6" t="b">
        <f t="shared" si="2"/>
        <v>1</v>
      </c>
    </row>
    <row r="24" spans="1:19" ht="15" x14ac:dyDescent="0.2">
      <c r="A24">
        <f t="shared" si="1"/>
        <v>21</v>
      </c>
      <c r="B24">
        <f>'T20 Base'!D22</f>
        <v>844.77022626964163</v>
      </c>
      <c r="C24" s="6">
        <v>789.80103464317676</v>
      </c>
      <c r="D24" s="6">
        <v>812.36451030722822</v>
      </c>
      <c r="E24" s="6">
        <v>760.82103215051313</v>
      </c>
      <c r="F24" s="6">
        <v>780.22567175485847</v>
      </c>
      <c r="G24" s="6">
        <v>766.38738569139912</v>
      </c>
      <c r="H24" s="6">
        <v>729.96734925970839</v>
      </c>
      <c r="I24" s="6">
        <v>744.52747349186041</v>
      </c>
      <c r="J24" s="6">
        <v>731.17037665932617</v>
      </c>
      <c r="K24" s="6">
        <v>750.02927934267154</v>
      </c>
      <c r="L24" s="6">
        <v>702.1809486183264</v>
      </c>
      <c r="M24" s="6">
        <v>708.46790173069053</v>
      </c>
      <c r="N24" s="6">
        <v>722.65165368922783</v>
      </c>
      <c r="O24" s="6">
        <v>688.7960942162988</v>
      </c>
      <c r="P24" s="6">
        <v>674.5339920156531</v>
      </c>
      <c r="Q24" s="6">
        <v>668.69146870636678</v>
      </c>
      <c r="R24" s="15">
        <f t="shared" si="0"/>
        <v>826.9148677449532</v>
      </c>
      <c r="S24" s="6" t="b">
        <f t="shared" si="2"/>
        <v>1</v>
      </c>
    </row>
    <row r="25" spans="1:19" ht="15" x14ac:dyDescent="0.2">
      <c r="A25">
        <f t="shared" si="1"/>
        <v>22</v>
      </c>
      <c r="B25">
        <f>'T20 Base'!D23</f>
        <v>904.14801585648479</v>
      </c>
      <c r="C25" s="6">
        <v>834.24262035731965</v>
      </c>
      <c r="D25" s="6">
        <v>869.67112262545629</v>
      </c>
      <c r="E25" s="6">
        <v>815.67345283130805</v>
      </c>
      <c r="F25" s="6">
        <v>835.16452392645351</v>
      </c>
      <c r="G25" s="6">
        <v>809.27769305381491</v>
      </c>
      <c r="H25" s="6">
        <v>770.9907049270181</v>
      </c>
      <c r="I25" s="6">
        <v>785.64446328007068</v>
      </c>
      <c r="J25" s="6">
        <v>784.10917192427712</v>
      </c>
      <c r="K25" s="6">
        <v>803.05130498172639</v>
      </c>
      <c r="L25" s="6">
        <v>752.93212289265227</v>
      </c>
      <c r="M25" s="6">
        <v>748.0590925746784</v>
      </c>
      <c r="N25" s="6">
        <v>762.33312605178401</v>
      </c>
      <c r="O25" s="6">
        <v>726.75014826699476</v>
      </c>
      <c r="P25" s="6">
        <v>723.51419248033392</v>
      </c>
      <c r="Q25" s="6">
        <v>705.32025894501248</v>
      </c>
      <c r="R25" s="15">
        <f t="shared" si="0"/>
        <v>884.87375753794379</v>
      </c>
      <c r="S25" s="6" t="b">
        <f t="shared" si="2"/>
        <v>1</v>
      </c>
    </row>
    <row r="26" spans="1:19" ht="15" x14ac:dyDescent="0.2">
      <c r="A26">
        <f t="shared" si="1"/>
        <v>23</v>
      </c>
      <c r="B26">
        <f>'T20 Base'!D24</f>
        <v>966.01443478815304</v>
      </c>
      <c r="C26" s="6">
        <v>880.96910903446326</v>
      </c>
      <c r="D26" s="6">
        <v>929.38177749997556</v>
      </c>
      <c r="E26" s="6">
        <v>872.92210868089296</v>
      </c>
      <c r="F26" s="6">
        <v>892.41052462536061</v>
      </c>
      <c r="G26" s="6">
        <v>854.37430058014104</v>
      </c>
      <c r="H26" s="6">
        <v>814.18788489338215</v>
      </c>
      <c r="I26" s="6">
        <v>828.87779902831744</v>
      </c>
      <c r="J26" s="6">
        <v>839.36244860939928</v>
      </c>
      <c r="K26" s="6">
        <v>858.30188142649615</v>
      </c>
      <c r="L26" s="6">
        <v>805.90415751801072</v>
      </c>
      <c r="M26" s="6">
        <v>789.74917833461529</v>
      </c>
      <c r="N26" s="6">
        <v>804.05804365872791</v>
      </c>
      <c r="O26" s="6">
        <v>766.71736005864136</v>
      </c>
      <c r="P26" s="6">
        <v>774.63933269158576</v>
      </c>
      <c r="Q26" s="6">
        <v>743.89273437319935</v>
      </c>
      <c r="R26" s="15">
        <f t="shared" si="0"/>
        <v>945.27100860864221</v>
      </c>
      <c r="S26" s="6" t="b">
        <f t="shared" si="2"/>
        <v>1</v>
      </c>
    </row>
    <row r="27" spans="1:19" ht="15" x14ac:dyDescent="0.2">
      <c r="A27">
        <f t="shared" si="1"/>
        <v>24</v>
      </c>
      <c r="B27">
        <f>'T20 Base'!D25</f>
        <v>1031.2277838174448</v>
      </c>
      <c r="C27" s="6">
        <v>930.62655609195861</v>
      </c>
      <c r="D27" s="6">
        <v>992.32545353459147</v>
      </c>
      <c r="E27" s="6">
        <v>933.36017010460625</v>
      </c>
      <c r="F27" s="6">
        <v>952.7590679747226</v>
      </c>
      <c r="G27" s="6">
        <v>902.30105683936586</v>
      </c>
      <c r="H27" s="6">
        <v>860.15609828382537</v>
      </c>
      <c r="I27" s="6">
        <v>874.82590754865373</v>
      </c>
      <c r="J27" s="6">
        <v>897.69621469689503</v>
      </c>
      <c r="K27" s="6">
        <v>916.5491790546904</v>
      </c>
      <c r="L27" s="6">
        <v>861.83195582049416</v>
      </c>
      <c r="M27" s="6">
        <v>834.11480418934457</v>
      </c>
      <c r="N27" s="6">
        <v>848.40423527570601</v>
      </c>
      <c r="O27" s="6">
        <v>809.25083715276764</v>
      </c>
      <c r="P27" s="6">
        <v>828.61910684476175</v>
      </c>
      <c r="Q27" s="6">
        <v>784.9429335664546</v>
      </c>
      <c r="R27" s="15">
        <f t="shared" si="0"/>
        <v>1008.9448018483794</v>
      </c>
      <c r="S27" s="6" t="b">
        <f t="shared" si="2"/>
        <v>1</v>
      </c>
    </row>
    <row r="28" spans="1:19" ht="15" x14ac:dyDescent="0.2">
      <c r="A28">
        <f t="shared" si="1"/>
        <v>25</v>
      </c>
      <c r="B28">
        <f>'T20 Base'!D26</f>
        <v>1101.584033018544</v>
      </c>
      <c r="C28" s="6">
        <v>984.48104690492107</v>
      </c>
      <c r="D28" s="6">
        <v>1060.2353627174275</v>
      </c>
      <c r="E28" s="6">
        <v>998.61937507171717</v>
      </c>
      <c r="F28" s="6">
        <v>1017.871638091937</v>
      </c>
      <c r="G28" s="6">
        <v>954.27985838194047</v>
      </c>
      <c r="H28" s="6">
        <v>910.04722275351207</v>
      </c>
      <c r="I28" s="6">
        <v>924.66017571923135</v>
      </c>
      <c r="J28" s="6">
        <v>960.68518993131158</v>
      </c>
      <c r="K28" s="6">
        <v>979.39661630367266</v>
      </c>
      <c r="L28" s="6">
        <v>922.22506972034762</v>
      </c>
      <c r="M28" s="6">
        <v>882.26764019550751</v>
      </c>
      <c r="N28" s="6">
        <v>896.50219541619447</v>
      </c>
      <c r="O28" s="6">
        <v>855.4162909970845</v>
      </c>
      <c r="P28" s="6">
        <v>886.91031172173382</v>
      </c>
      <c r="Q28" s="6">
        <v>829.49936051826057</v>
      </c>
      <c r="R28" s="15">
        <f t="shared" si="0"/>
        <v>1077.6466463758634</v>
      </c>
      <c r="S28" s="6" t="b">
        <f t="shared" si="2"/>
        <v>1</v>
      </c>
    </row>
    <row r="29" spans="1:19" ht="15" x14ac:dyDescent="0.2">
      <c r="A29">
        <f t="shared" si="1"/>
        <v>26</v>
      </c>
      <c r="B29">
        <f>'T20 Base'!D27</f>
        <v>1177.7184514484029</v>
      </c>
      <c r="C29" s="6">
        <v>1043.0460193923991</v>
      </c>
      <c r="D29" s="6">
        <v>1133.7252334618854</v>
      </c>
      <c r="E29" s="6">
        <v>1069.2909385682456</v>
      </c>
      <c r="F29" s="6">
        <v>1088.3372878705563</v>
      </c>
      <c r="G29" s="6">
        <v>1010.8065879302289</v>
      </c>
      <c r="H29" s="6">
        <v>964.33854699214032</v>
      </c>
      <c r="I29" s="6">
        <v>978.85638900788842</v>
      </c>
      <c r="J29" s="6">
        <v>1028.9004735072922</v>
      </c>
      <c r="K29" s="6">
        <v>1047.4132226501356</v>
      </c>
      <c r="L29" s="6">
        <v>987.63156123777662</v>
      </c>
      <c r="M29" s="6">
        <v>934.66861614702282</v>
      </c>
      <c r="N29" s="6">
        <v>948.81141218065147</v>
      </c>
      <c r="O29" s="6">
        <v>905.65592714995773</v>
      </c>
      <c r="P29" s="6">
        <v>950.04232048991616</v>
      </c>
      <c r="Q29" s="6">
        <v>877.98903975209623</v>
      </c>
      <c r="R29" s="15">
        <f t="shared" si="0"/>
        <v>1151.9976778991061</v>
      </c>
      <c r="S29" s="6" t="b">
        <f t="shared" si="2"/>
        <v>1</v>
      </c>
    </row>
    <row r="30" spans="1:19" ht="15" x14ac:dyDescent="0.2">
      <c r="A30">
        <f t="shared" si="1"/>
        <v>27</v>
      </c>
      <c r="B30">
        <f>'T20 Base'!D28</f>
        <v>1259.4971249164241</v>
      </c>
      <c r="C30" s="6">
        <v>1106.3151605036196</v>
      </c>
      <c r="D30" s="6">
        <v>1212.666958907748</v>
      </c>
      <c r="E30" s="6">
        <v>1145.2733661739767</v>
      </c>
      <c r="F30" s="6">
        <v>1164.0344204171224</v>
      </c>
      <c r="G30" s="6">
        <v>1071.8757887969189</v>
      </c>
      <c r="H30" s="6">
        <v>1023.0390864731534</v>
      </c>
      <c r="I30" s="6">
        <v>1037.4099944456452</v>
      </c>
      <c r="J30" s="6">
        <v>1102.2450478868805</v>
      </c>
      <c r="K30" s="6">
        <v>1120.4826164270028</v>
      </c>
      <c r="L30" s="6">
        <v>1057.9594224368118</v>
      </c>
      <c r="M30" s="6">
        <v>991.32700979862534</v>
      </c>
      <c r="N30" s="6">
        <v>1005.3280363097557</v>
      </c>
      <c r="O30" s="6">
        <v>959.97919882944586</v>
      </c>
      <c r="P30" s="6">
        <v>1017.9271373244603</v>
      </c>
      <c r="Q30" s="6">
        <v>930.42154471757226</v>
      </c>
      <c r="R30" s="15">
        <f t="shared" si="0"/>
        <v>1231.8695594884964</v>
      </c>
      <c r="S30" s="6" t="b">
        <f t="shared" si="2"/>
        <v>1</v>
      </c>
    </row>
    <row r="31" spans="1:19" ht="15" x14ac:dyDescent="0.2">
      <c r="A31">
        <f t="shared" si="1"/>
        <v>28</v>
      </c>
      <c r="B31">
        <f>'T20 Base'!D29</f>
        <v>1351.3275470028202</v>
      </c>
      <c r="C31" s="6">
        <v>1177.4165756032489</v>
      </c>
      <c r="D31" s="6">
        <v>1301.313463072609</v>
      </c>
      <c r="E31" s="6">
        <v>1230.5643059634806</v>
      </c>
      <c r="F31" s="6">
        <v>1249.0393485717386</v>
      </c>
      <c r="G31" s="6">
        <v>1140.5060917372837</v>
      </c>
      <c r="H31" s="6">
        <v>1088.9892000617704</v>
      </c>
      <c r="I31" s="6">
        <v>1103.2145179092145</v>
      </c>
      <c r="J31" s="6">
        <v>1184.5764121231036</v>
      </c>
      <c r="K31" s="6">
        <v>1202.538177269643</v>
      </c>
      <c r="L31" s="6">
        <v>1136.9060136470021</v>
      </c>
      <c r="M31" s="6">
        <v>1054.9836339781389</v>
      </c>
      <c r="N31" s="6">
        <v>1068.8443283109521</v>
      </c>
      <c r="O31" s="6">
        <v>1021.0133414971084</v>
      </c>
      <c r="P31" s="6">
        <v>1094.1325174359899</v>
      </c>
      <c r="Q31" s="6">
        <v>989.33217544681952</v>
      </c>
      <c r="R31" s="15">
        <f t="shared" si="0"/>
        <v>1321.5607835244948</v>
      </c>
      <c r="S31" s="6" t="b">
        <f t="shared" si="2"/>
        <v>1</v>
      </c>
    </row>
    <row r="32" spans="1:19" ht="15" x14ac:dyDescent="0.2">
      <c r="A32">
        <f t="shared" si="1"/>
        <v>29</v>
      </c>
      <c r="B32">
        <f>'T20 Base'!D30</f>
        <v>1454.577712558515</v>
      </c>
      <c r="C32" s="6">
        <v>1257.4577135818809</v>
      </c>
      <c r="D32" s="6">
        <v>1400.9861105948087</v>
      </c>
      <c r="E32" s="6">
        <v>1326.4318812661247</v>
      </c>
      <c r="F32" s="6">
        <v>1344.620031979804</v>
      </c>
      <c r="G32" s="6">
        <v>1217.7669633518892</v>
      </c>
      <c r="H32" s="6">
        <v>1163.2141619913455</v>
      </c>
      <c r="I32" s="6">
        <v>1177.295942879505</v>
      </c>
      <c r="J32" s="6">
        <v>1277.1193467021174</v>
      </c>
      <c r="K32" s="6">
        <v>1294.8045563556946</v>
      </c>
      <c r="L32" s="6">
        <v>1225.646485940598</v>
      </c>
      <c r="M32" s="6">
        <v>1126.6286826028463</v>
      </c>
      <c r="N32" s="6">
        <v>1140.3510284503702</v>
      </c>
      <c r="O32" s="6">
        <v>1089.7082114979071</v>
      </c>
      <c r="P32" s="6">
        <v>1179.7933734577048</v>
      </c>
      <c r="Q32" s="6">
        <v>1055.6380997431661</v>
      </c>
      <c r="R32" s="15">
        <f t="shared" si="0"/>
        <v>1422.4088151047952</v>
      </c>
      <c r="S32" s="6" t="b">
        <f t="shared" si="2"/>
        <v>1</v>
      </c>
    </row>
    <row r="33" spans="1:19" ht="15" x14ac:dyDescent="0.2">
      <c r="A33">
        <f t="shared" si="1"/>
        <v>30</v>
      </c>
      <c r="B33">
        <f>'T20 Base'!D31</f>
        <v>1570.1459252989466</v>
      </c>
      <c r="C33" s="6">
        <v>1347.1921279566077</v>
      </c>
      <c r="D33" s="6">
        <v>1512.5525016587735</v>
      </c>
      <c r="E33" s="6">
        <v>1433.7094414682283</v>
      </c>
      <c r="F33" s="6">
        <v>1451.6089157787985</v>
      </c>
      <c r="G33" s="6">
        <v>1304.3861149538423</v>
      </c>
      <c r="H33" s="6">
        <v>1246.4124187911059</v>
      </c>
      <c r="I33" s="6">
        <v>1260.3524010862659</v>
      </c>
      <c r="J33" s="6">
        <v>1380.6786303176145</v>
      </c>
      <c r="K33" s="6">
        <v>1398.0856944499458</v>
      </c>
      <c r="L33" s="6">
        <v>1324.9529172868313</v>
      </c>
      <c r="M33" s="6">
        <v>1206.9365412488391</v>
      </c>
      <c r="N33" s="6">
        <v>1220.5222896107091</v>
      </c>
      <c r="O33" s="6">
        <v>1166.7107229097248</v>
      </c>
      <c r="P33" s="6">
        <v>1275.6552712852213</v>
      </c>
      <c r="Q33" s="6">
        <v>1129.9639630103504</v>
      </c>
      <c r="R33" s="15">
        <f t="shared" si="0"/>
        <v>1535.2923694389681</v>
      </c>
      <c r="S33" s="6" t="b">
        <f t="shared" si="2"/>
        <v>1</v>
      </c>
    </row>
    <row r="34" spans="1:19" ht="15" x14ac:dyDescent="0.2">
      <c r="A34">
        <f t="shared" si="1"/>
        <v>31</v>
      </c>
      <c r="B34">
        <f>'T20 Base'!D32</f>
        <v>1698.9810100857953</v>
      </c>
      <c r="C34" s="6">
        <v>1447.4450996840101</v>
      </c>
      <c r="D34" s="6">
        <v>1636.9295396707485</v>
      </c>
      <c r="E34" s="6">
        <v>1553.9069946460818</v>
      </c>
      <c r="F34" s="6">
        <v>1570.8863100591022</v>
      </c>
      <c r="G34" s="6">
        <v>1401.1607955248048</v>
      </c>
      <c r="H34" s="6">
        <v>1339.8762434453954</v>
      </c>
      <c r="I34" s="6">
        <v>1353.1490307231259</v>
      </c>
      <c r="J34" s="6">
        <v>1496.7140463971016</v>
      </c>
      <c r="K34" s="6">
        <v>1513.2321931891818</v>
      </c>
      <c r="L34" s="6">
        <v>1436.2274544793297</v>
      </c>
      <c r="M34" s="6">
        <v>1297.1558188727392</v>
      </c>
      <c r="N34" s="6">
        <v>1310.0972002929525</v>
      </c>
      <c r="O34" s="6">
        <v>1253.2194407203717</v>
      </c>
      <c r="P34" s="6">
        <v>1383.073531079898</v>
      </c>
      <c r="Q34" s="6">
        <v>1213.4677209196077</v>
      </c>
      <c r="R34" s="15">
        <f t="shared" si="0"/>
        <v>1661.1404063628561</v>
      </c>
      <c r="S34" s="6" t="b">
        <f t="shared" si="2"/>
        <v>1</v>
      </c>
    </row>
    <row r="35" spans="1:19" ht="15" x14ac:dyDescent="0.2">
      <c r="A35">
        <f t="shared" si="1"/>
        <v>32</v>
      </c>
      <c r="B35">
        <f>'T20 Base'!D33</f>
        <v>1841.3943403755241</v>
      </c>
      <c r="C35" s="6">
        <v>1558.6010498742326</v>
      </c>
      <c r="D35" s="6">
        <v>1774.4193345520321</v>
      </c>
      <c r="E35" s="6">
        <v>1686.8554987830073</v>
      </c>
      <c r="F35" s="6">
        <v>1702.7435901974029</v>
      </c>
      <c r="G35" s="6">
        <v>1508.4630292781499</v>
      </c>
      <c r="H35" s="6">
        <v>1443.5700418230347</v>
      </c>
      <c r="I35" s="6">
        <v>1456.0435921499291</v>
      </c>
      <c r="J35" s="6">
        <v>1625.0627117554909</v>
      </c>
      <c r="K35" s="6">
        <v>1640.5266291787552</v>
      </c>
      <c r="L35" s="6">
        <v>1559.3142305252663</v>
      </c>
      <c r="M35" s="6">
        <v>1397.252450859484</v>
      </c>
      <c r="N35" s="6">
        <v>1409.4219048628975</v>
      </c>
      <c r="O35" s="6">
        <v>1349.2020225930353</v>
      </c>
      <c r="P35" s="6">
        <v>1501.8979482954921</v>
      </c>
      <c r="Q35" s="6">
        <v>1306.1184058679848</v>
      </c>
      <c r="R35" s="15">
        <f t="shared" si="0"/>
        <v>1800.2605770501773</v>
      </c>
      <c r="S35" s="6" t="b">
        <f t="shared" si="2"/>
        <v>1</v>
      </c>
    </row>
    <row r="36" spans="1:19" ht="15" x14ac:dyDescent="0.2">
      <c r="A36">
        <f t="shared" si="1"/>
        <v>33</v>
      </c>
      <c r="B36">
        <f>'T20 Base'!D34</f>
        <v>1999.0038298354946</v>
      </c>
      <c r="C36" s="6">
        <v>1682.0293889267841</v>
      </c>
      <c r="D36" s="6">
        <v>1926.5859089274743</v>
      </c>
      <c r="E36" s="6">
        <v>1834.0410468129737</v>
      </c>
      <c r="F36" s="6">
        <v>1848.6829410617395</v>
      </c>
      <c r="G36" s="6">
        <v>1627.6160401696122</v>
      </c>
      <c r="H36" s="6">
        <v>1558.7521843172894</v>
      </c>
      <c r="I36" s="6">
        <v>1570.3063660673879</v>
      </c>
      <c r="J36" s="6">
        <v>1767.1610363911323</v>
      </c>
      <c r="K36" s="6">
        <v>1781.4209544160274</v>
      </c>
      <c r="L36" s="6">
        <v>1695.5926635608578</v>
      </c>
      <c r="M36" s="6">
        <v>1508.4422535732069</v>
      </c>
      <c r="N36" s="6">
        <v>1519.7237168353813</v>
      </c>
      <c r="O36" s="6">
        <v>1455.8255157349249</v>
      </c>
      <c r="P36" s="6">
        <v>1633.4616092266965</v>
      </c>
      <c r="Q36" s="6">
        <v>1409.0434934663472</v>
      </c>
      <c r="R36" s="15">
        <f t="shared" si="0"/>
        <v>1954.2364819112386</v>
      </c>
      <c r="S36" s="6" t="b">
        <f t="shared" si="2"/>
        <v>1</v>
      </c>
    </row>
    <row r="37" spans="1:19" ht="15" x14ac:dyDescent="0.2">
      <c r="A37">
        <f t="shared" si="1"/>
        <v>34</v>
      </c>
      <c r="B37">
        <f>'T20 Base'!D35</f>
        <v>2174.2474226132153</v>
      </c>
      <c r="C37" s="6">
        <v>1819.7049014557126</v>
      </c>
      <c r="D37" s="6">
        <v>2095.7847539100153</v>
      </c>
      <c r="E37" s="6">
        <v>1997.7395577918376</v>
      </c>
      <c r="F37" s="6">
        <v>2010.9653711487927</v>
      </c>
      <c r="G37" s="6">
        <v>1760.5274177971028</v>
      </c>
      <c r="H37" s="6">
        <v>1687.2656219813623</v>
      </c>
      <c r="I37" s="6">
        <v>1697.7679793390298</v>
      </c>
      <c r="J37" s="6">
        <v>1925.2077763896509</v>
      </c>
      <c r="K37" s="6">
        <v>1938.0995058270389</v>
      </c>
      <c r="L37" s="6">
        <v>1847.1731056292299</v>
      </c>
      <c r="M37" s="6">
        <v>1632.5053424503058</v>
      </c>
      <c r="N37" s="6">
        <v>1642.7708378307286</v>
      </c>
      <c r="O37" s="6">
        <v>1574.798077189301</v>
      </c>
      <c r="P37" s="6">
        <v>1779.80323433849</v>
      </c>
      <c r="Q37" s="6">
        <v>1523.8927835800378</v>
      </c>
      <c r="R37" s="15">
        <f t="shared" si="0"/>
        <v>2125.4520215870907</v>
      </c>
      <c r="S37" s="6" t="b">
        <f t="shared" si="2"/>
        <v>1</v>
      </c>
    </row>
    <row r="38" spans="1:19" ht="15" x14ac:dyDescent="0.2">
      <c r="A38">
        <f t="shared" si="1"/>
        <v>35</v>
      </c>
      <c r="B38">
        <f>'T20 Base'!D36</f>
        <v>2368.4653535226239</v>
      </c>
      <c r="C38" s="6">
        <v>1972.8377230051512</v>
      </c>
      <c r="D38" s="6">
        <v>2283.3127936190835</v>
      </c>
      <c r="E38" s="6">
        <v>2179.2254539847809</v>
      </c>
      <c r="F38" s="6">
        <v>2190.8379828947513</v>
      </c>
      <c r="G38" s="6">
        <v>1908.367316096994</v>
      </c>
      <c r="H38" s="6">
        <v>1830.2556511857813</v>
      </c>
      <c r="I38" s="6">
        <v>1839.5527310148218</v>
      </c>
      <c r="J38" s="6">
        <v>2100.4358445004364</v>
      </c>
      <c r="K38" s="6">
        <v>2111.7688197003145</v>
      </c>
      <c r="L38" s="6">
        <v>2015.2407508286312</v>
      </c>
      <c r="M38" s="6">
        <v>1770.5489739940926</v>
      </c>
      <c r="N38" s="6">
        <v>1779.6502491776425</v>
      </c>
      <c r="O38" s="6">
        <v>1707.1833039480548</v>
      </c>
      <c r="P38" s="6">
        <v>1942.0691432121891</v>
      </c>
      <c r="Q38" s="6">
        <v>1651.6943993349723</v>
      </c>
      <c r="R38" s="15">
        <f t="shared" si="0"/>
        <v>2315.221147092489</v>
      </c>
      <c r="S38" s="6" t="b">
        <f t="shared" si="2"/>
        <v>1</v>
      </c>
    </row>
    <row r="39" spans="1:19" ht="15" x14ac:dyDescent="0.2">
      <c r="A39">
        <f t="shared" si="1"/>
        <v>36</v>
      </c>
      <c r="B39">
        <f>'T20 Base'!D37</f>
        <v>2584.4168090962239</v>
      </c>
      <c r="C39" s="6">
        <v>2143.7122091002657</v>
      </c>
      <c r="D39" s="6">
        <v>2491.8372626410633</v>
      </c>
      <c r="E39" s="6">
        <v>2381.082484600744</v>
      </c>
      <c r="F39" s="6">
        <v>2390.8625174062286</v>
      </c>
      <c r="G39" s="6">
        <v>2073.3432456817463</v>
      </c>
      <c r="H39" s="6">
        <v>1989.859544511675</v>
      </c>
      <c r="I39" s="6">
        <v>1997.7798756499487</v>
      </c>
      <c r="J39" s="6">
        <v>2295.3425439078746</v>
      </c>
      <c r="K39" s="6">
        <v>2304.9049366036693</v>
      </c>
      <c r="L39" s="6">
        <v>2202.1937564964037</v>
      </c>
      <c r="M39" s="6">
        <v>1924.638299087575</v>
      </c>
      <c r="N39" s="6">
        <v>1932.4096942707947</v>
      </c>
      <c r="O39" s="6">
        <v>1854.9636847383513</v>
      </c>
      <c r="P39" s="6">
        <v>2122.5769751454409</v>
      </c>
      <c r="Q39" s="6">
        <v>1794.3637407769647</v>
      </c>
      <c r="R39" s="15">
        <f t="shared" si="0"/>
        <v>2526.2435349487337</v>
      </c>
      <c r="S39" s="6" t="b">
        <f t="shared" si="2"/>
        <v>1</v>
      </c>
    </row>
    <row r="40" spans="1:19" ht="15" x14ac:dyDescent="0.2">
      <c r="A40">
        <f t="shared" si="1"/>
        <v>37</v>
      </c>
      <c r="B40">
        <f>'T20 Base'!D38</f>
        <v>2824.5368676891649</v>
      </c>
      <c r="C40" s="6">
        <v>2334.4330338338818</v>
      </c>
      <c r="D40" s="6">
        <v>2723.7142444674555</v>
      </c>
      <c r="E40" s="6">
        <v>2605.6089120097577</v>
      </c>
      <c r="F40" s="6">
        <v>2613.3042369707787</v>
      </c>
      <c r="G40" s="6">
        <v>2257.4903713734971</v>
      </c>
      <c r="H40" s="6">
        <v>2168.058535191703</v>
      </c>
      <c r="I40" s="6">
        <v>2174.4049355813531</v>
      </c>
      <c r="J40" s="6">
        <v>2512.1510534360295</v>
      </c>
      <c r="K40" s="6">
        <v>2519.6991782246387</v>
      </c>
      <c r="L40" s="6">
        <v>2410.1690261178942</v>
      </c>
      <c r="M40" s="6">
        <v>2096.6887825646909</v>
      </c>
      <c r="N40" s="6">
        <v>2102.9398117853598</v>
      </c>
      <c r="O40" s="6">
        <v>2019.9792087680398</v>
      </c>
      <c r="P40" s="6">
        <v>2323.3934329026383</v>
      </c>
      <c r="Q40" s="6">
        <v>1953.6794603022295</v>
      </c>
      <c r="R40" s="15">
        <f t="shared" si="0"/>
        <v>2760.9045633129635</v>
      </c>
      <c r="S40" s="6" t="b">
        <f t="shared" si="2"/>
        <v>1</v>
      </c>
    </row>
    <row r="41" spans="1:19" ht="15" x14ac:dyDescent="0.2">
      <c r="A41">
        <f t="shared" si="1"/>
        <v>38</v>
      </c>
      <c r="B41">
        <f>'T20 Base'!D39</f>
        <v>3088.7153376897645</v>
      </c>
      <c r="C41" s="6">
        <v>2545.2082470690098</v>
      </c>
      <c r="D41" s="6">
        <v>2978.8433063990924</v>
      </c>
      <c r="E41" s="6">
        <v>2852.7601546564229</v>
      </c>
      <c r="F41" s="6">
        <v>2858.0733368916599</v>
      </c>
      <c r="G41" s="6">
        <v>2461.0134557249457</v>
      </c>
      <c r="H41" s="6">
        <v>2365.0874151512435</v>
      </c>
      <c r="I41" s="6">
        <v>2369.6285071074085</v>
      </c>
      <c r="J41" s="6">
        <v>2750.8233658546883</v>
      </c>
      <c r="K41" s="6">
        <v>2756.0699400305925</v>
      </c>
      <c r="L41" s="6">
        <v>2639.135619191024</v>
      </c>
      <c r="M41" s="6">
        <v>2286.9304060604286</v>
      </c>
      <c r="N41" s="6">
        <v>2291.4375989309115</v>
      </c>
      <c r="O41" s="6">
        <v>2202.4540556303996</v>
      </c>
      <c r="P41" s="6">
        <v>2544.4929965812194</v>
      </c>
      <c r="Q41" s="6">
        <v>2129.8608098898303</v>
      </c>
      <c r="R41" s="15">
        <f t="shared" si="0"/>
        <v>3019.1053040496308</v>
      </c>
      <c r="S41" s="6" t="b">
        <f t="shared" si="2"/>
        <v>1</v>
      </c>
    </row>
    <row r="42" spans="1:19" ht="15" x14ac:dyDescent="0.2">
      <c r="A42">
        <f t="shared" si="1"/>
        <v>39</v>
      </c>
      <c r="B42">
        <f>'T20 Base'!D40</f>
        <v>3378.0998896065976</v>
      </c>
      <c r="C42" s="6">
        <v>2777.1885959369715</v>
      </c>
      <c r="D42" s="6">
        <v>3258.3389431266964</v>
      </c>
      <c r="E42" s="6">
        <v>3123.6512399718144</v>
      </c>
      <c r="F42" s="6">
        <v>3126.2457723180555</v>
      </c>
      <c r="G42" s="6">
        <v>2685.0277872865995</v>
      </c>
      <c r="H42" s="6">
        <v>2582.0508011273255</v>
      </c>
      <c r="I42" s="6">
        <v>2584.5249229308461</v>
      </c>
      <c r="J42" s="6">
        <v>3012.4414196784392</v>
      </c>
      <c r="K42" s="6">
        <v>3015.0615120906891</v>
      </c>
      <c r="L42" s="6">
        <v>2890.1371271095318</v>
      </c>
      <c r="M42" s="6">
        <v>2496.4332311911403</v>
      </c>
      <c r="N42" s="6">
        <v>2498.9439145896263</v>
      </c>
      <c r="O42" s="6">
        <v>2403.4184265669969</v>
      </c>
      <c r="P42" s="6">
        <v>2786.8876739715861</v>
      </c>
      <c r="Q42" s="6">
        <v>2323.9054519721021</v>
      </c>
      <c r="R42" s="15">
        <f t="shared" si="0"/>
        <v>3301.9751511297582</v>
      </c>
      <c r="S42" s="6" t="b">
        <f t="shared" si="2"/>
        <v>1</v>
      </c>
    </row>
    <row r="43" spans="1:19" ht="15" x14ac:dyDescent="0.2">
      <c r="A43">
        <f t="shared" si="1"/>
        <v>40</v>
      </c>
      <c r="B43">
        <f>'T20 Base'!D41</f>
        <v>3695.6603163951731</v>
      </c>
      <c r="C43" s="6">
        <v>3032.912825917052</v>
      </c>
      <c r="D43" s="6">
        <v>3565.0753238380162</v>
      </c>
      <c r="E43" s="6">
        <v>3421.0779943242201</v>
      </c>
      <c r="F43" s="6">
        <v>3420.5856952786876</v>
      </c>
      <c r="G43" s="6">
        <v>2931.9891350849357</v>
      </c>
      <c r="H43" s="6">
        <v>2821.3348409181172</v>
      </c>
      <c r="I43" s="6">
        <v>2821.4546011905641</v>
      </c>
      <c r="J43" s="6">
        <v>3299.7102313291921</v>
      </c>
      <c r="K43" s="6">
        <v>3299.348436667889</v>
      </c>
      <c r="L43" s="6">
        <v>3165.7741708137355</v>
      </c>
      <c r="M43" s="6">
        <v>2727.5048896628227</v>
      </c>
      <c r="N43" s="6">
        <v>2727.7416024363579</v>
      </c>
      <c r="O43" s="6">
        <v>2625.0897836253685</v>
      </c>
      <c r="P43" s="6">
        <v>3053.093256407707</v>
      </c>
      <c r="Q43" s="6">
        <v>2537.9575220323877</v>
      </c>
      <c r="R43" s="15">
        <f t="shared" si="0"/>
        <v>3612.4231264276964</v>
      </c>
      <c r="S43" s="6" t="b">
        <f t="shared" si="2"/>
        <v>1</v>
      </c>
    </row>
    <row r="44" spans="1:19" ht="15" x14ac:dyDescent="0.2">
      <c r="A44">
        <f t="shared" si="1"/>
        <v>41</v>
      </c>
      <c r="B44">
        <f>'T20 Base'!D42</f>
        <v>4046.9521331235924</v>
      </c>
      <c r="C44" s="6">
        <v>3317.0474011197339</v>
      </c>
      <c r="D44" s="6">
        <v>3904.4297334734292</v>
      </c>
      <c r="E44" s="6">
        <v>3752.0883043969147</v>
      </c>
      <c r="F44" s="6">
        <v>3746.2652884093327</v>
      </c>
      <c r="G44" s="6">
        <v>3206.4116393409759</v>
      </c>
      <c r="H44" s="6">
        <v>3088.9003793361844</v>
      </c>
      <c r="I44" s="6">
        <v>3084.7566348437308</v>
      </c>
      <c r="J44" s="6">
        <v>3619.4541542876932</v>
      </c>
      <c r="K44" s="6">
        <v>3613.935785034002</v>
      </c>
      <c r="L44" s="6">
        <v>3472.6136051584272</v>
      </c>
      <c r="M44" s="6">
        <v>2985.9126541471296</v>
      </c>
      <c r="N44" s="6">
        <v>2982.027322826616</v>
      </c>
      <c r="O44" s="6">
        <v>2873.0128441268876</v>
      </c>
      <c r="P44" s="6">
        <v>3349.4665333825819</v>
      </c>
      <c r="Q44" s="6">
        <v>2777.3805824792139</v>
      </c>
      <c r="R44" s="15">
        <f t="shared" si="0"/>
        <v>3955.8898263184851</v>
      </c>
      <c r="S44" s="6" t="b">
        <f t="shared" si="2"/>
        <v>1</v>
      </c>
    </row>
    <row r="45" spans="1:19" ht="15" x14ac:dyDescent="0.2">
      <c r="A45">
        <f t="shared" si="1"/>
        <v>42</v>
      </c>
      <c r="B45">
        <f>'T20 Base'!D43</f>
        <v>4433.6978171125265</v>
      </c>
      <c r="C45" s="6">
        <v>3631.3117663483858</v>
      </c>
      <c r="D45" s="6">
        <v>4278.077626974462</v>
      </c>
      <c r="E45" s="6">
        <v>4116.8551745060058</v>
      </c>
      <c r="F45" s="6">
        <v>4104.9050945597664</v>
      </c>
      <c r="G45" s="6">
        <v>3509.963957553055</v>
      </c>
      <c r="H45" s="6">
        <v>3385.1088190487349</v>
      </c>
      <c r="I45" s="6">
        <v>3376.0408032751329</v>
      </c>
      <c r="J45" s="6">
        <v>3971.8452918077637</v>
      </c>
      <c r="K45" s="6">
        <v>3960.3987624511406</v>
      </c>
      <c r="L45" s="6">
        <v>3810.8260393108749</v>
      </c>
      <c r="M45" s="6">
        <v>3272.0096515749415</v>
      </c>
      <c r="N45" s="6">
        <v>3263.3625679394695</v>
      </c>
      <c r="O45" s="6">
        <v>3147.5308867837175</v>
      </c>
      <c r="P45" s="6">
        <v>3676.1767157355312</v>
      </c>
      <c r="Q45" s="6">
        <v>3042.5096474133711</v>
      </c>
      <c r="R45" s="15">
        <f t="shared" si="0"/>
        <v>4334.0716086359334</v>
      </c>
      <c r="S45" s="6" t="b">
        <f t="shared" si="2"/>
        <v>1</v>
      </c>
    </row>
    <row r="46" spans="1:19" ht="15" x14ac:dyDescent="0.2">
      <c r="A46">
        <f t="shared" si="1"/>
        <v>43</v>
      </c>
      <c r="B46">
        <f>'T20 Base'!D44</f>
        <v>4857.1511758882907</v>
      </c>
      <c r="C46" s="6">
        <v>3976.9039420660883</v>
      </c>
      <c r="D46" s="6">
        <v>4687.2336598717693</v>
      </c>
      <c r="E46" s="6">
        <v>4516.4723678141709</v>
      </c>
      <c r="F46" s="6">
        <v>4497.6746141906406</v>
      </c>
      <c r="G46" s="6">
        <v>3843.8066780394379</v>
      </c>
      <c r="H46" s="6">
        <v>3711.0210294908225</v>
      </c>
      <c r="I46" s="6">
        <v>3696.4245234173554</v>
      </c>
      <c r="J46" s="6">
        <v>4357.9432801610828</v>
      </c>
      <c r="K46" s="6">
        <v>4339.870002289249</v>
      </c>
      <c r="L46" s="6">
        <v>4181.4317504199917</v>
      </c>
      <c r="M46" s="6">
        <v>3586.8235884537071</v>
      </c>
      <c r="N46" s="6">
        <v>3572.8295048717473</v>
      </c>
      <c r="O46" s="6">
        <v>3449.6333680593966</v>
      </c>
      <c r="P46" s="6">
        <v>4034.2116332758255</v>
      </c>
      <c r="Q46" s="6">
        <v>3334.3029452992446</v>
      </c>
      <c r="R46" s="15">
        <f t="shared" si="0"/>
        <v>4748.1996817849331</v>
      </c>
      <c r="S46" s="6" t="b">
        <f t="shared" si="2"/>
        <v>1</v>
      </c>
    </row>
    <row r="47" spans="1:19" ht="15" x14ac:dyDescent="0.2">
      <c r="A47">
        <f t="shared" si="1"/>
        <v>44</v>
      </c>
      <c r="B47">
        <f>'T20 Base'!D45</f>
        <v>5320.2017400375007</v>
      </c>
      <c r="C47" s="6">
        <v>4356.5118069483524</v>
      </c>
      <c r="D47" s="6">
        <v>5134.7030209930208</v>
      </c>
      <c r="E47" s="6">
        <v>4953.7234587581961</v>
      </c>
      <c r="F47" s="6">
        <v>4927.2810745126744</v>
      </c>
      <c r="G47" s="6">
        <v>4210.5457482102765</v>
      </c>
      <c r="H47" s="6">
        <v>4069.2139810034259</v>
      </c>
      <c r="I47" s="6">
        <v>4048.4189634864269</v>
      </c>
      <c r="J47" s="6">
        <v>4780.4490230225701</v>
      </c>
      <c r="K47" s="6">
        <v>4754.9763163431517</v>
      </c>
      <c r="L47" s="6">
        <v>4587.0358692458458</v>
      </c>
      <c r="M47" s="6">
        <v>3932.851984478451</v>
      </c>
      <c r="N47" s="6">
        <v>3912.8618307513098</v>
      </c>
      <c r="O47" s="6">
        <v>3781.7260619667459</v>
      </c>
      <c r="P47" s="6">
        <v>4426.0982816798423</v>
      </c>
      <c r="Q47" s="6">
        <v>3655.0912640203519</v>
      </c>
      <c r="R47" s="15">
        <f t="shared" si="0"/>
        <v>5201.1131400377526</v>
      </c>
      <c r="S47" s="6" t="b">
        <f t="shared" si="2"/>
        <v>1</v>
      </c>
    </row>
    <row r="48" spans="1:19" ht="15" x14ac:dyDescent="0.2">
      <c r="A48">
        <f t="shared" si="1"/>
        <v>45</v>
      </c>
      <c r="B48">
        <f>'T20 Base'!D46</f>
        <v>5825.5940081336221</v>
      </c>
      <c r="C48" s="6">
        <v>4772.6708427793383</v>
      </c>
      <c r="D48" s="6">
        <v>5623.1479493023244</v>
      </c>
      <c r="E48" s="6">
        <v>5431.2420224415837</v>
      </c>
      <c r="F48" s="6">
        <v>5396.2918234486051</v>
      </c>
      <c r="G48" s="6">
        <v>4612.6388700523294</v>
      </c>
      <c r="H48" s="6">
        <v>4462.1132182429756</v>
      </c>
      <c r="I48" s="6">
        <v>4434.3921207844269</v>
      </c>
      <c r="J48" s="6">
        <v>5241.9163586967397</v>
      </c>
      <c r="K48" s="6">
        <v>5208.2073036471911</v>
      </c>
      <c r="L48" s="6">
        <v>5030.1000234922212</v>
      </c>
      <c r="M48" s="6">
        <v>4312.4451833109533</v>
      </c>
      <c r="N48" s="6">
        <v>4285.7540743783793</v>
      </c>
      <c r="O48" s="6">
        <v>4146.0725178667635</v>
      </c>
      <c r="P48" s="6">
        <v>4854.2223874213214</v>
      </c>
      <c r="Q48" s="6">
        <v>4007.0671197312226</v>
      </c>
      <c r="R48" s="15">
        <f t="shared" si="0"/>
        <v>5695.5072106949328</v>
      </c>
      <c r="S48" s="6" t="b">
        <f t="shared" si="2"/>
        <v>1</v>
      </c>
    </row>
    <row r="49" spans="1:19" ht="15" x14ac:dyDescent="0.2">
      <c r="A49">
        <f t="shared" si="1"/>
        <v>46</v>
      </c>
      <c r="B49">
        <f>'T20 Base'!D47</f>
        <v>6377.725402315381</v>
      </c>
      <c r="C49" s="6">
        <v>5229.3327973244041</v>
      </c>
      <c r="D49" s="6">
        <v>6156.8347820603785</v>
      </c>
      <c r="E49" s="6">
        <v>5953.2393372542019</v>
      </c>
      <c r="F49" s="6">
        <v>5908.8211022529067</v>
      </c>
      <c r="G49" s="6">
        <v>5053.9161699108427</v>
      </c>
      <c r="H49" s="6">
        <v>4893.4921064456967</v>
      </c>
      <c r="I49" s="6">
        <v>4858.0340616857393</v>
      </c>
      <c r="J49" s="6">
        <v>5746.4289989572617</v>
      </c>
      <c r="K49" s="6">
        <v>5703.5525918653511</v>
      </c>
      <c r="L49" s="6">
        <v>5514.5604175802855</v>
      </c>
      <c r="M49" s="6">
        <v>4729.259341996998</v>
      </c>
      <c r="N49" s="6">
        <v>4695.0816411615406</v>
      </c>
      <c r="O49" s="6">
        <v>4546.1936423114403</v>
      </c>
      <c r="P49" s="6">
        <v>5322.399952583256</v>
      </c>
      <c r="Q49" s="6">
        <v>4393.6411946878152</v>
      </c>
      <c r="R49" s="15">
        <f t="shared" si="0"/>
        <v>6235.6984635709514</v>
      </c>
      <c r="S49" s="6" t="b">
        <f t="shared" si="2"/>
        <v>1</v>
      </c>
    </row>
    <row r="50" spans="1:19" ht="15" x14ac:dyDescent="0.2">
      <c r="A50">
        <f t="shared" si="1"/>
        <v>47</v>
      </c>
      <c r="B50">
        <f>'T20 Base'!D48</f>
        <v>6979.0526300306265</v>
      </c>
      <c r="C50" s="6">
        <v>5728.8299069778486</v>
      </c>
      <c r="D50" s="6">
        <v>6738.1469730169174</v>
      </c>
      <c r="E50" s="6">
        <v>6522.0833179779665</v>
      </c>
      <c r="F50" s="6">
        <v>6467.1676749039998</v>
      </c>
      <c r="G50" s="6">
        <v>5536.6397665688864</v>
      </c>
      <c r="H50" s="6">
        <v>5365.5903281277406</v>
      </c>
      <c r="I50" s="6">
        <v>5321.5249114908183</v>
      </c>
      <c r="J50" s="6">
        <v>6296.2831744611867</v>
      </c>
      <c r="K50" s="6">
        <v>6243.2415432897724</v>
      </c>
      <c r="L50" s="6">
        <v>6042.6304061179335</v>
      </c>
      <c r="M50" s="6">
        <v>5185.4655507541383</v>
      </c>
      <c r="N50" s="6">
        <v>5142.9579560893653</v>
      </c>
      <c r="O50" s="6">
        <v>4984.1812884090905</v>
      </c>
      <c r="P50" s="6">
        <v>5832.7758827947928</v>
      </c>
      <c r="Q50" s="6">
        <v>4816.8404147206693</v>
      </c>
      <c r="R50" s="15">
        <f t="shared" si="0"/>
        <v>6824.1008777210818</v>
      </c>
      <c r="S50" s="6" t="b">
        <f t="shared" si="2"/>
        <v>1</v>
      </c>
    </row>
    <row r="51" spans="1:19" ht="15" x14ac:dyDescent="0.2">
      <c r="A51">
        <f t="shared" si="1"/>
        <v>48</v>
      </c>
      <c r="B51">
        <f>'T20 Base'!D49</f>
        <v>7630.9939831426072</v>
      </c>
      <c r="C51" s="6">
        <v>6272.8044195227549</v>
      </c>
      <c r="D51" s="6">
        <v>7368.4720893690001</v>
      </c>
      <c r="E51" s="6">
        <v>7139.2183758220508</v>
      </c>
      <c r="F51" s="6">
        <v>7072.6823770931742</v>
      </c>
      <c r="G51" s="6">
        <v>6062.4097021988455</v>
      </c>
      <c r="H51" s="6">
        <v>5880.0369742054563</v>
      </c>
      <c r="I51" s="6">
        <v>5826.4153467199249</v>
      </c>
      <c r="J51" s="6">
        <v>6892.8890470721481</v>
      </c>
      <c r="K51" s="6">
        <v>6828.594000280902</v>
      </c>
      <c r="L51" s="6">
        <v>6615.6796071368271</v>
      </c>
      <c r="M51" s="6">
        <v>5682.6491868342882</v>
      </c>
      <c r="N51" s="6">
        <v>5630.8925953271164</v>
      </c>
      <c r="O51" s="6">
        <v>5461.5697195840821</v>
      </c>
      <c r="P51" s="6">
        <v>6386.6865041050442</v>
      </c>
      <c r="Q51" s="6">
        <v>5278.1567701193098</v>
      </c>
      <c r="R51" s="15">
        <f t="shared" si="0"/>
        <v>7462.1197760888044</v>
      </c>
      <c r="S51" s="6" t="b">
        <f t="shared" si="2"/>
        <v>1</v>
      </c>
    </row>
    <row r="52" spans="1:19" ht="15" x14ac:dyDescent="0.2">
      <c r="A52">
        <f t="shared" si="1"/>
        <v>49</v>
      </c>
      <c r="B52">
        <f>'T20 Base'!D50</f>
        <v>8334.917137830198</v>
      </c>
      <c r="C52" s="6">
        <v>6862.865598488258</v>
      </c>
      <c r="D52" s="6">
        <v>8049.1493219092354</v>
      </c>
      <c r="E52" s="6">
        <v>7806.0529537492248</v>
      </c>
      <c r="F52" s="6">
        <v>7726.6701813360905</v>
      </c>
      <c r="G52" s="6">
        <v>6632.7949662981473</v>
      </c>
      <c r="H52" s="6">
        <v>6438.4386345916773</v>
      </c>
      <c r="I52" s="6">
        <v>6374.2270753020875</v>
      </c>
      <c r="J52" s="6">
        <v>7537.6222486085435</v>
      </c>
      <c r="K52" s="6">
        <v>7460.8859593384395</v>
      </c>
      <c r="L52" s="6">
        <v>7235.0447352315896</v>
      </c>
      <c r="M52" s="6">
        <v>6222.3744715653183</v>
      </c>
      <c r="N52" s="6">
        <v>6160.3678651266546</v>
      </c>
      <c r="O52" s="6">
        <v>5979.873525258532</v>
      </c>
      <c r="P52" s="6">
        <v>6985.4355585847006</v>
      </c>
      <c r="Q52" s="6">
        <v>5779.0638710861103</v>
      </c>
      <c r="R52" s="15">
        <f t="shared" si="0"/>
        <v>8151.1114218532939</v>
      </c>
      <c r="S52" s="6" t="b">
        <f t="shared" si="2"/>
        <v>1</v>
      </c>
    </row>
    <row r="53" spans="1:19" ht="15" x14ac:dyDescent="0.2">
      <c r="A53">
        <f t="shared" si="1"/>
        <v>50</v>
      </c>
      <c r="B53">
        <f>'T20 Base'!D51</f>
        <v>9096.7768398408716</v>
      </c>
      <c r="C53" s="6">
        <v>7504.3630772365022</v>
      </c>
      <c r="D53" s="6">
        <v>8785.957581638113</v>
      </c>
      <c r="E53" s="6">
        <v>8528.3146740255943</v>
      </c>
      <c r="F53" s="6">
        <v>8434.7063300350001</v>
      </c>
      <c r="G53" s="6">
        <v>7252.9837541910429</v>
      </c>
      <c r="H53" s="6">
        <v>7045.9245606182012</v>
      </c>
      <c r="I53" s="6">
        <v>6969.9622686274361</v>
      </c>
      <c r="J53" s="6">
        <v>8236.037853767084</v>
      </c>
      <c r="K53" s="6">
        <v>8145.5256876714893</v>
      </c>
      <c r="L53" s="6">
        <v>7906.0813525087233</v>
      </c>
      <c r="M53" s="6">
        <v>6809.6136744270052</v>
      </c>
      <c r="N53" s="6">
        <v>6736.2333728473786</v>
      </c>
      <c r="O53" s="6">
        <v>6543.8836633663932</v>
      </c>
      <c r="P53" s="6">
        <v>7634.215388764218</v>
      </c>
      <c r="Q53" s="6">
        <v>6324.2042150090519</v>
      </c>
      <c r="R53" s="15">
        <f t="shared" si="0"/>
        <v>8896.922051040392</v>
      </c>
      <c r="S53" s="6" t="b">
        <f t="shared" si="2"/>
        <v>1</v>
      </c>
    </row>
    <row r="54" spans="1:19" ht="15" x14ac:dyDescent="0.2">
      <c r="A54">
        <f t="shared" si="1"/>
        <v>51</v>
      </c>
      <c r="B54">
        <f>'T20 Base'!D52</f>
        <v>9922.5187007725781</v>
      </c>
      <c r="C54" s="6">
        <v>8202.7838873012479</v>
      </c>
      <c r="D54" s="6">
        <v>9584.6774708758931</v>
      </c>
      <c r="E54" s="6">
        <v>9315.1581833497366</v>
      </c>
      <c r="F54" s="6">
        <v>9202.3792803181095</v>
      </c>
      <c r="G54" s="6">
        <v>7928.3057113901532</v>
      </c>
      <c r="H54" s="6">
        <v>7711.0532636488397</v>
      </c>
      <c r="I54" s="6">
        <v>7618.7668739293586</v>
      </c>
      <c r="J54" s="6">
        <v>8997.0603476988217</v>
      </c>
      <c r="K54" s="6">
        <v>8887.943336056851</v>
      </c>
      <c r="L54" s="6">
        <v>8637.4432576480121</v>
      </c>
      <c r="M54" s="6">
        <v>7452.6908385754077</v>
      </c>
      <c r="N54" s="6">
        <v>7363.4844806107403</v>
      </c>
      <c r="O54" s="6">
        <v>7161.6506281196553</v>
      </c>
      <c r="P54" s="6">
        <v>8341.4547746362714</v>
      </c>
      <c r="Q54" s="6">
        <v>6921.4026687191727</v>
      </c>
      <c r="R54" s="15">
        <f t="shared" si="0"/>
        <v>9705.3972672392611</v>
      </c>
      <c r="S54" s="6" t="b">
        <f t="shared" si="2"/>
        <v>1</v>
      </c>
    </row>
    <row r="55" spans="1:19" ht="15" x14ac:dyDescent="0.2">
      <c r="A55">
        <f t="shared" si="1"/>
        <v>52</v>
      </c>
      <c r="B55">
        <f>'T20 Base'!D53</f>
        <v>10820.262337947433</v>
      </c>
      <c r="C55" s="6">
        <v>8965.4933685798078</v>
      </c>
      <c r="D55" s="6">
        <v>10453.202157351361</v>
      </c>
      <c r="E55" s="6">
        <v>10171.419262308507</v>
      </c>
      <c r="F55" s="6">
        <v>10037.318737036123</v>
      </c>
      <c r="G55" s="6">
        <v>8665.9142679941124</v>
      </c>
      <c r="H55" s="6">
        <v>8438.0773097809961</v>
      </c>
      <c r="I55" s="6">
        <v>8327.5486221221254</v>
      </c>
      <c r="J55" s="6">
        <v>9825.3699824571977</v>
      </c>
      <c r="K55" s="6">
        <v>9695.5516751719842</v>
      </c>
      <c r="L55" s="6">
        <v>9433.6325047260743</v>
      </c>
      <c r="M55" s="6">
        <v>8155.7260279906541</v>
      </c>
      <c r="N55" s="6">
        <v>8048.8269254378229</v>
      </c>
      <c r="O55" s="6">
        <v>7837.1417471618261</v>
      </c>
      <c r="P55" s="6">
        <v>9111.5105014664859</v>
      </c>
      <c r="Q55" s="6">
        <v>7574.501878418464</v>
      </c>
      <c r="R55" s="15">
        <f t="shared" si="0"/>
        <v>10584.517115301722</v>
      </c>
      <c r="S55" s="6" t="b">
        <f t="shared" si="2"/>
        <v>1</v>
      </c>
    </row>
    <row r="56" spans="1:19" ht="15" x14ac:dyDescent="0.2">
      <c r="A56">
        <f t="shared" si="1"/>
        <v>53</v>
      </c>
      <c r="B56">
        <f>'T20 Base'!D54</f>
        <v>11797.314500535549</v>
      </c>
      <c r="C56" s="6">
        <v>9799.5139244243728</v>
      </c>
      <c r="D56" s="6">
        <v>11398.669014689545</v>
      </c>
      <c r="E56" s="6">
        <v>11104.054167521172</v>
      </c>
      <c r="F56" s="6">
        <v>10946.461531353507</v>
      </c>
      <c r="G56" s="6">
        <v>9472.6531991167849</v>
      </c>
      <c r="H56" s="6">
        <v>9233.6641506768883</v>
      </c>
      <c r="I56" s="6">
        <v>9102.941581744526</v>
      </c>
      <c r="J56" s="6">
        <v>10727.75741310326</v>
      </c>
      <c r="K56" s="6">
        <v>10575.119717319467</v>
      </c>
      <c r="L56" s="6">
        <v>10301.243164565822</v>
      </c>
      <c r="M56" s="6">
        <v>8925.2135523489251</v>
      </c>
      <c r="N56" s="6">
        <v>8798.7206663875113</v>
      </c>
      <c r="O56" s="6">
        <v>8576.6484353315809</v>
      </c>
      <c r="P56" s="6">
        <v>9950.8132122815314</v>
      </c>
      <c r="Q56" s="6">
        <v>8289.6251036814647</v>
      </c>
      <c r="R56" s="15">
        <f t="shared" si="0"/>
        <v>11541.488368217017</v>
      </c>
      <c r="S56" s="6" t="b">
        <f t="shared" si="2"/>
        <v>1</v>
      </c>
    </row>
    <row r="57" spans="1:19" ht="15" x14ac:dyDescent="0.2">
      <c r="A57">
        <f t="shared" si="1"/>
        <v>54</v>
      </c>
      <c r="B57">
        <f>'T20 Base'!D55</f>
        <v>12861.733169440384</v>
      </c>
      <c r="C57" s="6">
        <v>10712.676752810787</v>
      </c>
      <c r="D57" s="6">
        <v>12428.967293195661</v>
      </c>
      <c r="E57" s="6">
        <v>12120.998561440761</v>
      </c>
      <c r="F57" s="6">
        <v>11937.49505266135</v>
      </c>
      <c r="G57" s="6">
        <v>10356.168112816036</v>
      </c>
      <c r="H57" s="6">
        <v>10105.471364587111</v>
      </c>
      <c r="I57" s="6">
        <v>9952.3719968973346</v>
      </c>
      <c r="J57" s="6">
        <v>11711.983255177998</v>
      </c>
      <c r="K57" s="6">
        <v>11534.164341942889</v>
      </c>
      <c r="L57" s="6">
        <v>11247.828007228438</v>
      </c>
      <c r="M57" s="6">
        <v>9768.6232774299879</v>
      </c>
      <c r="N57" s="6">
        <v>9620.4086914626514</v>
      </c>
      <c r="O57" s="6">
        <v>9387.4193964162805</v>
      </c>
      <c r="P57" s="6">
        <v>10866.739971430561</v>
      </c>
      <c r="Q57" s="6">
        <v>9073.8368372280111</v>
      </c>
      <c r="R57" s="15">
        <f t="shared" si="0"/>
        <v>12584.269949278005</v>
      </c>
      <c r="S57" s="6" t="b">
        <f t="shared" si="2"/>
        <v>1</v>
      </c>
    </row>
    <row r="58" spans="1:19" ht="15" x14ac:dyDescent="0.2">
      <c r="A58">
        <f t="shared" si="1"/>
        <v>55</v>
      </c>
      <c r="B58">
        <f>'T20 Base'!D56</f>
        <v>14026.336323545262</v>
      </c>
      <c r="C58" s="6">
        <v>11717.049854274917</v>
      </c>
      <c r="D58" s="6">
        <v>13556.636196778954</v>
      </c>
      <c r="E58" s="6">
        <v>13234.792554976451</v>
      </c>
      <c r="F58" s="6">
        <v>13022.626626515763</v>
      </c>
      <c r="G58" s="6">
        <v>11328.237299567032</v>
      </c>
      <c r="H58" s="6">
        <v>11065.245869233573</v>
      </c>
      <c r="I58" s="6">
        <v>10887.276320439441</v>
      </c>
      <c r="J58" s="6">
        <v>12790.303124616643</v>
      </c>
      <c r="K58" s="6">
        <v>12584.613714952589</v>
      </c>
      <c r="L58" s="6">
        <v>12285.305300621634</v>
      </c>
      <c r="M58" s="6">
        <v>10697.411353496653</v>
      </c>
      <c r="N58" s="6">
        <v>10525.042312229603</v>
      </c>
      <c r="O58" s="6">
        <v>10280.568670918485</v>
      </c>
      <c r="P58" s="6">
        <v>11870.927412130814</v>
      </c>
      <c r="Q58" s="6">
        <v>9937.9664967210738</v>
      </c>
      <c r="R58" s="15">
        <f t="shared" si="0"/>
        <v>13725.509440530548</v>
      </c>
      <c r="S58" s="6" t="b">
        <f t="shared" si="2"/>
        <v>1</v>
      </c>
    </row>
    <row r="59" spans="1:19" ht="15" x14ac:dyDescent="0.2">
      <c r="A59">
        <f t="shared" si="1"/>
        <v>56</v>
      </c>
      <c r="B59">
        <f>'T20 Base'!D57</f>
        <v>15300.665781387082</v>
      </c>
      <c r="C59" s="6">
        <v>12822.250284928248</v>
      </c>
      <c r="D59" s="6">
        <v>14791.083610450272</v>
      </c>
      <c r="E59" s="6">
        <v>14454.959540989927</v>
      </c>
      <c r="F59" s="6">
        <v>14211.095742811502</v>
      </c>
      <c r="G59" s="6">
        <v>12398.299945896033</v>
      </c>
      <c r="H59" s="6">
        <v>12122.482286237373</v>
      </c>
      <c r="I59" s="6">
        <v>11916.877295178154</v>
      </c>
      <c r="J59" s="6">
        <v>13972.088797633643</v>
      </c>
      <c r="K59" s="6">
        <v>13735.558832813467</v>
      </c>
      <c r="L59" s="6">
        <v>13422.859467795044</v>
      </c>
      <c r="M59" s="6">
        <v>11720.883816494486</v>
      </c>
      <c r="N59" s="6">
        <v>11521.659311375462</v>
      </c>
      <c r="O59" s="6">
        <v>11265.175228838983</v>
      </c>
      <c r="P59" s="6">
        <v>12972.395959060934</v>
      </c>
      <c r="Q59" s="6">
        <v>10890.899956377298</v>
      </c>
      <c r="R59" s="15">
        <f t="shared" si="0"/>
        <v>14974.672785739393</v>
      </c>
      <c r="S59" s="6" t="b">
        <f t="shared" si="2"/>
        <v>1</v>
      </c>
    </row>
    <row r="60" spans="1:19" ht="15" x14ac:dyDescent="0.2">
      <c r="A60">
        <f t="shared" si="1"/>
        <v>57</v>
      </c>
      <c r="B60">
        <f>'T20 Base'!D58</f>
        <v>16694.205251618667</v>
      </c>
      <c r="C60" s="6">
        <v>14038.1174960643</v>
      </c>
      <c r="D60" s="6">
        <v>16141.712298258046</v>
      </c>
      <c r="E60" s="6">
        <v>15791.075562879265</v>
      </c>
      <c r="F60" s="6">
        <v>15512.19385482918</v>
      </c>
      <c r="G60" s="6">
        <v>13576.05142149956</v>
      </c>
      <c r="H60" s="6">
        <v>13286.972311465895</v>
      </c>
      <c r="I60" s="6">
        <v>13050.691571830768</v>
      </c>
      <c r="J60" s="6">
        <v>15266.809167511399</v>
      </c>
      <c r="K60" s="6">
        <v>14996.186094550796</v>
      </c>
      <c r="L60" s="6">
        <v>14669.819636082271</v>
      </c>
      <c r="M60" s="6">
        <v>12848.672040690211</v>
      </c>
      <c r="N60" s="6">
        <v>12619.618843960072</v>
      </c>
      <c r="O60" s="6">
        <v>12350.672799233533</v>
      </c>
      <c r="P60" s="6">
        <v>14180.349107592911</v>
      </c>
      <c r="Q60" s="6">
        <v>11941.899975533346</v>
      </c>
      <c r="R60" s="15">
        <f t="shared" si="0"/>
        <v>16341.201291574491</v>
      </c>
      <c r="S60" s="6" t="b">
        <f t="shared" si="2"/>
        <v>1</v>
      </c>
    </row>
    <row r="61" spans="1:19" ht="15" x14ac:dyDescent="0.2">
      <c r="A61">
        <f t="shared" si="1"/>
        <v>58</v>
      </c>
      <c r="B61">
        <f>'T20 Base'!D59</f>
        <v>18222.007262553157</v>
      </c>
      <c r="C61" s="6">
        <v>15379.149276953864</v>
      </c>
      <c r="D61" s="6">
        <v>17623.344135103784</v>
      </c>
      <c r="E61" s="6">
        <v>17258.019182852404</v>
      </c>
      <c r="F61" s="6">
        <v>16940.45827365846</v>
      </c>
      <c r="G61" s="6">
        <v>14875.727698410859</v>
      </c>
      <c r="H61" s="6">
        <v>14572.956277390942</v>
      </c>
      <c r="I61" s="6">
        <v>14302.636288583553</v>
      </c>
      <c r="J61" s="6">
        <v>16689.092514980704</v>
      </c>
      <c r="K61" s="6">
        <v>16380.785632714067</v>
      </c>
      <c r="L61" s="6">
        <v>16040.508531416399</v>
      </c>
      <c r="M61" s="6">
        <v>14094.741034293482</v>
      </c>
      <c r="N61" s="6">
        <v>13832.56498766738</v>
      </c>
      <c r="O61" s="6">
        <v>13550.694702317218</v>
      </c>
      <c r="P61" s="6">
        <v>15508.845682356132</v>
      </c>
      <c r="Q61" s="6">
        <v>13104.317704007557</v>
      </c>
      <c r="R61" s="15">
        <f t="shared" si="0"/>
        <v>17840.005252377559</v>
      </c>
      <c r="S61" s="6" t="b">
        <f t="shared" si="2"/>
        <v>1</v>
      </c>
    </row>
    <row r="62" spans="1:19" ht="15" x14ac:dyDescent="0.2">
      <c r="A62">
        <f t="shared" si="1"/>
        <v>59</v>
      </c>
      <c r="B62">
        <f>'T20 Base'!D60</f>
        <v>19894.474857634272</v>
      </c>
      <c r="C62" s="6">
        <v>16856.019221700015</v>
      </c>
      <c r="D62" s="6">
        <v>19246.32411227611</v>
      </c>
      <c r="E62" s="6">
        <v>18866.332254744775</v>
      </c>
      <c r="F62" s="6">
        <v>18506.147523637839</v>
      </c>
      <c r="G62" s="6">
        <v>16307.891534961444</v>
      </c>
      <c r="H62" s="6">
        <v>15991.114987872732</v>
      </c>
      <c r="I62" s="6">
        <v>15683.127658228508</v>
      </c>
      <c r="J62" s="6">
        <v>18249.391973315</v>
      </c>
      <c r="K62" s="6">
        <v>17899.529606959139</v>
      </c>
      <c r="L62" s="6">
        <v>17545.25813574074</v>
      </c>
      <c r="M62" s="6">
        <v>15469.636562625677</v>
      </c>
      <c r="N62" s="6">
        <v>15170.781982494151</v>
      </c>
      <c r="O62" s="6">
        <v>14875.615650405287</v>
      </c>
      <c r="P62" s="6">
        <v>16968.104964672759</v>
      </c>
      <c r="Q62" s="6">
        <v>14388.37509512758</v>
      </c>
      <c r="R62" s="15">
        <f t="shared" si="0"/>
        <v>19481.455988996702</v>
      </c>
      <c r="S62" s="6" t="b">
        <f t="shared" si="2"/>
        <v>1</v>
      </c>
    </row>
    <row r="63" spans="1:19" ht="15" x14ac:dyDescent="0.2">
      <c r="A63">
        <f t="shared" si="1"/>
        <v>60</v>
      </c>
      <c r="B63">
        <f>'T20 Base'!D61</f>
        <v>21719.44603228222</v>
      </c>
      <c r="C63" s="6">
        <v>18477.504757216127</v>
      </c>
      <c r="D63" s="6">
        <v>21018.568824127608</v>
      </c>
      <c r="E63" s="6">
        <v>20624.326985242395</v>
      </c>
      <c r="F63" s="6">
        <v>20217.246453387794</v>
      </c>
      <c r="G63" s="6">
        <v>17881.321402489328</v>
      </c>
      <c r="H63" s="6">
        <v>17550.494148888702</v>
      </c>
      <c r="I63" s="6">
        <v>17200.925800201643</v>
      </c>
      <c r="J63" s="6">
        <v>19956.048882791692</v>
      </c>
      <c r="K63" s="6">
        <v>19560.440270701631</v>
      </c>
      <c r="L63" s="6">
        <v>19192.425682019621</v>
      </c>
      <c r="M63" s="6">
        <v>16982.368709392005</v>
      </c>
      <c r="N63" s="6">
        <v>16642.995796399038</v>
      </c>
      <c r="O63" s="6">
        <v>16334.383706259103</v>
      </c>
      <c r="P63" s="6">
        <v>18566.479317453468</v>
      </c>
      <c r="Q63" s="6">
        <v>15802.955240543928</v>
      </c>
      <c r="R63" s="15">
        <f t="shared" si="0"/>
        <v>21273.447001213728</v>
      </c>
      <c r="S63" s="6" t="b">
        <f t="shared" si="2"/>
        <v>1</v>
      </c>
    </row>
    <row r="64" spans="1:19" ht="15" x14ac:dyDescent="0.2">
      <c r="A64">
        <f t="shared" si="1"/>
        <v>61</v>
      </c>
      <c r="B64">
        <f>'T20 Base'!D62</f>
        <v>23694.068456865964</v>
      </c>
      <c r="C64" s="6">
        <v>20243.891093860493</v>
      </c>
      <c r="D64" s="6">
        <v>22937.740069363404</v>
      </c>
      <c r="E64" s="6">
        <v>22521.179337449583</v>
      </c>
      <c r="F64" s="6">
        <v>22071.979901425988</v>
      </c>
      <c r="G64" s="6">
        <v>19596.653470522811</v>
      </c>
      <c r="H64" s="6">
        <v>19245.251996831226</v>
      </c>
      <c r="I64" s="6">
        <v>18857.043623418271</v>
      </c>
      <c r="J64" s="6">
        <v>21799.072801153419</v>
      </c>
      <c r="K64" s="6">
        <v>21362.17793657264</v>
      </c>
      <c r="L64" s="6">
        <v>20972.940595064894</v>
      </c>
      <c r="M64" s="6">
        <v>18627.676796473599</v>
      </c>
      <c r="N64" s="6">
        <v>18250.505802892116</v>
      </c>
      <c r="O64" s="6">
        <v>17922.377031948748</v>
      </c>
      <c r="P64" s="6">
        <v>20295.619385024074</v>
      </c>
      <c r="Q64" s="6">
        <v>17343.930589084364</v>
      </c>
      <c r="R64" s="15">
        <f t="shared" si="0"/>
        <v>23213.461057917186</v>
      </c>
      <c r="S64" s="6" t="b">
        <f t="shared" si="2"/>
        <v>1</v>
      </c>
    </row>
    <row r="65" spans="1:19" ht="15" x14ac:dyDescent="0.2">
      <c r="A65">
        <f t="shared" si="1"/>
        <v>62</v>
      </c>
      <c r="B65">
        <f>'T20 Base'!D63</f>
        <v>25824.410144059868</v>
      </c>
      <c r="C65" s="6">
        <v>22162.415509247374</v>
      </c>
      <c r="D65" s="6">
        <v>25010.101983268232</v>
      </c>
      <c r="E65" s="6">
        <v>24570.88721464375</v>
      </c>
      <c r="F65" s="6">
        <v>24076.816645703653</v>
      </c>
      <c r="G65" s="6">
        <v>21461.25135057007</v>
      </c>
      <c r="H65" s="6">
        <v>21088.648156945914</v>
      </c>
      <c r="I65" s="6">
        <v>20658.966215721415</v>
      </c>
      <c r="J65" s="6">
        <v>23792.309422443683</v>
      </c>
      <c r="K65" s="6">
        <v>23311.360346189354</v>
      </c>
      <c r="L65" s="6">
        <v>22900.459800542736</v>
      </c>
      <c r="M65" s="6">
        <v>20418.680649997699</v>
      </c>
      <c r="N65" s="6">
        <v>20000.876933338393</v>
      </c>
      <c r="O65" s="6">
        <v>19652.535443398479</v>
      </c>
      <c r="P65" s="6">
        <v>22169.015530571611</v>
      </c>
      <c r="Q65" s="6">
        <v>19024.079808858201</v>
      </c>
      <c r="R65" s="15">
        <f t="shared" si="0"/>
        <v>25307.691041370243</v>
      </c>
      <c r="S65" s="6" t="b">
        <f t="shared" si="2"/>
        <v>1</v>
      </c>
    </row>
    <row r="66" spans="1:19" ht="15" x14ac:dyDescent="0.2">
      <c r="A66">
        <f t="shared" si="1"/>
        <v>63</v>
      </c>
      <c r="B66">
        <f>'T20 Base'!D64</f>
        <v>28127.153706672911</v>
      </c>
      <c r="C66" s="6">
        <v>24249.063411362658</v>
      </c>
      <c r="D66" s="6">
        <v>27252.191684707584</v>
      </c>
      <c r="E66" s="6">
        <v>26790.025421828956</v>
      </c>
      <c r="F66" s="6">
        <v>26248.113053501114</v>
      </c>
      <c r="G66" s="6">
        <v>23490.973069986288</v>
      </c>
      <c r="H66" s="6">
        <v>23096.562445700252</v>
      </c>
      <c r="I66" s="6">
        <v>22622.38533974763</v>
      </c>
      <c r="J66" s="6">
        <v>25952.173146308731</v>
      </c>
      <c r="K66" s="6">
        <v>25424.184046372255</v>
      </c>
      <c r="L66" s="6">
        <v>24991.198070613391</v>
      </c>
      <c r="M66" s="6">
        <v>22371.110252754643</v>
      </c>
      <c r="N66" s="6">
        <v>21909.64789426998</v>
      </c>
      <c r="O66" s="6">
        <v>21540.397660609269</v>
      </c>
      <c r="P66" s="6">
        <v>24202.705639458953</v>
      </c>
      <c r="Q66" s="6">
        <v>20858.767935361793</v>
      </c>
      <c r="R66" s="15">
        <f t="shared" si="0"/>
        <v>27572.723176806532</v>
      </c>
      <c r="S66" s="6" t="b">
        <f t="shared" si="2"/>
        <v>1</v>
      </c>
    </row>
    <row r="67" spans="1:19" ht="15" x14ac:dyDescent="0.2">
      <c r="A67">
        <f t="shared" si="1"/>
        <v>64</v>
      </c>
      <c r="B67">
        <f>'T20 Base'!D65</f>
        <v>30609.587497925288</v>
      </c>
      <c r="C67" s="6">
        <v>26512.636339358913</v>
      </c>
      <c r="D67" s="6">
        <v>29671.583046053263</v>
      </c>
      <c r="E67" s="6">
        <v>29186.554681251982</v>
      </c>
      <c r="F67" s="6">
        <v>28593.753984269952</v>
      </c>
      <c r="G67" s="6">
        <v>25694.84318121825</v>
      </c>
      <c r="H67" s="6">
        <v>25278.31122589482</v>
      </c>
      <c r="I67" s="6">
        <v>24756.556141799079</v>
      </c>
      <c r="J67" s="6">
        <v>28286.864056000133</v>
      </c>
      <c r="K67" s="6">
        <v>27708.770899575822</v>
      </c>
      <c r="L67" s="6">
        <v>27253.611274615538</v>
      </c>
      <c r="M67" s="6">
        <v>24494.456980405394</v>
      </c>
      <c r="N67" s="6">
        <v>23986.239331986853</v>
      </c>
      <c r="O67" s="6">
        <v>23595.629021482739</v>
      </c>
      <c r="P67" s="6">
        <v>26405.338199997484</v>
      </c>
      <c r="Q67" s="6">
        <v>22857.781643366474</v>
      </c>
      <c r="R67" s="15">
        <f t="shared" si="0"/>
        <v>30016.027307336488</v>
      </c>
      <c r="S67" s="6" t="b">
        <f t="shared" si="2"/>
        <v>1</v>
      </c>
    </row>
    <row r="68" spans="1:19" ht="15" x14ac:dyDescent="0.2">
      <c r="A68">
        <f t="shared" si="1"/>
        <v>65</v>
      </c>
      <c r="B68">
        <f>'T20 Base'!D66</f>
        <v>33283.054098238608</v>
      </c>
      <c r="C68" s="6">
        <v>28965.062606718839</v>
      </c>
      <c r="D68" s="6">
        <v>32279.755627733746</v>
      </c>
      <c r="E68" s="6">
        <v>31772.318838040104</v>
      </c>
      <c r="F68" s="6">
        <v>31125.371271998938</v>
      </c>
      <c r="G68" s="6">
        <v>28084.936345933416</v>
      </c>
      <c r="H68" s="6">
        <v>27646.258256210633</v>
      </c>
      <c r="I68" s="6">
        <v>27073.702875913652</v>
      </c>
      <c r="J68" s="6">
        <v>30808.333037242392</v>
      </c>
      <c r="K68" s="6">
        <v>30176.869925223931</v>
      </c>
      <c r="L68" s="6">
        <v>29699.764752854539</v>
      </c>
      <c r="M68" s="6">
        <v>26801.190684778921</v>
      </c>
      <c r="N68" s="6">
        <v>26242.980831790359</v>
      </c>
      <c r="O68" s="6">
        <v>25830.800148315291</v>
      </c>
      <c r="P68" s="6">
        <v>28789.059114910822</v>
      </c>
      <c r="Q68" s="6">
        <v>25033.756035276143</v>
      </c>
      <c r="R68" s="15">
        <f t="shared" si="0"/>
        <v>32649.031448556718</v>
      </c>
      <c r="S68" s="6" t="b">
        <f t="shared" si="2"/>
        <v>1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  <row r="224" spans="9:9" x14ac:dyDescent="0.15">
      <c r="I224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A602-EA0A-C147-889F-F78AD409ABCD}">
  <sheetPr codeName="Sheet17">
    <tabColor theme="9" tint="0.79998168889431442"/>
  </sheetPr>
  <dimension ref="A1:S224"/>
  <sheetViews>
    <sheetView workbookViewId="0">
      <selection activeCell="I45" sqref="I45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hidden="1" outlineLevel="1" x14ac:dyDescent="0.2">
      <c r="A4">
        <v>1</v>
      </c>
      <c r="B4">
        <f>'T20 Base'!E2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s="6" customFormat="1" ht="15" hidden="1" outlineLevel="1" x14ac:dyDescent="0.2">
      <c r="A5">
        <f>A4+1</f>
        <v>2</v>
      </c>
      <c r="B5">
        <f>'T20 Base'!E3</f>
        <v>0</v>
      </c>
      <c r="R5" s="15">
        <f t="shared" ref="R5:R68" si="0">SUMPRODUCT($B$2:$Q$2,B5:Q5)</f>
        <v>0</v>
      </c>
    </row>
    <row r="6" spans="1:18" s="6" customFormat="1" ht="15" hidden="1" outlineLevel="1" x14ac:dyDescent="0.2">
      <c r="A6">
        <f t="shared" ref="A6:A68" si="1">A5+1</f>
        <v>3</v>
      </c>
      <c r="B6">
        <f>'T20 Base'!E4</f>
        <v>0</v>
      </c>
      <c r="R6" s="15">
        <f t="shared" si="0"/>
        <v>0</v>
      </c>
    </row>
    <row r="7" spans="1:18" s="6" customFormat="1" ht="15" hidden="1" outlineLevel="1" x14ac:dyDescent="0.2">
      <c r="A7">
        <f t="shared" si="1"/>
        <v>4</v>
      </c>
      <c r="B7">
        <f>'T20 Base'!E5</f>
        <v>0</v>
      </c>
      <c r="R7" s="15">
        <f t="shared" si="0"/>
        <v>0</v>
      </c>
    </row>
    <row r="8" spans="1:18" s="6" customFormat="1" ht="15" hidden="1" outlineLevel="1" x14ac:dyDescent="0.2">
      <c r="A8">
        <f t="shared" si="1"/>
        <v>5</v>
      </c>
      <c r="B8">
        <f>'T20 Base'!E6</f>
        <v>0</v>
      </c>
      <c r="R8" s="15">
        <f t="shared" si="0"/>
        <v>0</v>
      </c>
    </row>
    <row r="9" spans="1:18" s="6" customFormat="1" ht="15" hidden="1" outlineLevel="1" x14ac:dyDescent="0.2">
      <c r="A9">
        <f t="shared" si="1"/>
        <v>6</v>
      </c>
      <c r="B9">
        <f>'T20 Base'!E7</f>
        <v>0</v>
      </c>
      <c r="R9" s="15">
        <f t="shared" si="0"/>
        <v>0</v>
      </c>
    </row>
    <row r="10" spans="1:18" s="6" customFormat="1" ht="15" hidden="1" outlineLevel="1" x14ac:dyDescent="0.2">
      <c r="A10">
        <f t="shared" si="1"/>
        <v>7</v>
      </c>
      <c r="B10">
        <f>'T20 Base'!E8</f>
        <v>0</v>
      </c>
      <c r="R10" s="15">
        <f t="shared" si="0"/>
        <v>0</v>
      </c>
    </row>
    <row r="11" spans="1:18" s="6" customFormat="1" ht="15" hidden="1" outlineLevel="1" x14ac:dyDescent="0.2">
      <c r="A11">
        <f t="shared" si="1"/>
        <v>8</v>
      </c>
      <c r="B11">
        <f>'T20 Base'!E9</f>
        <v>0</v>
      </c>
      <c r="R11" s="15">
        <f t="shared" si="0"/>
        <v>0</v>
      </c>
    </row>
    <row r="12" spans="1:18" s="6" customFormat="1" ht="15" hidden="1" outlineLevel="1" x14ac:dyDescent="0.2">
      <c r="A12">
        <f t="shared" si="1"/>
        <v>9</v>
      </c>
      <c r="B12">
        <f>'T20 Base'!E10</f>
        <v>0</v>
      </c>
      <c r="R12" s="15">
        <f t="shared" si="0"/>
        <v>0</v>
      </c>
    </row>
    <row r="13" spans="1:18" s="6" customFormat="1" ht="15" hidden="1" outlineLevel="1" x14ac:dyDescent="0.2">
      <c r="A13">
        <f t="shared" si="1"/>
        <v>10</v>
      </c>
      <c r="B13">
        <f>'T20 Base'!E11</f>
        <v>0</v>
      </c>
      <c r="R13" s="15">
        <f t="shared" si="0"/>
        <v>0</v>
      </c>
    </row>
    <row r="14" spans="1:18" s="6" customFormat="1" ht="15" hidden="1" outlineLevel="1" x14ac:dyDescent="0.2">
      <c r="A14">
        <f t="shared" si="1"/>
        <v>11</v>
      </c>
      <c r="B14">
        <f>'T20 Base'!E12</f>
        <v>0</v>
      </c>
      <c r="R14" s="15">
        <f t="shared" si="0"/>
        <v>0</v>
      </c>
    </row>
    <row r="15" spans="1:18" s="6" customFormat="1" ht="15" hidden="1" outlineLevel="1" x14ac:dyDescent="0.2">
      <c r="A15">
        <f t="shared" si="1"/>
        <v>12</v>
      </c>
      <c r="B15">
        <f>'T20 Base'!E13</f>
        <v>0</v>
      </c>
      <c r="R15" s="15">
        <f t="shared" si="0"/>
        <v>0</v>
      </c>
    </row>
    <row r="16" spans="1:18" s="6" customFormat="1" ht="15" hidden="1" outlineLevel="1" x14ac:dyDescent="0.2">
      <c r="A16">
        <f t="shared" si="1"/>
        <v>13</v>
      </c>
      <c r="B16">
        <f>'T20 Base'!E14</f>
        <v>0</v>
      </c>
      <c r="R16" s="15">
        <f t="shared" si="0"/>
        <v>0</v>
      </c>
    </row>
    <row r="17" spans="1:19" s="6" customFormat="1" ht="15" hidden="1" outlineLevel="1" x14ac:dyDescent="0.2">
      <c r="A17">
        <f t="shared" si="1"/>
        <v>14</v>
      </c>
      <c r="B17">
        <f>'T20 Base'!E15</f>
        <v>0</v>
      </c>
      <c r="R17" s="15">
        <f t="shared" si="0"/>
        <v>0</v>
      </c>
    </row>
    <row r="18" spans="1:19" s="6" customFormat="1" ht="15" hidden="1" outlineLevel="1" x14ac:dyDescent="0.2">
      <c r="A18">
        <f t="shared" si="1"/>
        <v>15</v>
      </c>
      <c r="B18">
        <f>'T20 Base'!E16</f>
        <v>0</v>
      </c>
      <c r="R18" s="15">
        <f t="shared" si="0"/>
        <v>0</v>
      </c>
    </row>
    <row r="19" spans="1:19" s="6" customFormat="1" ht="15" hidden="1" outlineLevel="1" x14ac:dyDescent="0.2">
      <c r="A19">
        <f t="shared" si="1"/>
        <v>16</v>
      </c>
      <c r="B19">
        <f>'T20 Base'!E17</f>
        <v>0</v>
      </c>
      <c r="R19" s="15">
        <f t="shared" si="0"/>
        <v>0</v>
      </c>
    </row>
    <row r="20" spans="1:19" s="6" customFormat="1" ht="15" hidden="1" outlineLevel="1" x14ac:dyDescent="0.2">
      <c r="A20">
        <f t="shared" si="1"/>
        <v>17</v>
      </c>
      <c r="B20">
        <f>'T20 Base'!E18</f>
        <v>0</v>
      </c>
      <c r="R20" s="15">
        <f t="shared" si="0"/>
        <v>0</v>
      </c>
    </row>
    <row r="21" spans="1:19" s="6" customFormat="1" ht="15" collapsed="1" x14ac:dyDescent="0.2">
      <c r="A21">
        <f t="shared" si="1"/>
        <v>18</v>
      </c>
      <c r="B21">
        <f>'T20 Base'!E19</f>
        <v>715.95403503348405</v>
      </c>
      <c r="C21" s="6">
        <v>693.79061373821378</v>
      </c>
      <c r="D21" s="6">
        <v>688.05155306995175</v>
      </c>
      <c r="E21" s="6">
        <v>642.63669548872838</v>
      </c>
      <c r="F21" s="6">
        <v>661.06110110299858</v>
      </c>
      <c r="G21" s="6">
        <v>673.73464491822165</v>
      </c>
      <c r="H21" s="6">
        <v>641.93330122879547</v>
      </c>
      <c r="I21" s="6">
        <v>655.71468096307967</v>
      </c>
      <c r="J21" s="6">
        <v>617.1167470069953</v>
      </c>
      <c r="K21" s="6">
        <v>635.03092686836567</v>
      </c>
      <c r="L21" s="6">
        <v>592.85056872896496</v>
      </c>
      <c r="M21" s="6">
        <v>623.51263872557661</v>
      </c>
      <c r="N21" s="6">
        <v>636.94491545021822</v>
      </c>
      <c r="O21" s="6">
        <v>607.36111641825107</v>
      </c>
      <c r="P21" s="6">
        <v>569.02555042516565</v>
      </c>
      <c r="Q21" s="6">
        <v>590.10479173966587</v>
      </c>
      <c r="R21" s="15">
        <f>SUMPRODUCT($B$2:$Q$2,B21:Q21)</f>
        <v>696.66564837507724</v>
      </c>
      <c r="S21" s="6" t="b">
        <f>R21&lt;B21</f>
        <v>1</v>
      </c>
    </row>
    <row r="22" spans="1:19" s="6" customFormat="1" ht="15" x14ac:dyDescent="0.2">
      <c r="A22">
        <f t="shared" si="1"/>
        <v>19</v>
      </c>
      <c r="B22">
        <f>'T20 Base'!E20</f>
        <v>774.49070172484483</v>
      </c>
      <c r="C22" s="6">
        <v>736.21077153220961</v>
      </c>
      <c r="D22" s="6">
        <v>744.54196309613508</v>
      </c>
      <c r="E22" s="6">
        <v>695.93992012513536</v>
      </c>
      <c r="F22" s="6">
        <v>715.21249070159797</v>
      </c>
      <c r="G22" s="6">
        <v>714.67168827433125</v>
      </c>
      <c r="H22" s="6">
        <v>680.55697616828979</v>
      </c>
      <c r="I22" s="6">
        <v>694.9555360988935</v>
      </c>
      <c r="J22" s="6">
        <v>668.55719952460709</v>
      </c>
      <c r="K22" s="6">
        <v>687.28905135976197</v>
      </c>
      <c r="L22" s="6">
        <v>642.16108837823219</v>
      </c>
      <c r="M22" s="6">
        <v>660.78589785206862</v>
      </c>
      <c r="N22" s="6">
        <v>674.81392538642581</v>
      </c>
      <c r="O22" s="6">
        <v>643.09071774882193</v>
      </c>
      <c r="P22" s="6">
        <v>616.61223002817178</v>
      </c>
      <c r="Q22" s="6">
        <v>624.58505299158992</v>
      </c>
      <c r="R22" s="15">
        <f t="shared" si="0"/>
        <v>753.61402505569595</v>
      </c>
      <c r="S22" s="6" t="b">
        <f t="shared" ref="S22:S68" si="2">R22&lt;B22</f>
        <v>1</v>
      </c>
    </row>
    <row r="23" spans="1:19" s="6" customFormat="1" ht="15" x14ac:dyDescent="0.2">
      <c r="A23">
        <f t="shared" si="1"/>
        <v>20</v>
      </c>
      <c r="B23">
        <f>'T20 Base'!E21</f>
        <v>834.55792580607522</v>
      </c>
      <c r="C23" s="6">
        <v>780.20071519509088</v>
      </c>
      <c r="D23" s="6">
        <v>802.51044939173369</v>
      </c>
      <c r="E23" s="6">
        <v>750.69111777347632</v>
      </c>
      <c r="F23" s="6">
        <v>770.78201121657787</v>
      </c>
      <c r="G23" s="6">
        <v>757.1243782742381</v>
      </c>
      <c r="H23" s="6">
        <v>720.64465865480292</v>
      </c>
      <c r="I23" s="6">
        <v>735.65105467675346</v>
      </c>
      <c r="J23" s="6">
        <v>721.39523138941217</v>
      </c>
      <c r="K23" s="6">
        <v>740.9167364406627</v>
      </c>
      <c r="L23" s="6">
        <v>692.81228764583057</v>
      </c>
      <c r="M23" s="6">
        <v>699.4725586930881</v>
      </c>
      <c r="N23" s="6">
        <v>714.08715385598407</v>
      </c>
      <c r="O23" s="6">
        <v>680.17597080535052</v>
      </c>
      <c r="P23" s="6">
        <v>665.49331619115185</v>
      </c>
      <c r="Q23" s="6">
        <v>660.37407659160624</v>
      </c>
      <c r="R23" s="15">
        <f t="shared" si="0"/>
        <v>812.05917989624436</v>
      </c>
      <c r="S23" s="6" t="b">
        <f t="shared" si="2"/>
        <v>1</v>
      </c>
    </row>
    <row r="24" spans="1:19" s="6" customFormat="1" ht="15" x14ac:dyDescent="0.2">
      <c r="A24">
        <f t="shared" si="1"/>
        <v>21</v>
      </c>
      <c r="B24">
        <f>'T20 Base'!E22</f>
        <v>896.4681947934306</v>
      </c>
      <c r="C24" s="6">
        <v>825.99690984944084</v>
      </c>
      <c r="D24" s="6">
        <v>862.25910704101</v>
      </c>
      <c r="E24" s="6">
        <v>807.74818101546305</v>
      </c>
      <c r="F24" s="6">
        <v>828.05970847159972</v>
      </c>
      <c r="G24" s="6">
        <v>801.32099193758131</v>
      </c>
      <c r="H24" s="6">
        <v>762.83010765895381</v>
      </c>
      <c r="I24" s="6">
        <v>778.01922293298355</v>
      </c>
      <c r="J24" s="6">
        <v>776.46003221289004</v>
      </c>
      <c r="K24" s="6">
        <v>796.19420972010437</v>
      </c>
      <c r="L24" s="6">
        <v>745.59972188701499</v>
      </c>
      <c r="M24" s="6">
        <v>740.18443399070713</v>
      </c>
      <c r="N24" s="6">
        <v>754.97525082649872</v>
      </c>
      <c r="O24" s="6">
        <v>719.20344676955187</v>
      </c>
      <c r="P24" s="6">
        <v>716.43724588869281</v>
      </c>
      <c r="Q24" s="6">
        <v>698.03808959887886</v>
      </c>
      <c r="R24" s="15">
        <f t="shared" si="0"/>
        <v>872.34234136420787</v>
      </c>
      <c r="S24" s="6" t="b">
        <f t="shared" si="2"/>
        <v>1</v>
      </c>
    </row>
    <row r="25" spans="1:19" s="6" customFormat="1" ht="15" x14ac:dyDescent="0.2">
      <c r="A25">
        <f t="shared" si="1"/>
        <v>22</v>
      </c>
      <c r="B25">
        <f>'T20 Base'!E23</f>
        <v>960.51087191188185</v>
      </c>
      <c r="C25" s="6">
        <v>873.86492165875256</v>
      </c>
      <c r="D25" s="6">
        <v>924.068092196012</v>
      </c>
      <c r="E25" s="6">
        <v>866.89368838665337</v>
      </c>
      <c r="F25" s="6">
        <v>887.31512899365418</v>
      </c>
      <c r="G25" s="6">
        <v>847.51827545226968</v>
      </c>
      <c r="H25" s="6">
        <v>807.00630754402482</v>
      </c>
      <c r="I25" s="6">
        <v>822.30662784291405</v>
      </c>
      <c r="J25" s="6">
        <v>833.54233451083076</v>
      </c>
      <c r="K25" s="6">
        <v>853.38237155580396</v>
      </c>
      <c r="L25" s="6">
        <v>800.32338902778088</v>
      </c>
      <c r="M25" s="6">
        <v>782.81853943124997</v>
      </c>
      <c r="N25" s="6">
        <v>797.71658048886593</v>
      </c>
      <c r="O25" s="6">
        <v>760.07474002726963</v>
      </c>
      <c r="P25" s="6">
        <v>769.2514828908196</v>
      </c>
      <c r="Q25" s="6">
        <v>737.48237524358933</v>
      </c>
      <c r="R25" s="15">
        <f t="shared" si="0"/>
        <v>934.71501285962586</v>
      </c>
      <c r="S25" s="6" t="b">
        <f t="shared" si="2"/>
        <v>1</v>
      </c>
    </row>
    <row r="26" spans="1:19" s="6" customFormat="1" ht="15" x14ac:dyDescent="0.2">
      <c r="A26">
        <f t="shared" si="1"/>
        <v>23</v>
      </c>
      <c r="B26">
        <f>'T20 Base'!E24</f>
        <v>1027.1036675517905</v>
      </c>
      <c r="C26" s="6">
        <v>924.10368469201046</v>
      </c>
      <c r="D26" s="6">
        <v>988.34076300822119</v>
      </c>
      <c r="E26" s="6">
        <v>928.50087510700337</v>
      </c>
      <c r="F26" s="6">
        <v>948.93520467963458</v>
      </c>
      <c r="G26" s="6">
        <v>896.00486981086101</v>
      </c>
      <c r="H26" s="6">
        <v>853.44116085953715</v>
      </c>
      <c r="I26" s="6">
        <v>868.79013187876569</v>
      </c>
      <c r="J26" s="6">
        <v>893.0025294232513</v>
      </c>
      <c r="K26" s="6">
        <v>912.85484001830378</v>
      </c>
      <c r="L26" s="6">
        <v>857.32898185917702</v>
      </c>
      <c r="M26" s="6">
        <v>827.63354104502446</v>
      </c>
      <c r="N26" s="6">
        <v>842.57846020487329</v>
      </c>
      <c r="O26" s="6">
        <v>803.03794811592911</v>
      </c>
      <c r="P26" s="6">
        <v>824.26980810667919</v>
      </c>
      <c r="Q26" s="6">
        <v>778.9464674529986</v>
      </c>
      <c r="R26" s="15">
        <f t="shared" si="0"/>
        <v>999.58321211003079</v>
      </c>
      <c r="S26" s="6" t="b">
        <f t="shared" si="2"/>
        <v>1</v>
      </c>
    </row>
    <row r="27" spans="1:19" s="6" customFormat="1" ht="15" x14ac:dyDescent="0.2">
      <c r="A27">
        <f t="shared" si="1"/>
        <v>24</v>
      </c>
      <c r="B27">
        <f>'T20 Base'!E25</f>
        <v>1097.1443744093353</v>
      </c>
      <c r="C27" s="6">
        <v>977.39091555262621</v>
      </c>
      <c r="D27" s="6">
        <v>1055.9443278304022</v>
      </c>
      <c r="E27" s="6">
        <v>993.40013381402616</v>
      </c>
      <c r="F27" s="6">
        <v>1013.7521058160843</v>
      </c>
      <c r="G27" s="6">
        <v>947.43524165803262</v>
      </c>
      <c r="H27" s="6">
        <v>902.76161111186377</v>
      </c>
      <c r="I27" s="6">
        <v>918.09758175078298</v>
      </c>
      <c r="J27" s="6">
        <v>955.64264385612898</v>
      </c>
      <c r="K27" s="6">
        <v>975.41537717792858</v>
      </c>
      <c r="L27" s="6">
        <v>917.38603821473282</v>
      </c>
      <c r="M27" s="6">
        <v>875.2348317213573</v>
      </c>
      <c r="N27" s="6">
        <v>890.16716459322527</v>
      </c>
      <c r="O27" s="6">
        <v>848.67379364019246</v>
      </c>
      <c r="P27" s="6">
        <v>882.23542314380802</v>
      </c>
      <c r="Q27" s="6">
        <v>822.99109955991935</v>
      </c>
      <c r="R27" s="15">
        <f t="shared" si="0"/>
        <v>1067.8218313296945</v>
      </c>
      <c r="S27" s="6" t="b">
        <f t="shared" si="2"/>
        <v>1</v>
      </c>
    </row>
    <row r="28" spans="1:19" s="6" customFormat="1" ht="15" x14ac:dyDescent="0.2">
      <c r="A28">
        <f t="shared" si="1"/>
        <v>25</v>
      </c>
      <c r="B28">
        <f>'T20 Base'!E26</f>
        <v>1172.4940178366744</v>
      </c>
      <c r="C28" s="6">
        <v>1035.0392929541399</v>
      </c>
      <c r="D28" s="6">
        <v>1128.6748200266009</v>
      </c>
      <c r="E28" s="6">
        <v>1063.2825286387508</v>
      </c>
      <c r="F28" s="6">
        <v>1083.4875812156235</v>
      </c>
      <c r="G28" s="6">
        <v>1003.0762802327656</v>
      </c>
      <c r="H28" s="6">
        <v>956.16210750089942</v>
      </c>
      <c r="I28" s="6">
        <v>971.44352515244395</v>
      </c>
      <c r="J28" s="6">
        <v>1023.0946835945515</v>
      </c>
      <c r="K28" s="6">
        <v>1042.725593718621</v>
      </c>
      <c r="L28" s="6">
        <v>982.05906141540822</v>
      </c>
      <c r="M28" s="6">
        <v>926.77518844453482</v>
      </c>
      <c r="N28" s="6">
        <v>941.65486412211169</v>
      </c>
      <c r="O28" s="6">
        <v>898.08741897435334</v>
      </c>
      <c r="P28" s="6">
        <v>944.65818393646111</v>
      </c>
      <c r="Q28" s="6">
        <v>870.68284812238676</v>
      </c>
      <c r="R28" s="15">
        <f t="shared" si="0"/>
        <v>1141.2409161404728</v>
      </c>
      <c r="S28" s="6" t="b">
        <f t="shared" si="2"/>
        <v>1</v>
      </c>
    </row>
    <row r="29" spans="1:19" s="6" customFormat="1" ht="15" x14ac:dyDescent="0.2">
      <c r="A29">
        <f t="shared" si="1"/>
        <v>26</v>
      </c>
      <c r="B29">
        <f>'T20 Base'!E27</f>
        <v>1253.8216068177503</v>
      </c>
      <c r="C29" s="6">
        <v>1097.5897626813457</v>
      </c>
      <c r="D29" s="6">
        <v>1207.178640280131</v>
      </c>
      <c r="E29" s="6">
        <v>1138.7709684603835</v>
      </c>
      <c r="F29" s="6">
        <v>1158.7621260482133</v>
      </c>
      <c r="G29" s="6">
        <v>1063.4504787853889</v>
      </c>
      <c r="H29" s="6">
        <v>1014.145708225404</v>
      </c>
      <c r="I29" s="6">
        <v>1029.3293269110368</v>
      </c>
      <c r="J29" s="6">
        <v>1095.960426347398</v>
      </c>
      <c r="K29" s="6">
        <v>1115.384957764076</v>
      </c>
      <c r="L29" s="6">
        <v>1051.9256234400639</v>
      </c>
      <c r="M29" s="6">
        <v>982.74046301660383</v>
      </c>
      <c r="N29" s="6">
        <v>997.52578695158013</v>
      </c>
      <c r="O29" s="6">
        <v>951.74497843224287</v>
      </c>
      <c r="P29" s="6">
        <v>1012.0960210798138</v>
      </c>
      <c r="Q29" s="6">
        <v>922.47189477707957</v>
      </c>
      <c r="R29" s="15">
        <f t="shared" si="0"/>
        <v>1220.4930629507617</v>
      </c>
      <c r="S29" s="6" t="b">
        <f t="shared" si="2"/>
        <v>1</v>
      </c>
    </row>
    <row r="30" spans="1:19" s="6" customFormat="1" ht="15" x14ac:dyDescent="0.2">
      <c r="A30">
        <f t="shared" si="1"/>
        <v>27</v>
      </c>
      <c r="B30">
        <f>'T20 Base'!E28</f>
        <v>1340.9785221645886</v>
      </c>
      <c r="C30" s="6">
        <v>1165.0304623457198</v>
      </c>
      <c r="D30" s="6">
        <v>1291.3136621915228</v>
      </c>
      <c r="E30" s="6">
        <v>1219.7518957414948</v>
      </c>
      <c r="F30" s="6">
        <v>1239.4408889778874</v>
      </c>
      <c r="G30" s="6">
        <v>1128.547122176353</v>
      </c>
      <c r="H30" s="6">
        <v>1076.7173568604696</v>
      </c>
      <c r="I30" s="6">
        <v>1091.7455544317077</v>
      </c>
      <c r="J30" s="6">
        <v>1174.1313544663517</v>
      </c>
      <c r="K30" s="6">
        <v>1193.2644432406669</v>
      </c>
      <c r="L30" s="6">
        <v>1126.8828443839302</v>
      </c>
      <c r="M30" s="6">
        <v>1043.1360326394865</v>
      </c>
      <c r="N30" s="6">
        <v>1057.771456484907</v>
      </c>
      <c r="O30" s="6">
        <v>1009.6522742276478</v>
      </c>
      <c r="P30" s="6">
        <v>1084.4505677925822</v>
      </c>
      <c r="Q30" s="6">
        <v>978.36440770508148</v>
      </c>
      <c r="R30" s="15">
        <f t="shared" si="0"/>
        <v>1305.4365261431494</v>
      </c>
      <c r="S30" s="6" t="b">
        <f t="shared" si="2"/>
        <v>1</v>
      </c>
    </row>
    <row r="31" spans="1:19" s="6" customFormat="1" ht="15" x14ac:dyDescent="0.2">
      <c r="A31">
        <f t="shared" si="1"/>
        <v>28</v>
      </c>
      <c r="B31">
        <f>'T20 Base'!E29</f>
        <v>1438.8403486703223</v>
      </c>
      <c r="C31" s="6">
        <v>1240.8156621904475</v>
      </c>
      <c r="D31" s="6">
        <v>1385.7843999856102</v>
      </c>
      <c r="E31" s="6">
        <v>1310.6460672225023</v>
      </c>
      <c r="F31" s="6">
        <v>1330.0329268759665</v>
      </c>
      <c r="G31" s="6">
        <v>1201.6995513163477</v>
      </c>
      <c r="H31" s="6">
        <v>1147.0124033890618</v>
      </c>
      <c r="I31" s="6">
        <v>1161.8871860397064</v>
      </c>
      <c r="J31" s="6">
        <v>1261.8731737246094</v>
      </c>
      <c r="K31" s="6">
        <v>1280.7149271704634</v>
      </c>
      <c r="L31" s="6">
        <v>1211.0192702292848</v>
      </c>
      <c r="M31" s="6">
        <v>1110.9875000713946</v>
      </c>
      <c r="N31" s="6">
        <v>1125.4750053327293</v>
      </c>
      <c r="O31" s="6">
        <v>1074.7094888018285</v>
      </c>
      <c r="P31" s="6">
        <v>1165.6669938854659</v>
      </c>
      <c r="Q31" s="6">
        <v>1041.1589067887328</v>
      </c>
      <c r="R31" s="15">
        <f t="shared" si="0"/>
        <v>1400.8124249426032</v>
      </c>
      <c r="S31" s="6" t="b">
        <f t="shared" si="2"/>
        <v>1</v>
      </c>
    </row>
    <row r="32" spans="1:19" s="6" customFormat="1" ht="15" x14ac:dyDescent="0.2">
      <c r="A32">
        <f t="shared" si="1"/>
        <v>29</v>
      </c>
      <c r="B32">
        <f>'T20 Base'!E30</f>
        <v>1548.8605914064649</v>
      </c>
      <c r="C32" s="6">
        <v>1326.1226552963951</v>
      </c>
      <c r="D32" s="6">
        <v>1491.9948996376772</v>
      </c>
      <c r="E32" s="6">
        <v>1412.8010281444131</v>
      </c>
      <c r="F32" s="6">
        <v>1431.8856330718415</v>
      </c>
      <c r="G32" s="6">
        <v>1284.0447394490316</v>
      </c>
      <c r="H32" s="6">
        <v>1226.1210276974525</v>
      </c>
      <c r="I32" s="6">
        <v>1240.8452018043761</v>
      </c>
      <c r="J32" s="6">
        <v>1360.4874434990927</v>
      </c>
      <c r="K32" s="6">
        <v>1379.037854682553</v>
      </c>
      <c r="L32" s="6">
        <v>1305.5837981113816</v>
      </c>
      <c r="M32" s="6">
        <v>1187.3476291764582</v>
      </c>
      <c r="N32" s="6">
        <v>1201.6899833114769</v>
      </c>
      <c r="O32" s="6">
        <v>1147.9265589925042</v>
      </c>
      <c r="P32" s="6">
        <v>1256.951494060316</v>
      </c>
      <c r="Q32" s="6">
        <v>1111.8307624725201</v>
      </c>
      <c r="R32" s="15">
        <f t="shared" si="0"/>
        <v>1508.0380717662181</v>
      </c>
      <c r="S32" s="6" t="b">
        <f t="shared" si="2"/>
        <v>1</v>
      </c>
    </row>
    <row r="33" spans="1:19" s="6" customFormat="1" ht="15" x14ac:dyDescent="0.2">
      <c r="A33">
        <f t="shared" si="1"/>
        <v>30</v>
      </c>
      <c r="B33">
        <f>'T20 Base'!E31</f>
        <v>1671.9771609259392</v>
      </c>
      <c r="C33" s="6">
        <v>1421.740244796641</v>
      </c>
      <c r="D33" s="6">
        <v>1610.8510691989702</v>
      </c>
      <c r="E33" s="6">
        <v>1527.086802609268</v>
      </c>
      <c r="F33" s="6">
        <v>1545.8682683033485</v>
      </c>
      <c r="G33" s="6">
        <v>1376.3444768453762</v>
      </c>
      <c r="H33" s="6">
        <v>1314.7742290015856</v>
      </c>
      <c r="I33" s="6">
        <v>1329.3504119353565</v>
      </c>
      <c r="J33" s="6">
        <v>1470.8144043139812</v>
      </c>
      <c r="K33" s="6">
        <v>1489.0727683374723</v>
      </c>
      <c r="L33" s="6">
        <v>1411.3825756507983</v>
      </c>
      <c r="M33" s="6">
        <v>1272.9223217950907</v>
      </c>
      <c r="N33" s="6">
        <v>1287.1221333112474</v>
      </c>
      <c r="O33" s="6">
        <v>1229.9806636000144</v>
      </c>
      <c r="P33" s="6">
        <v>1359.0825719929517</v>
      </c>
      <c r="Q33" s="6">
        <v>1191.0338204822942</v>
      </c>
      <c r="R33" s="15">
        <f t="shared" si="0"/>
        <v>1628.0282443054953</v>
      </c>
      <c r="S33" s="6" t="b">
        <f t="shared" si="2"/>
        <v>1</v>
      </c>
    </row>
    <row r="34" spans="1:19" s="6" customFormat="1" ht="15" x14ac:dyDescent="0.2">
      <c r="A34">
        <f t="shared" si="1"/>
        <v>31</v>
      </c>
      <c r="B34">
        <f>'T20 Base'!E32</f>
        <v>1809.2037309824652</v>
      </c>
      <c r="C34" s="6">
        <v>1528.5500886813738</v>
      </c>
      <c r="D34" s="6">
        <v>1743.3325641335498</v>
      </c>
      <c r="E34" s="6">
        <v>1655.145175110142</v>
      </c>
      <c r="F34" s="6">
        <v>1672.9214831822646</v>
      </c>
      <c r="G34" s="6">
        <v>1479.4505305461341</v>
      </c>
      <c r="H34" s="6">
        <v>1414.3743636739241</v>
      </c>
      <c r="I34" s="6">
        <v>1428.2203380983483</v>
      </c>
      <c r="J34" s="6">
        <v>1594.4413682007298</v>
      </c>
      <c r="K34" s="6">
        <v>1611.7286464437059</v>
      </c>
      <c r="L34" s="6">
        <v>1529.9403911515353</v>
      </c>
      <c r="M34" s="6">
        <v>1369.0666342707277</v>
      </c>
      <c r="N34" s="6">
        <v>1382.5611916875262</v>
      </c>
      <c r="O34" s="6">
        <v>1322.1726401777378</v>
      </c>
      <c r="P34" s="6">
        <v>1473.534208995243</v>
      </c>
      <c r="Q34" s="6">
        <v>1280.0249152709059</v>
      </c>
      <c r="R34" s="15">
        <f t="shared" si="0"/>
        <v>1761.8173785559404</v>
      </c>
      <c r="S34" s="6" t="b">
        <f t="shared" si="2"/>
        <v>1</v>
      </c>
    </row>
    <row r="35" spans="1:19" s="6" customFormat="1" ht="15" x14ac:dyDescent="0.2">
      <c r="A35">
        <f t="shared" si="1"/>
        <v>32</v>
      </c>
      <c r="B35">
        <f>'T20 Base'!E33</f>
        <v>1960.8691384452266</v>
      </c>
      <c r="C35" s="6">
        <v>1646.9595430515353</v>
      </c>
      <c r="D35" s="6">
        <v>1889.7585537995849</v>
      </c>
      <c r="E35" s="6">
        <v>1796.7426035387514</v>
      </c>
      <c r="F35" s="6">
        <v>1813.3532323196932</v>
      </c>
      <c r="G35" s="6">
        <v>1593.7571919071922</v>
      </c>
      <c r="H35" s="6">
        <v>1524.8427190625466</v>
      </c>
      <c r="I35" s="6">
        <v>1537.8342324633647</v>
      </c>
      <c r="J35" s="6">
        <v>1731.1432009295968</v>
      </c>
      <c r="K35" s="6">
        <v>1747.3042419898115</v>
      </c>
      <c r="L35" s="6">
        <v>1661.0416975706178</v>
      </c>
      <c r="M35" s="6">
        <v>1475.7049072171076</v>
      </c>
      <c r="N35" s="6">
        <v>1488.3741578678596</v>
      </c>
      <c r="O35" s="6">
        <v>1424.4302916927877</v>
      </c>
      <c r="P35" s="6">
        <v>1600.0986019200059</v>
      </c>
      <c r="Q35" s="6">
        <v>1378.7346319135884</v>
      </c>
      <c r="R35" s="15">
        <f t="shared" si="0"/>
        <v>1909.6933341401862</v>
      </c>
      <c r="S35" s="6" t="b">
        <f t="shared" si="2"/>
        <v>1</v>
      </c>
    </row>
    <row r="36" spans="1:19" s="6" customFormat="1" ht="15" x14ac:dyDescent="0.2">
      <c r="A36">
        <f t="shared" si="1"/>
        <v>33</v>
      </c>
      <c r="B36">
        <f>'T20 Base'!E34</f>
        <v>2128.7106433441454</v>
      </c>
      <c r="C36" s="6">
        <v>1778.4386877058282</v>
      </c>
      <c r="D36" s="6">
        <v>2051.808602278074</v>
      </c>
      <c r="E36" s="6">
        <v>1953.4963883379596</v>
      </c>
      <c r="F36" s="6">
        <v>1968.7768604277628</v>
      </c>
      <c r="G36" s="6">
        <v>1720.6849786067976</v>
      </c>
      <c r="H36" s="6">
        <v>1647.5465418870469</v>
      </c>
      <c r="I36" s="6">
        <v>1659.5559807008242</v>
      </c>
      <c r="J36" s="6">
        <v>1882.4832619760159</v>
      </c>
      <c r="K36" s="6">
        <v>1897.359095146782</v>
      </c>
      <c r="L36" s="6">
        <v>1806.1879663766947</v>
      </c>
      <c r="M36" s="6">
        <v>1594.1582343648204</v>
      </c>
      <c r="N36" s="6">
        <v>1605.8788767903616</v>
      </c>
      <c r="O36" s="6">
        <v>1538.0218106593863</v>
      </c>
      <c r="P36" s="6">
        <v>1740.2269530231963</v>
      </c>
      <c r="Q36" s="6">
        <v>1488.3882325602685</v>
      </c>
      <c r="R36" s="15">
        <f t="shared" si="0"/>
        <v>2073.3517908893355</v>
      </c>
      <c r="S36" s="6" t="b">
        <f t="shared" si="2"/>
        <v>1</v>
      </c>
    </row>
    <row r="37" spans="1:19" s="6" customFormat="1" ht="15" x14ac:dyDescent="0.2">
      <c r="A37">
        <f t="shared" si="1"/>
        <v>34</v>
      </c>
      <c r="B37">
        <f>'T20 Base'!E35</f>
        <v>2315.3158211256878</v>
      </c>
      <c r="C37" s="6">
        <v>1925.0851851870996</v>
      </c>
      <c r="D37" s="6">
        <v>2231.9829753205304</v>
      </c>
      <c r="E37" s="6">
        <v>2127.8224789708597</v>
      </c>
      <c r="F37" s="6">
        <v>2141.5925669447552</v>
      </c>
      <c r="G37" s="6">
        <v>1862.2605784959317</v>
      </c>
      <c r="H37" s="6">
        <v>1784.4436793778607</v>
      </c>
      <c r="I37" s="6">
        <v>1795.330394997698</v>
      </c>
      <c r="J37" s="6">
        <v>2050.7957663130578</v>
      </c>
      <c r="K37" s="6">
        <v>2064.2121883166742</v>
      </c>
      <c r="L37" s="6">
        <v>1967.6197550885556</v>
      </c>
      <c r="M37" s="6">
        <v>1726.3178264398025</v>
      </c>
      <c r="N37" s="6">
        <v>1736.9539570908462</v>
      </c>
      <c r="O37" s="6">
        <v>1664.7620861688822</v>
      </c>
      <c r="P37" s="6">
        <v>1896.0838198925546</v>
      </c>
      <c r="Q37" s="6">
        <v>1610.7387024061106</v>
      </c>
      <c r="R37" s="15">
        <f t="shared" si="0"/>
        <v>2255.3173933253124</v>
      </c>
      <c r="S37" s="6" t="b">
        <f t="shared" si="2"/>
        <v>1</v>
      </c>
    </row>
    <row r="38" spans="1:19" s="6" customFormat="1" ht="15" x14ac:dyDescent="0.2">
      <c r="A38">
        <f t="shared" si="1"/>
        <v>35</v>
      </c>
      <c r="B38">
        <f>'T20 Base'!E36</f>
        <v>2522.1008340583003</v>
      </c>
      <c r="C38" s="6">
        <v>2088.1800423040613</v>
      </c>
      <c r="D38" s="6">
        <v>2431.6523286102456</v>
      </c>
      <c r="E38" s="6">
        <v>2321.067732908321</v>
      </c>
      <c r="F38" s="6">
        <v>2333.1186353464204</v>
      </c>
      <c r="G38" s="6">
        <v>2019.7225168621783</v>
      </c>
      <c r="H38" s="6">
        <v>1936.7465889163414</v>
      </c>
      <c r="I38" s="6">
        <v>1946.3479058660646</v>
      </c>
      <c r="J38" s="6">
        <v>2237.3839237949642</v>
      </c>
      <c r="K38" s="6">
        <v>2249.1391431462098</v>
      </c>
      <c r="L38" s="6">
        <v>2146.590076079543</v>
      </c>
      <c r="M38" s="6">
        <v>1873.3560140604864</v>
      </c>
      <c r="N38" s="6">
        <v>1882.7504592082882</v>
      </c>
      <c r="O38" s="6">
        <v>1805.7773807222545</v>
      </c>
      <c r="P38" s="6">
        <v>2068.8813516346254</v>
      </c>
      <c r="Q38" s="6">
        <v>1746.8748627355833</v>
      </c>
      <c r="R38" s="15">
        <f t="shared" si="0"/>
        <v>2456.97570254415</v>
      </c>
      <c r="S38" s="6" t="b">
        <f t="shared" si="2"/>
        <v>1</v>
      </c>
    </row>
    <row r="39" spans="1:19" s="6" customFormat="1" ht="15" x14ac:dyDescent="0.2">
      <c r="A39">
        <f t="shared" si="1"/>
        <v>36</v>
      </c>
      <c r="B39">
        <f>'T20 Base'!E37</f>
        <v>2752.0047393687896</v>
      </c>
      <c r="C39" s="6">
        <v>2270.1581632308198</v>
      </c>
      <c r="D39" s="6">
        <v>2653.6580939654045</v>
      </c>
      <c r="E39" s="6">
        <v>2535.9848464566317</v>
      </c>
      <c r="F39" s="6">
        <v>2546.0844656672216</v>
      </c>
      <c r="G39" s="6">
        <v>2195.4242027555288</v>
      </c>
      <c r="H39" s="6">
        <v>2106.7337183528884</v>
      </c>
      <c r="I39" s="6">
        <v>2114.8680434111989</v>
      </c>
      <c r="J39" s="6">
        <v>2444.9086086080433</v>
      </c>
      <c r="K39" s="6">
        <v>2454.7783247323941</v>
      </c>
      <c r="L39" s="6">
        <v>2345.6544665651809</v>
      </c>
      <c r="M39" s="6">
        <v>2037.4745434317647</v>
      </c>
      <c r="N39" s="6">
        <v>2045.4518507428354</v>
      </c>
      <c r="O39" s="6">
        <v>1963.1815124374693</v>
      </c>
      <c r="P39" s="6">
        <v>2261.0895182661957</v>
      </c>
      <c r="Q39" s="6">
        <v>1898.8391560468099</v>
      </c>
      <c r="R39" s="15">
        <f t="shared" si="0"/>
        <v>2681.1960734216427</v>
      </c>
      <c r="S39" s="6" t="b">
        <f t="shared" si="2"/>
        <v>1</v>
      </c>
    </row>
    <row r="40" spans="1:19" s="6" customFormat="1" ht="15" x14ac:dyDescent="0.2">
      <c r="A40">
        <f t="shared" si="1"/>
        <v>37</v>
      </c>
      <c r="B40">
        <f>'T20 Base'!E38</f>
        <v>3007.6129079812449</v>
      </c>
      <c r="C40" s="6">
        <v>2473.2565590073459</v>
      </c>
      <c r="D40" s="6">
        <v>2900.5022055933355</v>
      </c>
      <c r="E40" s="6">
        <v>2775.0144099610052</v>
      </c>
      <c r="F40" s="6">
        <v>2782.8960234116043</v>
      </c>
      <c r="G40" s="6">
        <v>2391.5290023462794</v>
      </c>
      <c r="H40" s="6">
        <v>2296.5111234392493</v>
      </c>
      <c r="I40" s="6">
        <v>2302.9697074126325</v>
      </c>
      <c r="J40" s="6">
        <v>2675.7310498343818</v>
      </c>
      <c r="K40" s="6">
        <v>2683.4575356098539</v>
      </c>
      <c r="L40" s="6">
        <v>2567.0829302316929</v>
      </c>
      <c r="M40" s="6">
        <v>2220.709804104436</v>
      </c>
      <c r="N40" s="6">
        <v>2227.0682988290755</v>
      </c>
      <c r="O40" s="6">
        <v>2138.9308993762265</v>
      </c>
      <c r="P40" s="6">
        <v>2474.9040678233805</v>
      </c>
      <c r="Q40" s="6">
        <v>2068.5229923265692</v>
      </c>
      <c r="R40" s="15">
        <f t="shared" si="0"/>
        <v>2930.5058325049176</v>
      </c>
      <c r="S40" s="6" t="b">
        <f t="shared" si="2"/>
        <v>1</v>
      </c>
    </row>
    <row r="41" spans="1:19" s="6" customFormat="1" ht="15" x14ac:dyDescent="0.2">
      <c r="A41">
        <f t="shared" si="1"/>
        <v>38</v>
      </c>
      <c r="B41">
        <f>'T20 Base'!E39</f>
        <v>3288.7781637833282</v>
      </c>
      <c r="C41" s="6">
        <v>2697.673841699112</v>
      </c>
      <c r="D41" s="6">
        <v>3172.0492579779307</v>
      </c>
      <c r="E41" s="6">
        <v>3038.0813306056007</v>
      </c>
      <c r="F41" s="6">
        <v>3043.4307668695296</v>
      </c>
      <c r="G41" s="6">
        <v>2608.23306029793</v>
      </c>
      <c r="H41" s="6">
        <v>2506.3075407806032</v>
      </c>
      <c r="I41" s="6">
        <v>2510.845826554299</v>
      </c>
      <c r="J41" s="6">
        <v>2929.7844064687879</v>
      </c>
      <c r="K41" s="6">
        <v>2935.0641948470798</v>
      </c>
      <c r="L41" s="6">
        <v>2810.8175560732811</v>
      </c>
      <c r="M41" s="6">
        <v>2423.286353731502</v>
      </c>
      <c r="N41" s="6">
        <v>2427.7898224334704</v>
      </c>
      <c r="O41" s="6">
        <v>2333.2449815176428</v>
      </c>
      <c r="P41" s="6">
        <v>2710.2739342385221</v>
      </c>
      <c r="Q41" s="6">
        <v>2256.1414091778838</v>
      </c>
      <c r="R41" s="15">
        <f t="shared" si="0"/>
        <v>3204.7714976934285</v>
      </c>
      <c r="S41" s="6" t="b">
        <f t="shared" si="2"/>
        <v>1</v>
      </c>
    </row>
    <row r="42" spans="1:19" s="6" customFormat="1" ht="15" x14ac:dyDescent="0.2">
      <c r="A42">
        <f t="shared" si="1"/>
        <v>39</v>
      </c>
      <c r="B42">
        <f>'T20 Base'!E40</f>
        <v>3596.723017462813</v>
      </c>
      <c r="C42" s="6">
        <v>2944.6368827781066</v>
      </c>
      <c r="D42" s="6">
        <v>3469.4868789186871</v>
      </c>
      <c r="E42" s="6">
        <v>3326.3739820808</v>
      </c>
      <c r="F42" s="6">
        <v>3328.8357529381506</v>
      </c>
      <c r="G42" s="6">
        <v>2846.7257543427213</v>
      </c>
      <c r="H42" s="6">
        <v>2737.3010036878122</v>
      </c>
      <c r="I42" s="6">
        <v>2739.6424428704163</v>
      </c>
      <c r="J42" s="6">
        <v>3208.2221713996373</v>
      </c>
      <c r="K42" s="6">
        <v>3210.711988147857</v>
      </c>
      <c r="L42" s="6">
        <v>3077.9713735178707</v>
      </c>
      <c r="M42" s="6">
        <v>2646.3456382800446</v>
      </c>
      <c r="N42" s="6">
        <v>2648.7270200048197</v>
      </c>
      <c r="O42" s="6">
        <v>2547.2229742679033</v>
      </c>
      <c r="P42" s="6">
        <v>2968.2789436986332</v>
      </c>
      <c r="Q42" s="6">
        <v>2462.7591282501448</v>
      </c>
      <c r="R42" s="15">
        <f t="shared" si="0"/>
        <v>3505.1940804137575</v>
      </c>
      <c r="S42" s="6" t="b">
        <f t="shared" si="2"/>
        <v>1</v>
      </c>
    </row>
    <row r="43" spans="1:19" s="6" customFormat="1" ht="15" x14ac:dyDescent="0.2">
      <c r="A43">
        <f t="shared" si="1"/>
        <v>40</v>
      </c>
      <c r="B43">
        <f>'T20 Base'!E41</f>
        <v>3934.6023262966987</v>
      </c>
      <c r="C43" s="6">
        <v>3216.8452950514034</v>
      </c>
      <c r="D43" s="6">
        <v>3795.8689201470743</v>
      </c>
      <c r="E43" s="6">
        <v>3642.863007948617</v>
      </c>
      <c r="F43" s="6">
        <v>3642.0485701501639</v>
      </c>
      <c r="G43" s="6">
        <v>3109.6188673170986</v>
      </c>
      <c r="H43" s="6">
        <v>2992.0291718165618</v>
      </c>
      <c r="I43" s="6">
        <v>2991.8703703540127</v>
      </c>
      <c r="J43" s="6">
        <v>3513.9189895486652</v>
      </c>
      <c r="K43" s="6">
        <v>3513.2436885012953</v>
      </c>
      <c r="L43" s="6">
        <v>3371.3086213977067</v>
      </c>
      <c r="M43" s="6">
        <v>2892.3421589837039</v>
      </c>
      <c r="N43" s="6">
        <v>2892.3085323964779</v>
      </c>
      <c r="O43" s="6">
        <v>2783.2238459937671</v>
      </c>
      <c r="P43" s="6">
        <v>3251.5934858231549</v>
      </c>
      <c r="Q43" s="6">
        <v>2690.657405178365</v>
      </c>
      <c r="R43" s="15">
        <f t="shared" si="0"/>
        <v>3834.8572947496864</v>
      </c>
      <c r="S43" s="6" t="b">
        <f t="shared" si="2"/>
        <v>1</v>
      </c>
    </row>
    <row r="44" spans="1:19" s="6" customFormat="1" ht="15" x14ac:dyDescent="0.2">
      <c r="A44">
        <f t="shared" si="1"/>
        <v>41</v>
      </c>
      <c r="B44">
        <f>'T20 Base'!E42</f>
        <v>4308.3505779636362</v>
      </c>
      <c r="C44" s="6">
        <v>3519.2881373753912</v>
      </c>
      <c r="D44" s="6">
        <v>4156.9405761830631</v>
      </c>
      <c r="E44" s="6">
        <v>3995.136242257207</v>
      </c>
      <c r="F44" s="6">
        <v>3988.5964774023346</v>
      </c>
      <c r="G44" s="6">
        <v>3401.7393426192039</v>
      </c>
      <c r="H44" s="6">
        <v>3276.9127922251082</v>
      </c>
      <c r="I44" s="6">
        <v>3272.1701743263411</v>
      </c>
      <c r="J44" s="6">
        <v>3854.223358571363</v>
      </c>
      <c r="K44" s="6">
        <v>3848.009063153163</v>
      </c>
      <c r="L44" s="6">
        <v>3697.9021908777218</v>
      </c>
      <c r="M44" s="6">
        <v>3167.4890797375688</v>
      </c>
      <c r="N44" s="6">
        <v>3163.0232236445181</v>
      </c>
      <c r="O44" s="6">
        <v>3047.222010194881</v>
      </c>
      <c r="P44" s="6">
        <v>3567.0653255708316</v>
      </c>
      <c r="Q44" s="6">
        <v>2945.6162488424961</v>
      </c>
      <c r="R44" s="15">
        <f t="shared" si="0"/>
        <v>4199.6906889376751</v>
      </c>
      <c r="S44" s="6" t="b">
        <f t="shared" si="2"/>
        <v>1</v>
      </c>
    </row>
    <row r="45" spans="1:19" s="6" customFormat="1" ht="15" x14ac:dyDescent="0.2">
      <c r="A45">
        <f t="shared" si="1"/>
        <v>42</v>
      </c>
      <c r="B45">
        <f>'T20 Base'!E43</f>
        <v>4719.7228122097986</v>
      </c>
      <c r="C45" s="6">
        <v>3853.7354310970372</v>
      </c>
      <c r="D45" s="6">
        <v>4554.4103087563808</v>
      </c>
      <c r="E45" s="6">
        <v>4383.187951949074</v>
      </c>
      <c r="F45" s="6">
        <v>4370.1333944880944</v>
      </c>
      <c r="G45" s="6">
        <v>3724.8057777725621</v>
      </c>
      <c r="H45" s="6">
        <v>3592.1849130881278</v>
      </c>
      <c r="I45" s="6">
        <v>3582.2007610373362</v>
      </c>
      <c r="J45" s="6">
        <v>4229.1354509590801</v>
      </c>
      <c r="K45" s="6">
        <v>4216.6167304208502</v>
      </c>
      <c r="L45" s="6">
        <v>4057.7580418199896</v>
      </c>
      <c r="M45" s="6">
        <v>3472.0160286902178</v>
      </c>
      <c r="N45" s="6">
        <v>3462.4809722404661</v>
      </c>
      <c r="O45" s="6">
        <v>3339.4427642750052</v>
      </c>
      <c r="P45" s="6">
        <v>3914.7051032737477</v>
      </c>
      <c r="Q45" s="6">
        <v>3227.8571333993855</v>
      </c>
      <c r="R45" s="15">
        <f t="shared" si="0"/>
        <v>4601.3098104099518</v>
      </c>
      <c r="S45" s="6" t="b">
        <f t="shared" si="2"/>
        <v>1</v>
      </c>
    </row>
    <row r="46" spans="1:19" s="6" customFormat="1" ht="15" x14ac:dyDescent="0.2">
      <c r="A46">
        <f t="shared" si="1"/>
        <v>43</v>
      </c>
      <c r="B46">
        <f>'T20 Base'!E44</f>
        <v>5169.9809338347504</v>
      </c>
      <c r="C46" s="6">
        <v>4221.4036061009174</v>
      </c>
      <c r="D46" s="6">
        <v>4989.5010739384188</v>
      </c>
      <c r="E46" s="6">
        <v>4808.166617246914</v>
      </c>
      <c r="F46" s="6">
        <v>4787.8373137488261</v>
      </c>
      <c r="G46" s="6">
        <v>4079.9969526703303</v>
      </c>
      <c r="H46" s="6">
        <v>3938.9616564846456</v>
      </c>
      <c r="I46" s="6">
        <v>3923.0975448184713</v>
      </c>
      <c r="J46" s="6">
        <v>4639.7681123706934</v>
      </c>
      <c r="K46" s="6">
        <v>4620.2080738585637</v>
      </c>
      <c r="L46" s="6">
        <v>4451.9481699651851</v>
      </c>
      <c r="M46" s="6">
        <v>3807.0045458563909</v>
      </c>
      <c r="N46" s="6">
        <v>3791.781747921023</v>
      </c>
      <c r="O46" s="6">
        <v>3660.9277313804309</v>
      </c>
      <c r="P46" s="6">
        <v>4295.5512648173126</v>
      </c>
      <c r="Q46" s="6">
        <v>3538.3890700413399</v>
      </c>
      <c r="R46" s="15">
        <f t="shared" si="0"/>
        <v>5040.9474385653248</v>
      </c>
      <c r="S46" s="6" t="b">
        <f t="shared" si="2"/>
        <v>1</v>
      </c>
    </row>
    <row r="47" spans="1:19" s="6" customFormat="1" ht="15" x14ac:dyDescent="0.2">
      <c r="A47">
        <f t="shared" si="1"/>
        <v>44</v>
      </c>
      <c r="B47">
        <f>'T20 Base'!E45</f>
        <v>5662.2319921088383</v>
      </c>
      <c r="C47" s="6">
        <v>4625.1818044127103</v>
      </c>
      <c r="D47" s="6">
        <v>5465.2301483589563</v>
      </c>
      <c r="E47" s="6">
        <v>5273.0664401128515</v>
      </c>
      <c r="F47" s="6">
        <v>5244.6211632646273</v>
      </c>
      <c r="G47" s="6">
        <v>4470.1148358760483</v>
      </c>
      <c r="H47" s="6">
        <v>4320.0139023682696</v>
      </c>
      <c r="I47" s="6">
        <v>4297.5615533948858</v>
      </c>
      <c r="J47" s="6">
        <v>5089.0275236089201</v>
      </c>
      <c r="K47" s="6">
        <v>5061.6106759020104</v>
      </c>
      <c r="L47" s="6">
        <v>4883.2766660031957</v>
      </c>
      <c r="M47" s="6">
        <v>4175.1407308410207</v>
      </c>
      <c r="N47" s="6">
        <v>4153.5438817024706</v>
      </c>
      <c r="O47" s="6">
        <v>4014.2650476123949</v>
      </c>
      <c r="P47" s="6">
        <v>4712.3241509732798</v>
      </c>
      <c r="Q47" s="6">
        <v>3879.7200774596236</v>
      </c>
      <c r="R47" s="15">
        <f t="shared" si="0"/>
        <v>5521.65191015652</v>
      </c>
      <c r="S47" s="6" t="b">
        <f t="shared" si="2"/>
        <v>1</v>
      </c>
    </row>
    <row r="48" spans="1:19" s="6" customFormat="1" ht="15" x14ac:dyDescent="0.2">
      <c r="A48">
        <f t="shared" si="1"/>
        <v>45</v>
      </c>
      <c r="B48">
        <f>'T20 Base'!E46</f>
        <v>6199.3412131780042</v>
      </c>
      <c r="C48" s="6">
        <v>5067.7252626305535</v>
      </c>
      <c r="D48" s="6">
        <v>5984.3782772815448</v>
      </c>
      <c r="E48" s="6">
        <v>5780.6384857401945</v>
      </c>
      <c r="F48" s="6">
        <v>5743.1679545203851</v>
      </c>
      <c r="G48" s="6">
        <v>4897.7341532088021</v>
      </c>
      <c r="H48" s="6">
        <v>4737.8826658323833</v>
      </c>
      <c r="I48" s="6">
        <v>4708.0739890555487</v>
      </c>
      <c r="J48" s="6">
        <v>5579.5825921920405</v>
      </c>
      <c r="K48" s="6">
        <v>5543.4263276046358</v>
      </c>
      <c r="L48" s="6">
        <v>5354.3169656966684</v>
      </c>
      <c r="M48" s="6">
        <v>4578.8874272132798</v>
      </c>
      <c r="N48" s="6">
        <v>4550.172314128984</v>
      </c>
      <c r="O48" s="6">
        <v>4401.8275478641181</v>
      </c>
      <c r="P48" s="6">
        <v>5167.5191229397433</v>
      </c>
      <c r="Q48" s="6">
        <v>4254.1492943091398</v>
      </c>
      <c r="R48" s="15">
        <f t="shared" si="0"/>
        <v>6046.2327179246222</v>
      </c>
      <c r="S48" s="6" t="b">
        <f t="shared" si="2"/>
        <v>1</v>
      </c>
    </row>
    <row r="49" spans="1:19" s="6" customFormat="1" ht="15" x14ac:dyDescent="0.2">
      <c r="A49">
        <f t="shared" si="1"/>
        <v>46</v>
      </c>
      <c r="B49">
        <f>'T20 Base'!E47</f>
        <v>6785.9761451418726</v>
      </c>
      <c r="C49" s="6">
        <v>5553.2336543320816</v>
      </c>
      <c r="D49" s="6">
        <v>6551.4751539592062</v>
      </c>
      <c r="E49" s="6">
        <v>6335.3553622224499</v>
      </c>
      <c r="F49" s="6">
        <v>6287.8475545286901</v>
      </c>
      <c r="G49" s="6">
        <v>5366.9261725029401</v>
      </c>
      <c r="H49" s="6">
        <v>5196.5799607944418</v>
      </c>
      <c r="I49" s="6">
        <v>5158.558893269018</v>
      </c>
      <c r="J49" s="6">
        <v>6115.7713222396624</v>
      </c>
      <c r="K49" s="6">
        <v>6069.8947425298466</v>
      </c>
      <c r="L49" s="6">
        <v>5869.2523943286633</v>
      </c>
      <c r="M49" s="6">
        <v>5022.1334550157499</v>
      </c>
      <c r="N49" s="6">
        <v>4985.4701570811176</v>
      </c>
      <c r="O49" s="6">
        <v>4827.3607967028547</v>
      </c>
      <c r="P49" s="6">
        <v>5665.1923965556489</v>
      </c>
      <c r="Q49" s="6">
        <v>4665.3057802136946</v>
      </c>
      <c r="R49" s="15">
        <f t="shared" si="0"/>
        <v>6619.2648947910184</v>
      </c>
      <c r="S49" s="6" t="b">
        <f t="shared" si="2"/>
        <v>1</v>
      </c>
    </row>
    <row r="50" spans="1:19" s="6" customFormat="1" ht="15" x14ac:dyDescent="0.2">
      <c r="A50">
        <f t="shared" si="1"/>
        <v>47</v>
      </c>
      <c r="B50">
        <f>'T20 Base'!E48</f>
        <v>7424.3685208198467</v>
      </c>
      <c r="C50" s="6">
        <v>6083.8689753421331</v>
      </c>
      <c r="D50" s="6">
        <v>7168.6871658520859</v>
      </c>
      <c r="E50" s="6">
        <v>6939.3748708030889</v>
      </c>
      <c r="F50" s="6">
        <v>6880.7505901930872</v>
      </c>
      <c r="G50" s="6">
        <v>5879.789224002121</v>
      </c>
      <c r="H50" s="6">
        <v>5698.1871284617091</v>
      </c>
      <c r="I50" s="6">
        <v>5651.0397574350545</v>
      </c>
      <c r="J50" s="6">
        <v>6699.687744720437</v>
      </c>
      <c r="K50" s="6">
        <v>6643.0438403885009</v>
      </c>
      <c r="L50" s="6">
        <v>6430.1019354865357</v>
      </c>
      <c r="M50" s="6">
        <v>5506.8968170994813</v>
      </c>
      <c r="N50" s="6">
        <v>5461.3999658892517</v>
      </c>
      <c r="O50" s="6">
        <v>5292.8110122487342</v>
      </c>
      <c r="P50" s="6">
        <v>6207.3018771129509</v>
      </c>
      <c r="Q50" s="6">
        <v>5115.0760443483769</v>
      </c>
      <c r="R50" s="15">
        <f t="shared" si="0"/>
        <v>7242.9387254488847</v>
      </c>
      <c r="S50" s="6" t="b">
        <f t="shared" si="2"/>
        <v>1</v>
      </c>
    </row>
    <row r="51" spans="1:19" s="6" customFormat="1" ht="15" x14ac:dyDescent="0.2">
      <c r="A51">
        <f t="shared" si="1"/>
        <v>48</v>
      </c>
      <c r="B51">
        <f>'T20 Base'!E49</f>
        <v>8115.9412452675924</v>
      </c>
      <c r="C51" s="6">
        <v>6661.3034109082173</v>
      </c>
      <c r="D51" s="6">
        <v>7837.4080343859387</v>
      </c>
      <c r="E51" s="6">
        <v>7594.1539336451988</v>
      </c>
      <c r="F51" s="6">
        <v>7523.2358496281568</v>
      </c>
      <c r="G51" s="6">
        <v>6437.9537191285699</v>
      </c>
      <c r="H51" s="6">
        <v>6244.3674130319259</v>
      </c>
      <c r="I51" s="6">
        <v>6187.0979041002474</v>
      </c>
      <c r="J51" s="6">
        <v>7332.7551530084065</v>
      </c>
      <c r="K51" s="6">
        <v>7264.2028023766616</v>
      </c>
      <c r="L51" s="6">
        <v>7038.2494187332632</v>
      </c>
      <c r="M51" s="6">
        <v>6034.7975479603028</v>
      </c>
      <c r="N51" s="6">
        <v>5979.5021619462223</v>
      </c>
      <c r="O51" s="6">
        <v>5799.7465393830107</v>
      </c>
      <c r="P51" s="6">
        <v>6795.1982506138174</v>
      </c>
      <c r="Q51" s="6">
        <v>5604.9860027576078</v>
      </c>
      <c r="R51" s="15">
        <f t="shared" si="0"/>
        <v>7918.6648145510262</v>
      </c>
      <c r="S51" s="6" t="b">
        <f t="shared" si="2"/>
        <v>1</v>
      </c>
    </row>
    <row r="52" spans="1:19" s="6" customFormat="1" ht="15" x14ac:dyDescent="0.2">
      <c r="A52">
        <f t="shared" si="1"/>
        <v>49</v>
      </c>
      <c r="B52">
        <f>'T20 Base'!E50</f>
        <v>8862.0475692598593</v>
      </c>
      <c r="C52" s="6">
        <v>7287.1590261584906</v>
      </c>
      <c r="D52" s="6">
        <v>8558.9645683261442</v>
      </c>
      <c r="E52" s="6">
        <v>8301.0958806573217</v>
      </c>
      <c r="F52" s="6">
        <v>8216.5976060389985</v>
      </c>
      <c r="G52" s="6">
        <v>7043.002254371826</v>
      </c>
      <c r="H52" s="6">
        <v>6836.7461708842757</v>
      </c>
      <c r="I52" s="6">
        <v>6768.2697909289782</v>
      </c>
      <c r="J52" s="6">
        <v>8016.3456355295721</v>
      </c>
      <c r="K52" s="6">
        <v>7934.6390285813786</v>
      </c>
      <c r="L52" s="6">
        <v>7695.0298274901879</v>
      </c>
      <c r="M52" s="6">
        <v>6607.4191720507288</v>
      </c>
      <c r="N52" s="6">
        <v>6541.27450471263</v>
      </c>
      <c r="O52" s="6">
        <v>6349.7019277374557</v>
      </c>
      <c r="P52" s="6">
        <v>7430.1850777221507</v>
      </c>
      <c r="Q52" s="6">
        <v>6136.5297838516071</v>
      </c>
      <c r="R52" s="15">
        <f t="shared" si="0"/>
        <v>8647.7866993426906</v>
      </c>
      <c r="S52" s="6" t="b">
        <f t="shared" si="2"/>
        <v>1</v>
      </c>
    </row>
    <row r="53" spans="1:19" s="6" customFormat="1" ht="15" x14ac:dyDescent="0.2">
      <c r="A53">
        <f t="shared" si="1"/>
        <v>50</v>
      </c>
      <c r="B53">
        <f>'T20 Base'!E51</f>
        <v>9668.935247073834</v>
      </c>
      <c r="C53" s="6">
        <v>7967.0523984102092</v>
      </c>
      <c r="D53" s="6">
        <v>9339.4216656042936</v>
      </c>
      <c r="E53" s="6">
        <v>9066.214030064255</v>
      </c>
      <c r="F53" s="6">
        <v>8966.6893520570611</v>
      </c>
      <c r="G53" s="6">
        <v>7700.3837722483249</v>
      </c>
      <c r="H53" s="6">
        <v>7480.7112935544546</v>
      </c>
      <c r="I53" s="6">
        <v>7399.8100809168873</v>
      </c>
      <c r="J53" s="6">
        <v>8756.2927321915158</v>
      </c>
      <c r="K53" s="6">
        <v>8660.0316064195522</v>
      </c>
      <c r="L53" s="6">
        <v>8406.0685720024285</v>
      </c>
      <c r="M53" s="6">
        <v>7229.9856533623706</v>
      </c>
      <c r="N53" s="6">
        <v>7151.8125967629658</v>
      </c>
      <c r="O53" s="6">
        <v>6947.7119565661296</v>
      </c>
      <c r="P53" s="6">
        <v>8117.7173993651295</v>
      </c>
      <c r="Q53" s="6">
        <v>6714.5872183003303</v>
      </c>
      <c r="R53" s="15">
        <f t="shared" si="0"/>
        <v>9436.4308970006477</v>
      </c>
      <c r="S53" s="6" t="b">
        <f t="shared" si="2"/>
        <v>1</v>
      </c>
    </row>
    <row r="54" spans="1:19" s="6" customFormat="1" ht="15" x14ac:dyDescent="0.2">
      <c r="A54">
        <f t="shared" si="1"/>
        <v>51</v>
      </c>
      <c r="B54">
        <f>'T20 Base'!E52</f>
        <v>10542.772323173816</v>
      </c>
      <c r="C54" s="6">
        <v>8706.6873356541546</v>
      </c>
      <c r="D54" s="6">
        <v>10184.778602390952</v>
      </c>
      <c r="E54" s="6">
        <v>9899.163952361303</v>
      </c>
      <c r="F54" s="6">
        <v>9779.3137081143104</v>
      </c>
      <c r="G54" s="6">
        <v>8415.6400313346057</v>
      </c>
      <c r="H54" s="6">
        <v>8185.3124925411357</v>
      </c>
      <c r="I54" s="6">
        <v>8087.0721741509542</v>
      </c>
      <c r="J54" s="6">
        <v>9562.0152180019177</v>
      </c>
      <c r="K54" s="6">
        <v>9446.0207898119043</v>
      </c>
      <c r="L54" s="6">
        <v>9180.504757786226</v>
      </c>
      <c r="M54" s="6">
        <v>7911.3029001111181</v>
      </c>
      <c r="N54" s="6">
        <v>7816.3149132579501</v>
      </c>
      <c r="O54" s="6">
        <v>7602.2975426867188</v>
      </c>
      <c r="P54" s="6">
        <v>8866.7015506995376</v>
      </c>
      <c r="Q54" s="6">
        <v>7347.4437295755588</v>
      </c>
      <c r="R54" s="15">
        <f t="shared" si="0"/>
        <v>10290.895404822249</v>
      </c>
      <c r="S54" s="6" t="b">
        <f t="shared" si="2"/>
        <v>1</v>
      </c>
    </row>
    <row r="55" spans="1:19" s="6" customFormat="1" ht="15" x14ac:dyDescent="0.2">
      <c r="A55">
        <f t="shared" si="1"/>
        <v>52</v>
      </c>
      <c r="B55">
        <f>'T20 Base'!E53</f>
        <v>11492.011929360911</v>
      </c>
      <c r="C55" s="6">
        <v>9513.7430496205816</v>
      </c>
      <c r="D55" s="6">
        <v>11103.255866317992</v>
      </c>
      <c r="E55" s="6">
        <v>10804.71818730887</v>
      </c>
      <c r="F55" s="6">
        <v>10662.419710045288</v>
      </c>
      <c r="G55" s="6">
        <v>9196.2320818106637</v>
      </c>
      <c r="H55" s="6">
        <v>8954.7461464720127</v>
      </c>
      <c r="I55" s="6">
        <v>8837.2636062469392</v>
      </c>
      <c r="J55" s="6">
        <v>10438.130781837606</v>
      </c>
      <c r="K55" s="6">
        <v>10300.332821746142</v>
      </c>
      <c r="L55" s="6">
        <v>10022.779854537515</v>
      </c>
      <c r="M55" s="6">
        <v>8655.4368741575345</v>
      </c>
      <c r="N55" s="6">
        <v>8541.7805033143213</v>
      </c>
      <c r="O55" s="6">
        <v>8317.3743241769062</v>
      </c>
      <c r="P55" s="6">
        <v>9681.4350377539577</v>
      </c>
      <c r="Q55" s="6">
        <v>8038.8922450723076</v>
      </c>
      <c r="R55" s="15">
        <f t="shared" si="0"/>
        <v>11219.259042648126</v>
      </c>
      <c r="S55" s="6" t="b">
        <f t="shared" si="2"/>
        <v>1</v>
      </c>
    </row>
    <row r="56" spans="1:19" s="6" customFormat="1" ht="15" x14ac:dyDescent="0.2">
      <c r="A56">
        <f t="shared" si="1"/>
        <v>53</v>
      </c>
      <c r="B56">
        <f>'T20 Base'!E54</f>
        <v>12524.188331326281</v>
      </c>
      <c r="C56" s="6">
        <v>10395.490676771184</v>
      </c>
      <c r="D56" s="6">
        <v>12102.218753353041</v>
      </c>
      <c r="E56" s="6">
        <v>11790.170963492912</v>
      </c>
      <c r="F56" s="6">
        <v>11623.171882271114</v>
      </c>
      <c r="G56" s="6">
        <v>10049.25073674436</v>
      </c>
      <c r="H56" s="6">
        <v>9796.018096318383</v>
      </c>
      <c r="I56" s="6">
        <v>9657.262490869176</v>
      </c>
      <c r="J56" s="6">
        <v>11391.764660466235</v>
      </c>
      <c r="K56" s="6">
        <v>11229.963885058763</v>
      </c>
      <c r="L56" s="6">
        <v>10939.817458947193</v>
      </c>
      <c r="M56" s="6">
        <v>9469.2149493768302</v>
      </c>
      <c r="N56" s="6">
        <v>9334.9107322342388</v>
      </c>
      <c r="O56" s="6">
        <v>9099.5601724812295</v>
      </c>
      <c r="P56" s="6">
        <v>10568.673402918042</v>
      </c>
      <c r="Q56" s="6">
        <v>8795.3767197477646</v>
      </c>
      <c r="R56" s="15">
        <f t="shared" si="0"/>
        <v>12228.943690348751</v>
      </c>
      <c r="S56" s="6" t="b">
        <f t="shared" si="2"/>
        <v>1</v>
      </c>
    </row>
    <row r="57" spans="1:19" s="6" customFormat="1" ht="15" x14ac:dyDescent="0.2">
      <c r="A57">
        <f t="shared" si="1"/>
        <v>54</v>
      </c>
      <c r="B57">
        <f>'T20 Base'!E55</f>
        <v>13647.564920460603</v>
      </c>
      <c r="C57" s="6">
        <v>11360.002698106815</v>
      </c>
      <c r="D57" s="6">
        <v>13189.76547456054</v>
      </c>
      <c r="E57" s="6">
        <v>12863.676687322768</v>
      </c>
      <c r="F57" s="6">
        <v>12669.470499152832</v>
      </c>
      <c r="G57" s="6">
        <v>10982.58244398946</v>
      </c>
      <c r="H57" s="6">
        <v>10717.033714799441</v>
      </c>
      <c r="I57" s="6">
        <v>10554.736080876139</v>
      </c>
      <c r="J57" s="6">
        <v>12430.898355821588</v>
      </c>
      <c r="K57" s="6">
        <v>12242.6455320485</v>
      </c>
      <c r="L57" s="6">
        <v>11939.393013688476</v>
      </c>
      <c r="M57" s="6">
        <v>10360.354076254171</v>
      </c>
      <c r="N57" s="6">
        <v>10203.189068330537</v>
      </c>
      <c r="O57" s="6">
        <v>9956.3496698338804</v>
      </c>
      <c r="P57" s="6">
        <v>11536.018013074367</v>
      </c>
      <c r="Q57" s="6">
        <v>9624.205667027627</v>
      </c>
      <c r="R57" s="15">
        <f t="shared" si="0"/>
        <v>13328.110909905539</v>
      </c>
      <c r="S57" s="6" t="b">
        <f t="shared" si="2"/>
        <v>1</v>
      </c>
    </row>
    <row r="58" spans="1:19" s="6" customFormat="1" ht="15" x14ac:dyDescent="0.2">
      <c r="A58">
        <f t="shared" si="1"/>
        <v>55</v>
      </c>
      <c r="B58">
        <f>'T20 Base'!E56</f>
        <v>14875.390758450862</v>
      </c>
      <c r="C58" s="6">
        <v>12419.798884838865</v>
      </c>
      <c r="D58" s="6">
        <v>14378.867774128425</v>
      </c>
      <c r="E58" s="6">
        <v>14038.215933910749</v>
      </c>
      <c r="F58" s="6">
        <v>13813.955675265408</v>
      </c>
      <c r="G58" s="6">
        <v>12008.455639525282</v>
      </c>
      <c r="H58" s="6">
        <v>11729.993468657862</v>
      </c>
      <c r="I58" s="6">
        <v>11541.567032429653</v>
      </c>
      <c r="J58" s="6">
        <v>13568.227718187034</v>
      </c>
      <c r="K58" s="6">
        <v>13350.737505445359</v>
      </c>
      <c r="L58" s="6">
        <v>13033.863698739406</v>
      </c>
      <c r="M58" s="6">
        <v>11340.760364930104</v>
      </c>
      <c r="N58" s="6">
        <v>11158.208731068013</v>
      </c>
      <c r="O58" s="6">
        <v>10899.301128544317</v>
      </c>
      <c r="P58" s="6">
        <v>12595.54141071465</v>
      </c>
      <c r="Q58" s="6">
        <v>10536.648605719882</v>
      </c>
      <c r="R58" s="15">
        <f t="shared" si="0"/>
        <v>14529.830351573653</v>
      </c>
      <c r="S58" s="6" t="b">
        <f t="shared" si="2"/>
        <v>1</v>
      </c>
    </row>
    <row r="59" spans="1:19" s="6" customFormat="1" ht="15" x14ac:dyDescent="0.2">
      <c r="A59">
        <f t="shared" si="1"/>
        <v>56</v>
      </c>
      <c r="B59">
        <f>'T20 Base'!E57</f>
        <v>16217.266736312946</v>
      </c>
      <c r="C59" s="6">
        <v>13584.645011942101</v>
      </c>
      <c r="D59" s="6">
        <v>15679.008209141139</v>
      </c>
      <c r="E59" s="6">
        <v>15323.405608478104</v>
      </c>
      <c r="F59" s="6">
        <v>15065.958696820449</v>
      </c>
      <c r="G59" s="6">
        <v>13136.467290196515</v>
      </c>
      <c r="H59" s="6">
        <v>12844.562639498623</v>
      </c>
      <c r="I59" s="6">
        <v>12627.146030399703</v>
      </c>
      <c r="J59" s="6">
        <v>14813.231013373692</v>
      </c>
      <c r="K59" s="6">
        <v>14563.43582452828</v>
      </c>
      <c r="L59" s="6">
        <v>14232.534195761604</v>
      </c>
      <c r="M59" s="6">
        <v>12419.918294051678</v>
      </c>
      <c r="N59" s="6">
        <v>12209.182858256239</v>
      </c>
      <c r="O59" s="6">
        <v>11937.680253306155</v>
      </c>
      <c r="P59" s="6">
        <v>13756.39571800593</v>
      </c>
      <c r="Q59" s="6">
        <v>11541.783517918417</v>
      </c>
      <c r="R59" s="15">
        <f t="shared" si="0"/>
        <v>15843.635669437166</v>
      </c>
      <c r="S59" s="6" t="b">
        <f t="shared" si="2"/>
        <v>1</v>
      </c>
    </row>
    <row r="60" spans="1:19" s="6" customFormat="1" ht="15" x14ac:dyDescent="0.2">
      <c r="A60">
        <f t="shared" si="1"/>
        <v>57</v>
      </c>
      <c r="B60">
        <f>'T20 Base'!E58</f>
        <v>17682.670257160902</v>
      </c>
      <c r="C60" s="6">
        <v>14864.487980257041</v>
      </c>
      <c r="D60" s="6">
        <v>17099.60516087323</v>
      </c>
      <c r="E60" s="6">
        <v>16728.861337642407</v>
      </c>
      <c r="F60" s="6">
        <v>16434.809156746956</v>
      </c>
      <c r="G60" s="6">
        <v>14376.435666321739</v>
      </c>
      <c r="H60" s="6">
        <v>14070.672443034631</v>
      </c>
      <c r="I60" s="6">
        <v>13821.127358770109</v>
      </c>
      <c r="J60" s="6">
        <v>16175.435726978229</v>
      </c>
      <c r="K60" s="6">
        <v>15889.984112305674</v>
      </c>
      <c r="L60" s="6">
        <v>15544.811819149483</v>
      </c>
      <c r="M60" s="6">
        <v>13607.610250618458</v>
      </c>
      <c r="N60" s="6">
        <v>13365.619551657466</v>
      </c>
      <c r="O60" s="6">
        <v>13081.084109466234</v>
      </c>
      <c r="P60" s="6">
        <v>15027.876565927685</v>
      </c>
      <c r="Q60" s="6">
        <v>12649.044251225318</v>
      </c>
      <c r="R60" s="15">
        <f t="shared" si="0"/>
        <v>17278.978503242084</v>
      </c>
      <c r="S60" s="6" t="b">
        <f t="shared" si="2"/>
        <v>1</v>
      </c>
    </row>
    <row r="61" spans="1:19" s="6" customFormat="1" ht="15" x14ac:dyDescent="0.2">
      <c r="A61">
        <f t="shared" si="1"/>
        <v>58</v>
      </c>
      <c r="B61">
        <f>'T20 Base'!E59</f>
        <v>19286.890717432456</v>
      </c>
      <c r="C61" s="6">
        <v>16274.121963614951</v>
      </c>
      <c r="D61" s="6">
        <v>18655.73256661123</v>
      </c>
      <c r="E61" s="6">
        <v>18269.732369760084</v>
      </c>
      <c r="F61" s="6">
        <v>17935.3139308789</v>
      </c>
      <c r="G61" s="6">
        <v>15742.9037364744</v>
      </c>
      <c r="H61" s="6">
        <v>15422.88365579538</v>
      </c>
      <c r="I61" s="6">
        <v>15137.746463092399</v>
      </c>
      <c r="J61" s="6">
        <v>17669.752450948909</v>
      </c>
      <c r="K61" s="6">
        <v>17344.953002070873</v>
      </c>
      <c r="L61" s="6">
        <v>16985.315932674155</v>
      </c>
      <c r="M61" s="6">
        <v>14918.130744486049</v>
      </c>
      <c r="N61" s="6">
        <v>14641.490086559124</v>
      </c>
      <c r="O61" s="6">
        <v>14343.483343732551</v>
      </c>
      <c r="P61" s="6">
        <v>16424.349992138381</v>
      </c>
      <c r="Q61" s="6">
        <v>13872.126442246412</v>
      </c>
      <c r="R61" s="15">
        <f t="shared" si="0"/>
        <v>18851.010810283868</v>
      </c>
      <c r="S61" s="6" t="b">
        <f t="shared" si="2"/>
        <v>1</v>
      </c>
    </row>
    <row r="62" spans="1:19" s="6" customFormat="1" ht="15" x14ac:dyDescent="0.2">
      <c r="A62">
        <f t="shared" si="1"/>
        <v>59</v>
      </c>
      <c r="B62">
        <f>'T20 Base'!E60</f>
        <v>21040.166903057358</v>
      </c>
      <c r="C62" s="6">
        <v>17824.157724298522</v>
      </c>
      <c r="D62" s="6">
        <v>20357.596622524205</v>
      </c>
      <c r="E62" s="6">
        <v>19956.453660677915</v>
      </c>
      <c r="F62" s="6">
        <v>19577.62143113292</v>
      </c>
      <c r="G62" s="6">
        <v>17246.391674726452</v>
      </c>
      <c r="H62" s="6">
        <v>16911.858408387885</v>
      </c>
      <c r="I62" s="6">
        <v>16587.402568663787</v>
      </c>
      <c r="J62" s="6">
        <v>19306.549712743818</v>
      </c>
      <c r="K62" s="6">
        <v>18938.42705677067</v>
      </c>
      <c r="L62" s="6">
        <v>18564.318033867665</v>
      </c>
      <c r="M62" s="6">
        <v>16362.024635172662</v>
      </c>
      <c r="N62" s="6">
        <v>16047.078555269412</v>
      </c>
      <c r="O62" s="6">
        <v>15735.273405246431</v>
      </c>
      <c r="P62" s="6">
        <v>17955.994105941223</v>
      </c>
      <c r="Q62" s="6">
        <v>15221.288231016844</v>
      </c>
      <c r="R62" s="15">
        <f t="shared" si="0"/>
        <v>20569.962993868983</v>
      </c>
      <c r="S62" s="6" t="b">
        <f t="shared" si="2"/>
        <v>1</v>
      </c>
    </row>
    <row r="63" spans="1:19" s="6" customFormat="1" ht="15" x14ac:dyDescent="0.2">
      <c r="A63">
        <f t="shared" si="1"/>
        <v>60</v>
      </c>
      <c r="B63">
        <f>'T20 Base'!E61</f>
        <v>22949.999996192008</v>
      </c>
      <c r="C63" s="6">
        <v>19523.164096790795</v>
      </c>
      <c r="D63" s="6">
        <v>22212.809701037364</v>
      </c>
      <c r="E63" s="6">
        <v>21797.077605306986</v>
      </c>
      <c r="F63" s="6">
        <v>21369.447786355599</v>
      </c>
      <c r="G63" s="6">
        <v>18895.500849418378</v>
      </c>
      <c r="H63" s="6">
        <v>18546.497042319574</v>
      </c>
      <c r="I63" s="6">
        <v>18178.708109772295</v>
      </c>
      <c r="J63" s="6">
        <v>21093.938978128292</v>
      </c>
      <c r="K63" s="6">
        <v>20678.191065159688</v>
      </c>
      <c r="L63" s="6">
        <v>20289.977046701504</v>
      </c>
      <c r="M63" s="6">
        <v>17948.1825290587</v>
      </c>
      <c r="N63" s="6">
        <v>17590.990052784924</v>
      </c>
      <c r="O63" s="6">
        <v>17265.310379055263</v>
      </c>
      <c r="P63" s="6">
        <v>19630.988817778612</v>
      </c>
      <c r="Q63" s="6">
        <v>16705.342281204834</v>
      </c>
      <c r="R63" s="15">
        <f t="shared" si="0"/>
        <v>22443.434395657223</v>
      </c>
      <c r="S63" s="6" t="b">
        <f t="shared" si="2"/>
        <v>1</v>
      </c>
    </row>
    <row r="64" spans="1:19" s="6" customFormat="1" ht="15" x14ac:dyDescent="0.2">
      <c r="A64">
        <f t="shared" si="1"/>
        <v>61</v>
      </c>
      <c r="B64">
        <f>'T20 Base'!E62</f>
        <v>25012.443224188872</v>
      </c>
      <c r="C64" s="6">
        <v>21370.60157944373</v>
      </c>
      <c r="D64" s="6">
        <v>24218.000218629786</v>
      </c>
      <c r="E64" s="6">
        <v>23779.172916356536</v>
      </c>
      <c r="F64" s="6">
        <v>23308.055767818008</v>
      </c>
      <c r="G64" s="6">
        <v>20690.093253304425</v>
      </c>
      <c r="H64" s="6">
        <v>20319.768405059614</v>
      </c>
      <c r="I64" s="6">
        <v>19911.963358821144</v>
      </c>
      <c r="J64" s="6">
        <v>23020.40880032198</v>
      </c>
      <c r="K64" s="6">
        <v>22561.997996497903</v>
      </c>
      <c r="L64" s="6">
        <v>22151.801548824074</v>
      </c>
      <c r="M64" s="6">
        <v>19670.223409726979</v>
      </c>
      <c r="N64" s="6">
        <v>19273.857979230277</v>
      </c>
      <c r="O64" s="6">
        <v>18927.929947694112</v>
      </c>
      <c r="P64" s="6">
        <v>21439.642964897892</v>
      </c>
      <c r="Q64" s="6">
        <v>18319.181403116174</v>
      </c>
      <c r="R64" s="15">
        <f t="shared" si="0"/>
        <v>24467.271375163393</v>
      </c>
      <c r="S64" s="6" t="b">
        <f t="shared" si="2"/>
        <v>1</v>
      </c>
    </row>
    <row r="65" spans="1:19" s="6" customFormat="1" ht="15" x14ac:dyDescent="0.2">
      <c r="A65">
        <f t="shared" si="1"/>
        <v>62</v>
      </c>
      <c r="B65">
        <f>'T20 Base'!E63</f>
        <v>27233.063279900751</v>
      </c>
      <c r="C65" s="6">
        <v>23373.312171937807</v>
      </c>
      <c r="D65" s="6">
        <v>26378.963703394285</v>
      </c>
      <c r="E65" s="6">
        <v>25916.800394495898</v>
      </c>
      <c r="F65" s="6">
        <v>25399.483726928142</v>
      </c>
      <c r="G65" s="6">
        <v>22637.170861361647</v>
      </c>
      <c r="H65" s="6">
        <v>22244.965368016885</v>
      </c>
      <c r="I65" s="6">
        <v>21794.329968682432</v>
      </c>
      <c r="J65" s="6">
        <v>25099.87614990216</v>
      </c>
      <c r="K65" s="6">
        <v>24596.068475589658</v>
      </c>
      <c r="L65" s="6">
        <v>24163.529876957255</v>
      </c>
      <c r="M65" s="6">
        <v>21541.316212688645</v>
      </c>
      <c r="N65" s="6">
        <v>21102.954869260946</v>
      </c>
      <c r="O65" s="6">
        <v>20736.138537028233</v>
      </c>
      <c r="P65" s="6">
        <v>23395.537754323897</v>
      </c>
      <c r="Q65" s="6">
        <v>20075.6647219552</v>
      </c>
      <c r="R65" s="15">
        <f t="shared" si="0"/>
        <v>26647.71511027437</v>
      </c>
      <c r="S65" s="6" t="b">
        <f t="shared" si="2"/>
        <v>1</v>
      </c>
    </row>
    <row r="66" spans="1:19" s="6" customFormat="1" ht="15" x14ac:dyDescent="0.2">
      <c r="A66">
        <f t="shared" si="1"/>
        <v>63</v>
      </c>
      <c r="B66">
        <f>'T20 Base'!E64</f>
        <v>29628.644142849178</v>
      </c>
      <c r="C66" s="6">
        <v>25547.333423337201</v>
      </c>
      <c r="D66" s="6">
        <v>28712.342792241234</v>
      </c>
      <c r="E66" s="6">
        <v>28226.654763268376</v>
      </c>
      <c r="F66" s="6">
        <v>27660.201292949641</v>
      </c>
      <c r="G66" s="6">
        <v>24752.661679371537</v>
      </c>
      <c r="H66" s="6">
        <v>24338.052652977814</v>
      </c>
      <c r="I66" s="6">
        <v>23841.588629161015</v>
      </c>
      <c r="J66" s="6">
        <v>27348.881764744761</v>
      </c>
      <c r="K66" s="6">
        <v>26796.719305500075</v>
      </c>
      <c r="L66" s="6">
        <v>26341.512742794413</v>
      </c>
      <c r="M66" s="6">
        <v>23577.292230926247</v>
      </c>
      <c r="N66" s="6">
        <v>23093.925513113791</v>
      </c>
      <c r="O66" s="6">
        <v>22705.594713174469</v>
      </c>
      <c r="P66" s="6">
        <v>25514.856919164395</v>
      </c>
      <c r="Q66" s="6">
        <v>21990.292880083427</v>
      </c>
      <c r="R66" s="15">
        <f t="shared" si="0"/>
        <v>29001.45691980507</v>
      </c>
      <c r="S66" s="6" t="b">
        <f t="shared" si="2"/>
        <v>1</v>
      </c>
    </row>
    <row r="67" spans="1:19" s="6" customFormat="1" ht="15" x14ac:dyDescent="0.2">
      <c r="A67">
        <f t="shared" si="1"/>
        <v>64</v>
      </c>
      <c r="B67">
        <f>'T20 Base'!E65</f>
        <v>32205.790576638366</v>
      </c>
      <c r="C67" s="6">
        <v>27900.879055368878</v>
      </c>
      <c r="D67" s="6">
        <v>31225.058094443644</v>
      </c>
      <c r="E67" s="6">
        <v>30716.084050005364</v>
      </c>
      <c r="F67" s="6">
        <v>30097.481471166229</v>
      </c>
      <c r="G67" s="6">
        <v>27045.041117457458</v>
      </c>
      <c r="H67" s="6">
        <v>26607.83395132596</v>
      </c>
      <c r="I67" s="6">
        <v>26062.493267702434</v>
      </c>
      <c r="J67" s="6">
        <v>29775.044462752452</v>
      </c>
      <c r="K67" s="6">
        <v>29171.494167331464</v>
      </c>
      <c r="L67" s="6">
        <v>28693.664755209596</v>
      </c>
      <c r="M67" s="6">
        <v>25787.167257947942</v>
      </c>
      <c r="N67" s="6">
        <v>25255.727907192282</v>
      </c>
      <c r="O67" s="6">
        <v>24845.534045522087</v>
      </c>
      <c r="P67" s="6">
        <v>27805.740256923131</v>
      </c>
      <c r="Q67" s="6">
        <v>24072.459073049657</v>
      </c>
      <c r="R67" s="15">
        <f t="shared" si="0"/>
        <v>31535.332321041729</v>
      </c>
      <c r="S67" s="6" t="b">
        <f t="shared" si="2"/>
        <v>1</v>
      </c>
    </row>
    <row r="68" spans="1:19" s="6" customFormat="1" ht="15" x14ac:dyDescent="0.2">
      <c r="A68">
        <f t="shared" si="1"/>
        <v>65</v>
      </c>
      <c r="B68">
        <f>'T20 Base'!E66</f>
        <v>34975.407884088403</v>
      </c>
      <c r="C68" s="6">
        <v>30445.418716506967</v>
      </c>
      <c r="D68" s="6">
        <v>33928.159741708179</v>
      </c>
      <c r="E68" s="6">
        <v>33396.53295330119</v>
      </c>
      <c r="F68" s="6">
        <v>32722.536703509297</v>
      </c>
      <c r="G68" s="6">
        <v>29525.950969238613</v>
      </c>
      <c r="H68" s="6">
        <v>29066.273421059672</v>
      </c>
      <c r="I68" s="6">
        <v>28468.867294362775</v>
      </c>
      <c r="J68" s="6">
        <v>32389.930285253027</v>
      </c>
      <c r="K68" s="6">
        <v>31731.743271023537</v>
      </c>
      <c r="L68" s="6">
        <v>31231.684963392156</v>
      </c>
      <c r="M68" s="6">
        <v>28183.03905744246</v>
      </c>
      <c r="N68" s="6">
        <v>27600.319780647176</v>
      </c>
      <c r="O68" s="6">
        <v>27168.189380295982</v>
      </c>
      <c r="P68" s="6">
        <v>30279.988901588793</v>
      </c>
      <c r="Q68" s="6">
        <v>26334.489337368934</v>
      </c>
      <c r="R68" s="15">
        <f t="shared" si="0"/>
        <v>34260.364809544932</v>
      </c>
      <c r="S68" s="6" t="b">
        <f t="shared" si="2"/>
        <v>1</v>
      </c>
    </row>
    <row r="69" spans="1:19" s="6" customFormat="1" ht="15" x14ac:dyDescent="0.2">
      <c r="A69"/>
      <c r="B69"/>
      <c r="R69" s="15"/>
    </row>
    <row r="70" spans="1:19" s="6" customFormat="1" ht="15" x14ac:dyDescent="0.2">
      <c r="A70"/>
      <c r="B70"/>
      <c r="R70" s="15"/>
    </row>
    <row r="71" spans="1:19" s="6" customFormat="1" ht="15" x14ac:dyDescent="0.2">
      <c r="A71"/>
      <c r="B71"/>
      <c r="R71" s="15"/>
    </row>
    <row r="72" spans="1:19" s="6" customFormat="1" ht="15" x14ac:dyDescent="0.2">
      <c r="A72"/>
      <c r="B72"/>
      <c r="R72" s="15"/>
    </row>
    <row r="73" spans="1:19" s="6" customFormat="1" ht="15" x14ac:dyDescent="0.2">
      <c r="A73"/>
      <c r="B73"/>
      <c r="R73" s="15"/>
    </row>
    <row r="74" spans="1:19" s="6" customFormat="1" ht="15" x14ac:dyDescent="0.2">
      <c r="A74"/>
      <c r="B74"/>
      <c r="R74" s="15"/>
    </row>
    <row r="75" spans="1:19" s="6" customFormat="1" ht="15" x14ac:dyDescent="0.2">
      <c r="A75"/>
      <c r="B75"/>
      <c r="R75" s="15"/>
    </row>
    <row r="76" spans="1:19" s="6" customFormat="1" ht="15" x14ac:dyDescent="0.2">
      <c r="A76"/>
      <c r="B76"/>
      <c r="R76" s="15"/>
    </row>
    <row r="77" spans="1:19" s="6" customFormat="1" ht="15" x14ac:dyDescent="0.2">
      <c r="A77"/>
      <c r="B77"/>
      <c r="R77" s="15"/>
    </row>
    <row r="78" spans="1:19" s="6" customFormat="1" ht="15" x14ac:dyDescent="0.2">
      <c r="A78"/>
      <c r="B78"/>
      <c r="R78" s="15"/>
    </row>
    <row r="79" spans="1:19" s="6" customFormat="1" ht="15" x14ac:dyDescent="0.2">
      <c r="A79"/>
      <c r="B79"/>
      <c r="R79" s="15"/>
    </row>
    <row r="80" spans="1:19" s="6" customFormat="1" ht="15" x14ac:dyDescent="0.2">
      <c r="A80"/>
      <c r="B80"/>
      <c r="R80" s="15"/>
    </row>
    <row r="81" spans="1:18" s="6" customFormat="1" ht="15" x14ac:dyDescent="0.2">
      <c r="A81"/>
      <c r="B81"/>
      <c r="R81" s="15"/>
    </row>
    <row r="82" spans="1:18" s="6" customFormat="1" ht="15" x14ac:dyDescent="0.2">
      <c r="A82"/>
      <c r="B82"/>
      <c r="R82" s="15"/>
    </row>
    <row r="83" spans="1:18" s="6" customFormat="1" ht="15" x14ac:dyDescent="0.2">
      <c r="A83"/>
      <c r="B83"/>
      <c r="R83" s="15"/>
    </row>
    <row r="84" spans="1:18" s="6" customFormat="1" ht="15" x14ac:dyDescent="0.2">
      <c r="A84"/>
      <c r="B84"/>
      <c r="R84" s="15"/>
    </row>
    <row r="85" spans="1:18" s="6" customFormat="1" ht="15" x14ac:dyDescent="0.2">
      <c r="A85"/>
      <c r="B85"/>
      <c r="R85" s="15"/>
    </row>
    <row r="86" spans="1:18" s="6" customFormat="1" ht="15" x14ac:dyDescent="0.2">
      <c r="A86"/>
      <c r="B86"/>
      <c r="R86" s="15"/>
    </row>
    <row r="87" spans="1:18" s="6" customFormat="1" ht="15" x14ac:dyDescent="0.2">
      <c r="A87"/>
      <c r="B87"/>
      <c r="R87" s="15"/>
    </row>
    <row r="88" spans="1:18" s="6" customFormat="1" ht="15" x14ac:dyDescent="0.2">
      <c r="A88"/>
      <c r="B88"/>
      <c r="R88" s="15"/>
    </row>
    <row r="89" spans="1:18" s="6" customFormat="1" ht="15" x14ac:dyDescent="0.2">
      <c r="A89"/>
      <c r="B89"/>
      <c r="R89" s="15"/>
    </row>
    <row r="90" spans="1:18" s="6" customFormat="1" ht="15" x14ac:dyDescent="0.2">
      <c r="A90"/>
      <c r="B90"/>
      <c r="R90" s="15"/>
    </row>
    <row r="91" spans="1:18" s="6" customFormat="1" ht="15" x14ac:dyDescent="0.2">
      <c r="A91"/>
      <c r="B91"/>
      <c r="R91" s="15"/>
    </row>
    <row r="92" spans="1:18" s="6" customFormat="1" ht="15" x14ac:dyDescent="0.2">
      <c r="A92"/>
      <c r="B92"/>
      <c r="R92" s="15"/>
    </row>
    <row r="93" spans="1:18" s="6" customFormat="1" ht="15" x14ac:dyDescent="0.2">
      <c r="A93"/>
      <c r="B93"/>
      <c r="R93" s="15"/>
    </row>
    <row r="94" spans="1:18" s="6" customFormat="1" ht="15" x14ac:dyDescent="0.2">
      <c r="A94"/>
      <c r="B94"/>
      <c r="R94" s="15"/>
    </row>
    <row r="95" spans="1:18" s="6" customFormat="1" ht="15" x14ac:dyDescent="0.2">
      <c r="A95"/>
      <c r="B95"/>
      <c r="R95" s="15"/>
    </row>
    <row r="96" spans="1:18" s="6" customFormat="1" ht="15" x14ac:dyDescent="0.2">
      <c r="A96"/>
      <c r="B96"/>
      <c r="R96" s="15"/>
    </row>
    <row r="97" spans="1:18" s="6" customFormat="1" ht="15" x14ac:dyDescent="0.2">
      <c r="A97"/>
      <c r="B97"/>
      <c r="R97" s="15"/>
    </row>
    <row r="98" spans="1:18" s="6" customFormat="1" ht="15" x14ac:dyDescent="0.2">
      <c r="A98"/>
      <c r="B98" s="2"/>
      <c r="R98" s="15"/>
    </row>
    <row r="99" spans="1:18" s="6" customFormat="1" ht="15" x14ac:dyDescent="0.2">
      <c r="A99"/>
      <c r="B99"/>
      <c r="R99" s="15"/>
    </row>
    <row r="100" spans="1:18" s="6" customFormat="1" ht="15" x14ac:dyDescent="0.2">
      <c r="A100"/>
      <c r="B100"/>
      <c r="R100" s="15"/>
    </row>
    <row r="101" spans="1:18" s="6" customFormat="1" ht="15" x14ac:dyDescent="0.2">
      <c r="A101"/>
      <c r="B101"/>
      <c r="R101" s="15"/>
    </row>
    <row r="102" spans="1:18" s="6" customFormat="1" ht="15" x14ac:dyDescent="0.2">
      <c r="A102"/>
      <c r="B102"/>
      <c r="R102" s="15"/>
    </row>
    <row r="103" spans="1:18" s="6" customFormat="1" ht="15" x14ac:dyDescent="0.2">
      <c r="A103"/>
      <c r="B103"/>
      <c r="R103" s="15"/>
    </row>
    <row r="104" spans="1:18" s="6" customFormat="1" ht="15" x14ac:dyDescent="0.2">
      <c r="A104"/>
      <c r="B104"/>
      <c r="N104" s="7"/>
      <c r="Q104" s="7"/>
      <c r="R104" s="15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Premium Projection Analysis</vt:lpstr>
      <vt:lpstr>T20 Aggregate</vt:lpstr>
      <vt:lpstr>WL Aggregate</vt:lpstr>
      <vt:lpstr>T20 Base</vt:lpstr>
      <vt:lpstr>WL Base</vt:lpstr>
      <vt:lpstr>T20 VeryLow</vt:lpstr>
      <vt:lpstr>T20 Low</vt:lpstr>
      <vt:lpstr>T20 Moderate</vt:lpstr>
      <vt:lpstr>T20 High</vt:lpstr>
      <vt:lpstr>WL VeryLow</vt:lpstr>
      <vt:lpstr>WL Low</vt:lpstr>
      <vt:lpstr>WL Moderate</vt:lpstr>
      <vt:lpstr>WL High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Chan</dc:creator>
  <cp:keywords/>
  <dc:description/>
  <cp:lastModifiedBy>Vivian Chan</cp:lastModifiedBy>
  <cp:revision/>
  <dcterms:created xsi:type="dcterms:W3CDTF">2024-03-20T03:27:15Z</dcterms:created>
  <dcterms:modified xsi:type="dcterms:W3CDTF">2024-03-22T04:00:28Z</dcterms:modified>
  <cp:category/>
  <cp:contentStatus/>
</cp:coreProperties>
</file>