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 Projects\Actl4001\actl4001\project\"/>
    </mc:Choice>
  </mc:AlternateContent>
  <xr:revisionPtr revIDLastSave="0" documentId="13_ncr:1_{45F7EF80-7B6D-4D70-8A7D-DF8F6EECC5AE}" xr6:coauthVersionLast="47" xr6:coauthVersionMax="47" xr10:uidLastSave="{00000000-0000-0000-0000-000000000000}"/>
  <bookViews>
    <workbookView xWindow="28680" yWindow="-120" windowWidth="29040" windowHeight="15720" firstSheet="2" activeTab="3" xr2:uid="{2D36D00D-3F0D-4757-A836-C11B1821922D}"/>
  </bookViews>
  <sheets>
    <sheet name="EconomicData" sheetId="18" r:id="rId1"/>
    <sheet name="EconomicData_1" sheetId="19" r:id="rId2"/>
    <sheet name="Inflation_Hist&amp;Proj" sheetId="23" r:id="rId3"/>
    <sheet name="OneYR_Hist&amp;Proj" sheetId="26" r:id="rId4"/>
    <sheet name="EconomicData_2" sheetId="21" r:id="rId5"/>
    <sheet name="Projected_Inflation" sheetId="20" r:id="rId6"/>
    <sheet name="Projected_One_Year" sheetId="24" r:id="rId7"/>
    <sheet name="Inflation_Forecast" sheetId="22" r:id="rId8"/>
    <sheet name="One_Spot_forecast" sheetId="2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6" l="1"/>
  <c r="C65" i="26"/>
  <c r="D65" i="26"/>
  <c r="B66" i="26"/>
  <c r="C66" i="26"/>
  <c r="D66" i="26"/>
  <c r="B67" i="26"/>
  <c r="C67" i="26"/>
  <c r="D67" i="26"/>
  <c r="B68" i="26"/>
  <c r="C68" i="26"/>
  <c r="D68" i="26"/>
  <c r="B69" i="26"/>
  <c r="C69" i="26"/>
  <c r="D69" i="26"/>
  <c r="B70" i="26"/>
  <c r="C70" i="26"/>
  <c r="D70" i="26"/>
  <c r="B71" i="26"/>
  <c r="C71" i="26"/>
  <c r="D71" i="26"/>
  <c r="B72" i="26"/>
  <c r="C72" i="26"/>
  <c r="D72" i="26"/>
  <c r="B73" i="26"/>
  <c r="C73" i="26"/>
  <c r="D73" i="26"/>
  <c r="B74" i="26"/>
  <c r="C74" i="26"/>
  <c r="D74" i="26"/>
  <c r="B75" i="26"/>
  <c r="C75" i="26"/>
  <c r="D75" i="26"/>
  <c r="B76" i="26"/>
  <c r="C76" i="26"/>
  <c r="D76" i="26"/>
  <c r="B77" i="26"/>
  <c r="C77" i="26"/>
  <c r="D77" i="26"/>
  <c r="B78" i="26"/>
  <c r="C78" i="26"/>
  <c r="D78" i="26"/>
  <c r="B79" i="26"/>
  <c r="C79" i="26"/>
  <c r="D79" i="26"/>
  <c r="B80" i="26"/>
  <c r="C80" i="26"/>
  <c r="D80" i="26"/>
  <c r="B81" i="26"/>
  <c r="C81" i="26"/>
  <c r="D81" i="26"/>
  <c r="B82" i="26"/>
  <c r="C82" i="26"/>
  <c r="D82" i="26"/>
  <c r="B83" i="26"/>
  <c r="C83" i="26"/>
  <c r="D83" i="26"/>
  <c r="B84" i="26"/>
  <c r="C84" i="26"/>
  <c r="D84" i="26"/>
  <c r="B85" i="26"/>
  <c r="C85" i="26"/>
  <c r="D85" i="26"/>
  <c r="B86" i="26"/>
  <c r="C86" i="26"/>
  <c r="D86" i="26"/>
  <c r="B87" i="26"/>
  <c r="C87" i="26"/>
  <c r="D87" i="26"/>
  <c r="B88" i="26"/>
  <c r="C88" i="26"/>
  <c r="D88" i="26"/>
  <c r="B89" i="26"/>
  <c r="C89" i="26"/>
  <c r="D89" i="26"/>
  <c r="B90" i="26"/>
  <c r="C90" i="26"/>
  <c r="D90" i="26"/>
  <c r="B91" i="26"/>
  <c r="C91" i="26"/>
  <c r="D91" i="26"/>
  <c r="B92" i="26"/>
  <c r="C92" i="26"/>
  <c r="D92" i="26"/>
  <c r="B93" i="26"/>
  <c r="C93" i="26"/>
  <c r="D93" i="26"/>
  <c r="B94" i="26"/>
  <c r="C94" i="26"/>
  <c r="D94" i="26"/>
  <c r="B95" i="26"/>
  <c r="C95" i="26"/>
  <c r="D95" i="26"/>
  <c r="B96" i="26"/>
  <c r="C96" i="26"/>
  <c r="D96" i="26"/>
  <c r="B97" i="26"/>
  <c r="C97" i="26"/>
  <c r="D97" i="26"/>
  <c r="B98" i="26"/>
  <c r="C98" i="26"/>
  <c r="D98" i="26"/>
  <c r="B99" i="26"/>
  <c r="C99" i="26"/>
  <c r="D99" i="26"/>
  <c r="B100" i="26"/>
  <c r="C100" i="26"/>
  <c r="D100" i="26"/>
  <c r="B101" i="26"/>
  <c r="C101" i="26"/>
  <c r="D101" i="26"/>
  <c r="B102" i="26"/>
  <c r="C102" i="26"/>
  <c r="D102" i="26"/>
  <c r="B103" i="26"/>
  <c r="C103" i="26"/>
  <c r="D103" i="26"/>
  <c r="B104" i="26"/>
  <c r="C104" i="26"/>
  <c r="D104" i="26"/>
  <c r="B105" i="26"/>
  <c r="C105" i="26"/>
  <c r="D105" i="26"/>
  <c r="B106" i="26"/>
  <c r="C106" i="26"/>
  <c r="D106" i="26"/>
  <c r="B107" i="26"/>
  <c r="C107" i="26"/>
  <c r="D107" i="26"/>
  <c r="B108" i="26"/>
  <c r="C108" i="26"/>
  <c r="D108" i="26"/>
  <c r="B109" i="26"/>
  <c r="C109" i="26"/>
  <c r="D109" i="26"/>
  <c r="B110" i="26"/>
  <c r="C110" i="26"/>
  <c r="D110" i="26"/>
  <c r="B111" i="26"/>
  <c r="C111" i="26"/>
  <c r="D111" i="26"/>
  <c r="B112" i="26"/>
  <c r="C112" i="26"/>
  <c r="D112" i="26"/>
  <c r="B113" i="26"/>
  <c r="C113" i="26"/>
  <c r="D113" i="26"/>
  <c r="B114" i="26"/>
  <c r="C114" i="26"/>
  <c r="D114" i="26"/>
  <c r="B115" i="26"/>
  <c r="C115" i="26"/>
  <c r="D115" i="26"/>
  <c r="B116" i="26"/>
  <c r="C116" i="26"/>
  <c r="D116" i="26"/>
  <c r="B117" i="26"/>
  <c r="C117" i="26"/>
  <c r="D117" i="26"/>
  <c r="B118" i="26"/>
  <c r="C118" i="26"/>
  <c r="D118" i="26"/>
  <c r="B119" i="26"/>
  <c r="C119" i="26"/>
  <c r="D119" i="26"/>
  <c r="B120" i="26"/>
  <c r="C120" i="26"/>
  <c r="D120" i="26"/>
  <c r="B121" i="26"/>
  <c r="C121" i="26"/>
  <c r="D121" i="26"/>
  <c r="B122" i="26"/>
  <c r="C122" i="26"/>
  <c r="D122" i="26"/>
  <c r="B123" i="26"/>
  <c r="C123" i="26"/>
  <c r="D123" i="26"/>
  <c r="B124" i="26"/>
  <c r="C124" i="26"/>
  <c r="D124" i="26"/>
  <c r="B125" i="26"/>
  <c r="C125" i="26"/>
  <c r="D125" i="26"/>
  <c r="B126" i="26"/>
  <c r="C126" i="26"/>
  <c r="D126" i="26"/>
  <c r="B127" i="26"/>
  <c r="C127" i="26"/>
  <c r="D127" i="26"/>
  <c r="B128" i="26"/>
  <c r="C128" i="26"/>
  <c r="D128" i="26"/>
  <c r="B129" i="26"/>
  <c r="C129" i="26"/>
  <c r="D129" i="26"/>
  <c r="B130" i="26"/>
  <c r="C130" i="26"/>
  <c r="D130" i="26"/>
  <c r="B131" i="26"/>
  <c r="C131" i="26"/>
  <c r="D131" i="26"/>
  <c r="B132" i="26"/>
  <c r="C132" i="26"/>
  <c r="D132" i="26"/>
  <c r="B133" i="26"/>
  <c r="C133" i="26"/>
  <c r="D133" i="26"/>
  <c r="B134" i="26"/>
  <c r="C134" i="26"/>
  <c r="D134" i="26"/>
  <c r="B135" i="26"/>
  <c r="C135" i="26"/>
  <c r="D135" i="26"/>
  <c r="B136" i="26"/>
  <c r="C136" i="26"/>
  <c r="D136" i="26"/>
  <c r="B137" i="26"/>
  <c r="C137" i="26"/>
  <c r="D137" i="26"/>
  <c r="B138" i="26"/>
  <c r="C138" i="26"/>
  <c r="D138" i="26"/>
  <c r="B139" i="26"/>
  <c r="C139" i="26"/>
  <c r="D139" i="26"/>
  <c r="B140" i="26"/>
  <c r="C140" i="26"/>
  <c r="D140" i="26"/>
  <c r="B141" i="26"/>
  <c r="C141" i="26"/>
  <c r="D141" i="26"/>
  <c r="B142" i="26"/>
  <c r="C142" i="26"/>
  <c r="D142" i="26"/>
  <c r="B143" i="26"/>
  <c r="C143" i="26"/>
  <c r="D143" i="26"/>
  <c r="B144" i="26"/>
  <c r="C144" i="26"/>
  <c r="D144" i="26"/>
  <c r="B145" i="26"/>
  <c r="C145" i="26"/>
  <c r="D145" i="26"/>
  <c r="B146" i="26"/>
  <c r="C146" i="26"/>
  <c r="D146" i="26"/>
  <c r="B147" i="26"/>
  <c r="C147" i="26"/>
  <c r="D147" i="26"/>
  <c r="B148" i="26"/>
  <c r="C148" i="26"/>
  <c r="D148" i="26"/>
  <c r="B149" i="26"/>
  <c r="C149" i="26"/>
  <c r="D149" i="26"/>
  <c r="B150" i="26"/>
  <c r="C150" i="26"/>
  <c r="D150" i="26"/>
  <c r="B151" i="26"/>
  <c r="C151" i="26"/>
  <c r="D151" i="26"/>
  <c r="B152" i="26"/>
  <c r="C152" i="26"/>
  <c r="D152" i="26"/>
  <c r="B153" i="26"/>
  <c r="C153" i="26"/>
  <c r="D153" i="26"/>
  <c r="B154" i="26"/>
  <c r="C154" i="26"/>
  <c r="D154" i="26"/>
  <c r="B155" i="26"/>
  <c r="C155" i="26"/>
  <c r="D155" i="26"/>
  <c r="B156" i="26"/>
  <c r="C156" i="26"/>
  <c r="D156" i="26"/>
  <c r="B157" i="26"/>
  <c r="C157" i="26"/>
  <c r="D157" i="26"/>
  <c r="B158" i="26"/>
  <c r="C158" i="26"/>
  <c r="D158" i="26"/>
  <c r="B159" i="26"/>
  <c r="C159" i="26"/>
  <c r="D159" i="26"/>
  <c r="B160" i="26"/>
  <c r="C160" i="26"/>
  <c r="D160" i="26"/>
  <c r="B161" i="26"/>
  <c r="C161" i="26"/>
  <c r="D161" i="26"/>
  <c r="B162" i="26"/>
  <c r="C162" i="26"/>
  <c r="D162" i="26"/>
  <c r="B163" i="26"/>
  <c r="C163" i="26"/>
  <c r="D163" i="26"/>
  <c r="B164" i="26"/>
  <c r="C164" i="26"/>
  <c r="D164" i="26"/>
  <c r="B165" i="26"/>
  <c r="C165" i="26"/>
  <c r="D165" i="26"/>
  <c r="C64" i="26"/>
  <c r="D64" i="26"/>
  <c r="B64" i="26"/>
  <c r="B3" i="26"/>
  <c r="C3" i="26"/>
  <c r="D3" i="26"/>
  <c r="B4" i="26"/>
  <c r="C4" i="26"/>
  <c r="D4" i="26"/>
  <c r="B5" i="26"/>
  <c r="C5" i="26"/>
  <c r="D5" i="26"/>
  <c r="B6" i="26"/>
  <c r="C6" i="26"/>
  <c r="D6" i="26"/>
  <c r="B7" i="26"/>
  <c r="C7" i="26"/>
  <c r="D7" i="26"/>
  <c r="B8" i="26"/>
  <c r="C8" i="26"/>
  <c r="D8" i="26"/>
  <c r="B9" i="26"/>
  <c r="C9" i="26"/>
  <c r="D9" i="26"/>
  <c r="B10" i="26"/>
  <c r="C10" i="26"/>
  <c r="D10" i="26"/>
  <c r="B11" i="26"/>
  <c r="C11" i="26"/>
  <c r="D11" i="26"/>
  <c r="B12" i="26"/>
  <c r="C12" i="26"/>
  <c r="D12" i="26"/>
  <c r="B13" i="26"/>
  <c r="C13" i="26"/>
  <c r="D13" i="26"/>
  <c r="B14" i="26"/>
  <c r="C14" i="26"/>
  <c r="D14" i="26"/>
  <c r="B15" i="26"/>
  <c r="C15" i="26"/>
  <c r="D15" i="26"/>
  <c r="B16" i="26"/>
  <c r="C16" i="26"/>
  <c r="D16" i="26"/>
  <c r="B17" i="26"/>
  <c r="C17" i="26"/>
  <c r="D17" i="26"/>
  <c r="B18" i="26"/>
  <c r="C18" i="26"/>
  <c r="D18" i="26"/>
  <c r="B19" i="26"/>
  <c r="C19" i="26"/>
  <c r="D19" i="26"/>
  <c r="B20" i="26"/>
  <c r="C20" i="26"/>
  <c r="D20" i="26"/>
  <c r="B21" i="26"/>
  <c r="C21" i="26"/>
  <c r="D21" i="26"/>
  <c r="B22" i="26"/>
  <c r="C22" i="26"/>
  <c r="D22" i="26"/>
  <c r="B23" i="26"/>
  <c r="C23" i="26"/>
  <c r="D23" i="26"/>
  <c r="B24" i="26"/>
  <c r="C24" i="26"/>
  <c r="D24" i="26"/>
  <c r="B25" i="26"/>
  <c r="C25" i="26"/>
  <c r="D25" i="26"/>
  <c r="B26" i="26"/>
  <c r="C26" i="26"/>
  <c r="D26" i="26"/>
  <c r="B27" i="26"/>
  <c r="C27" i="26"/>
  <c r="D27" i="26"/>
  <c r="B28" i="26"/>
  <c r="C28" i="26"/>
  <c r="D28" i="26"/>
  <c r="B29" i="26"/>
  <c r="C29" i="26"/>
  <c r="D29" i="26"/>
  <c r="B30" i="26"/>
  <c r="C30" i="26"/>
  <c r="D30" i="26"/>
  <c r="B31" i="26"/>
  <c r="C31" i="26"/>
  <c r="D31" i="26"/>
  <c r="B32" i="26"/>
  <c r="C32" i="26"/>
  <c r="D32" i="26"/>
  <c r="B33" i="26"/>
  <c r="C33" i="26"/>
  <c r="D33" i="26"/>
  <c r="B34" i="26"/>
  <c r="C34" i="26"/>
  <c r="D34" i="26"/>
  <c r="B35" i="26"/>
  <c r="C35" i="26"/>
  <c r="D35" i="26"/>
  <c r="B36" i="26"/>
  <c r="C36" i="26"/>
  <c r="D36" i="26"/>
  <c r="B37" i="26"/>
  <c r="C37" i="26"/>
  <c r="D37" i="26"/>
  <c r="B38" i="26"/>
  <c r="C38" i="26"/>
  <c r="D38" i="26"/>
  <c r="B39" i="26"/>
  <c r="C39" i="26"/>
  <c r="D39" i="26"/>
  <c r="B40" i="26"/>
  <c r="C40" i="26"/>
  <c r="D40" i="26"/>
  <c r="B41" i="26"/>
  <c r="C41" i="26"/>
  <c r="D41" i="26"/>
  <c r="B42" i="26"/>
  <c r="C42" i="26"/>
  <c r="D42" i="26"/>
  <c r="B43" i="26"/>
  <c r="C43" i="26"/>
  <c r="D43" i="26"/>
  <c r="B44" i="26"/>
  <c r="C44" i="26"/>
  <c r="D44" i="26"/>
  <c r="B45" i="26"/>
  <c r="C45" i="26"/>
  <c r="D45" i="26"/>
  <c r="B46" i="26"/>
  <c r="C46" i="26"/>
  <c r="D46" i="26"/>
  <c r="B47" i="26"/>
  <c r="C47" i="26"/>
  <c r="D47" i="26"/>
  <c r="B48" i="26"/>
  <c r="C48" i="26"/>
  <c r="D48" i="26"/>
  <c r="B49" i="26"/>
  <c r="C49" i="26"/>
  <c r="D49" i="26"/>
  <c r="B50" i="26"/>
  <c r="C50" i="26"/>
  <c r="D50" i="26"/>
  <c r="B51" i="26"/>
  <c r="C51" i="26"/>
  <c r="D51" i="26"/>
  <c r="B52" i="26"/>
  <c r="C52" i="26"/>
  <c r="D52" i="26"/>
  <c r="B53" i="26"/>
  <c r="C53" i="26"/>
  <c r="D53" i="26"/>
  <c r="B54" i="26"/>
  <c r="C54" i="26"/>
  <c r="D54" i="26"/>
  <c r="B55" i="26"/>
  <c r="C55" i="26"/>
  <c r="D55" i="26"/>
  <c r="B56" i="26"/>
  <c r="C56" i="26"/>
  <c r="D56" i="26"/>
  <c r="B57" i="26"/>
  <c r="C57" i="26"/>
  <c r="D57" i="26"/>
  <c r="B58" i="26"/>
  <c r="C58" i="26"/>
  <c r="D58" i="26"/>
  <c r="B59" i="26"/>
  <c r="C59" i="26"/>
  <c r="D59" i="26"/>
  <c r="B60" i="26"/>
  <c r="C60" i="26"/>
  <c r="D60" i="26"/>
  <c r="B61" i="26"/>
  <c r="C61" i="26"/>
  <c r="D61" i="26"/>
  <c r="B62" i="26"/>
  <c r="C62" i="26"/>
  <c r="D62" i="26"/>
  <c r="B63" i="26"/>
  <c r="C63" i="26"/>
  <c r="D63" i="26"/>
  <c r="C2" i="26"/>
  <c r="D2" i="26"/>
  <c r="B2" i="26"/>
  <c r="B1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" i="26"/>
  <c r="B114" i="23"/>
  <c r="C114" i="23"/>
  <c r="D114" i="23"/>
  <c r="B115" i="23"/>
  <c r="C115" i="23"/>
  <c r="D115" i="23"/>
  <c r="B116" i="23"/>
  <c r="C116" i="23"/>
  <c r="D116" i="23"/>
  <c r="B117" i="23"/>
  <c r="C117" i="23"/>
  <c r="D117" i="23"/>
  <c r="B118" i="23"/>
  <c r="C118" i="23"/>
  <c r="D118" i="23"/>
  <c r="B119" i="23"/>
  <c r="C119" i="23"/>
  <c r="D119" i="23"/>
  <c r="B120" i="23"/>
  <c r="C120" i="23"/>
  <c r="D120" i="23"/>
  <c r="B121" i="23"/>
  <c r="C121" i="23"/>
  <c r="D121" i="23"/>
  <c r="B122" i="23"/>
  <c r="C122" i="23"/>
  <c r="D122" i="23"/>
  <c r="B123" i="23"/>
  <c r="C123" i="23"/>
  <c r="D123" i="23"/>
  <c r="B124" i="23"/>
  <c r="C124" i="23"/>
  <c r="D124" i="23"/>
  <c r="B125" i="23"/>
  <c r="C125" i="23"/>
  <c r="D125" i="23"/>
  <c r="B126" i="23"/>
  <c r="C126" i="23"/>
  <c r="D126" i="23"/>
  <c r="B127" i="23"/>
  <c r="C127" i="23"/>
  <c r="D127" i="23"/>
  <c r="B128" i="23"/>
  <c r="C128" i="23"/>
  <c r="D128" i="23"/>
  <c r="B129" i="23"/>
  <c r="C129" i="23"/>
  <c r="D129" i="23"/>
  <c r="B130" i="23"/>
  <c r="C130" i="23"/>
  <c r="D130" i="23"/>
  <c r="B131" i="23"/>
  <c r="C131" i="23"/>
  <c r="D131" i="23"/>
  <c r="B132" i="23"/>
  <c r="C132" i="23"/>
  <c r="D132" i="23"/>
  <c r="B133" i="23"/>
  <c r="C133" i="23"/>
  <c r="D133" i="23"/>
  <c r="B134" i="23"/>
  <c r="C134" i="23"/>
  <c r="D134" i="23"/>
  <c r="B135" i="23"/>
  <c r="C135" i="23"/>
  <c r="D135" i="23"/>
  <c r="B136" i="23"/>
  <c r="C136" i="23"/>
  <c r="D136" i="23"/>
  <c r="B137" i="23"/>
  <c r="C137" i="23"/>
  <c r="D137" i="23"/>
  <c r="B138" i="23"/>
  <c r="C138" i="23"/>
  <c r="D138" i="23"/>
  <c r="B139" i="23"/>
  <c r="C139" i="23"/>
  <c r="D139" i="23"/>
  <c r="B140" i="23"/>
  <c r="C140" i="23"/>
  <c r="D140" i="23"/>
  <c r="B141" i="23"/>
  <c r="C141" i="23"/>
  <c r="D141" i="23"/>
  <c r="B142" i="23"/>
  <c r="C142" i="23"/>
  <c r="D142" i="23"/>
  <c r="B143" i="23"/>
  <c r="C143" i="23"/>
  <c r="D143" i="23"/>
  <c r="B144" i="23"/>
  <c r="C144" i="23"/>
  <c r="D144" i="23"/>
  <c r="B145" i="23"/>
  <c r="C145" i="23"/>
  <c r="D145" i="23"/>
  <c r="B146" i="23"/>
  <c r="C146" i="23"/>
  <c r="D146" i="23"/>
  <c r="B147" i="23"/>
  <c r="C147" i="23"/>
  <c r="D147" i="23"/>
  <c r="B148" i="23"/>
  <c r="C148" i="23"/>
  <c r="D148" i="23"/>
  <c r="B149" i="23"/>
  <c r="C149" i="23"/>
  <c r="D149" i="23"/>
  <c r="B150" i="23"/>
  <c r="C150" i="23"/>
  <c r="D150" i="23"/>
  <c r="B151" i="23"/>
  <c r="C151" i="23"/>
  <c r="D151" i="23"/>
  <c r="B152" i="23"/>
  <c r="C152" i="23"/>
  <c r="D152" i="23"/>
  <c r="B153" i="23"/>
  <c r="C153" i="23"/>
  <c r="D153" i="23"/>
  <c r="B154" i="23"/>
  <c r="C154" i="23"/>
  <c r="D154" i="23"/>
  <c r="B155" i="23"/>
  <c r="C155" i="23"/>
  <c r="D155" i="23"/>
  <c r="B156" i="23"/>
  <c r="C156" i="23"/>
  <c r="D156" i="23"/>
  <c r="B157" i="23"/>
  <c r="C157" i="23"/>
  <c r="D157" i="23"/>
  <c r="B158" i="23"/>
  <c r="C158" i="23"/>
  <c r="D158" i="23"/>
  <c r="B159" i="23"/>
  <c r="C159" i="23"/>
  <c r="D159" i="23"/>
  <c r="B160" i="23"/>
  <c r="C160" i="23"/>
  <c r="D160" i="23"/>
  <c r="B161" i="23"/>
  <c r="C161" i="23"/>
  <c r="D161" i="23"/>
  <c r="B162" i="23"/>
  <c r="C162" i="23"/>
  <c r="D162" i="23"/>
  <c r="B163" i="23"/>
  <c r="C163" i="23"/>
  <c r="D163" i="23"/>
  <c r="B164" i="23"/>
  <c r="C164" i="23"/>
  <c r="D164" i="23"/>
  <c r="B165" i="23"/>
  <c r="C165" i="23"/>
  <c r="D165" i="23"/>
  <c r="C54" i="20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D54" i="20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E54" i="20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D53" i="20"/>
  <c r="E53" i="20"/>
  <c r="C53" i="20"/>
  <c r="C64" i="24"/>
  <c r="D64" i="24"/>
  <c r="E64" i="24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C65" i="24"/>
  <c r="D65" i="24"/>
  <c r="C66" i="24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C54" i="24"/>
  <c r="C55" i="24" s="1"/>
  <c r="C56" i="24" s="1"/>
  <c r="C57" i="24" s="1"/>
  <c r="C58" i="24" s="1"/>
  <c r="C59" i="24" s="1"/>
  <c r="C60" i="24" s="1"/>
  <c r="C61" i="24" s="1"/>
  <c r="C62" i="24" s="1"/>
  <c r="C63" i="24" s="1"/>
  <c r="C53" i="24"/>
  <c r="E54" i="24"/>
  <c r="E55" i="24" s="1"/>
  <c r="E56" i="24" s="1"/>
  <c r="E57" i="24" s="1"/>
  <c r="E58" i="24" s="1"/>
  <c r="E59" i="24" s="1"/>
  <c r="E60" i="24" s="1"/>
  <c r="E61" i="24" s="1"/>
  <c r="E62" i="24" s="1"/>
  <c r="E63" i="24" s="1"/>
  <c r="E53" i="24"/>
  <c r="D53" i="24"/>
  <c r="D54" i="24"/>
  <c r="D55" i="24"/>
  <c r="D56" i="24"/>
  <c r="D57" i="24"/>
  <c r="D58" i="24"/>
  <c r="D59" i="24"/>
  <c r="D60" i="24"/>
  <c r="D61" i="24"/>
  <c r="D62" i="24"/>
  <c r="D63" i="24"/>
  <c r="D13" i="24"/>
  <c r="E13" i="24"/>
  <c r="D14" i="24"/>
  <c r="E14" i="24"/>
  <c r="D15" i="24"/>
  <c r="E15" i="24"/>
  <c r="D16" i="24"/>
  <c r="E16" i="24"/>
  <c r="D17" i="24"/>
  <c r="E17" i="24"/>
  <c r="D18" i="24"/>
  <c r="E18" i="24"/>
  <c r="D19" i="24"/>
  <c r="E19" i="24"/>
  <c r="D20" i="24"/>
  <c r="E20" i="24"/>
  <c r="D21" i="24"/>
  <c r="E21" i="24"/>
  <c r="D22" i="24"/>
  <c r="E22" i="24"/>
  <c r="D23" i="24"/>
  <c r="E23" i="24"/>
  <c r="D24" i="24"/>
  <c r="E24" i="24"/>
  <c r="D25" i="24"/>
  <c r="E25" i="24"/>
  <c r="D26" i="24"/>
  <c r="E26" i="24"/>
  <c r="D27" i="24"/>
  <c r="E27" i="24"/>
  <c r="D28" i="24"/>
  <c r="E28" i="24"/>
  <c r="D29" i="24"/>
  <c r="E29" i="24"/>
  <c r="D30" i="24"/>
  <c r="E30" i="24"/>
  <c r="D31" i="24"/>
  <c r="E31" i="24"/>
  <c r="D32" i="24"/>
  <c r="E32" i="24"/>
  <c r="D33" i="24"/>
  <c r="E33" i="24"/>
  <c r="D34" i="24"/>
  <c r="E34" i="24"/>
  <c r="D35" i="24"/>
  <c r="E35" i="24"/>
  <c r="D36" i="24"/>
  <c r="E36" i="24"/>
  <c r="D37" i="24"/>
  <c r="E37" i="24"/>
  <c r="D38" i="24"/>
  <c r="E38" i="24"/>
  <c r="D39" i="24"/>
  <c r="E39" i="24"/>
  <c r="D40" i="24"/>
  <c r="E40" i="24"/>
  <c r="D41" i="24"/>
  <c r="E41" i="24"/>
  <c r="D42" i="24"/>
  <c r="E42" i="24"/>
  <c r="D43" i="24"/>
  <c r="E43" i="24"/>
  <c r="D44" i="24"/>
  <c r="E44" i="24"/>
  <c r="D45" i="24"/>
  <c r="E45" i="24"/>
  <c r="D46" i="24"/>
  <c r="E46" i="24"/>
  <c r="D47" i="24"/>
  <c r="E47" i="24"/>
  <c r="D48" i="24"/>
  <c r="E48" i="24"/>
  <c r="D49" i="24"/>
  <c r="E49" i="24"/>
  <c r="D50" i="24"/>
  <c r="E50" i="24"/>
  <c r="D51" i="24"/>
  <c r="E51" i="24"/>
  <c r="D52" i="24"/>
  <c r="E52" i="24"/>
  <c r="D3" i="24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E2" i="24"/>
  <c r="E2" i="20"/>
  <c r="D2" i="24"/>
  <c r="D2" i="20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2" i="24"/>
  <c r="H2" i="24"/>
  <c r="I2" i="24"/>
  <c r="D1" i="24"/>
  <c r="E1" i="24"/>
  <c r="C1" i="24"/>
  <c r="C2" i="23"/>
  <c r="D2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6" i="23"/>
  <c r="D16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C45" i="23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B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1" i="23"/>
  <c r="E6" i="20"/>
  <c r="D67" i="23" s="1"/>
  <c r="E7" i="20"/>
  <c r="D68" i="23" s="1"/>
  <c r="E8" i="20"/>
  <c r="D69" i="23" s="1"/>
  <c r="E9" i="20"/>
  <c r="D70" i="23" s="1"/>
  <c r="E10" i="20"/>
  <c r="D71" i="23" s="1"/>
  <c r="E11" i="20"/>
  <c r="D72" i="23" s="1"/>
  <c r="E12" i="20"/>
  <c r="D73" i="23" s="1"/>
  <c r="E13" i="20"/>
  <c r="D74" i="23" s="1"/>
  <c r="E14" i="20"/>
  <c r="D75" i="23" s="1"/>
  <c r="E15" i="20"/>
  <c r="D76" i="23" s="1"/>
  <c r="E16" i="20"/>
  <c r="D77" i="23" s="1"/>
  <c r="E17" i="20"/>
  <c r="D78" i="23" s="1"/>
  <c r="E18" i="20"/>
  <c r="D79" i="23" s="1"/>
  <c r="E19" i="20"/>
  <c r="D80" i="23" s="1"/>
  <c r="E20" i="20"/>
  <c r="D81" i="23" s="1"/>
  <c r="E21" i="20"/>
  <c r="D82" i="23" s="1"/>
  <c r="E22" i="20"/>
  <c r="D83" i="23" s="1"/>
  <c r="E23" i="20"/>
  <c r="D84" i="23" s="1"/>
  <c r="E24" i="20"/>
  <c r="D85" i="23" s="1"/>
  <c r="E25" i="20"/>
  <c r="D86" i="23" s="1"/>
  <c r="E26" i="20"/>
  <c r="D87" i="23" s="1"/>
  <c r="E27" i="20"/>
  <c r="D88" i="23" s="1"/>
  <c r="E28" i="20"/>
  <c r="D89" i="23" s="1"/>
  <c r="E29" i="20"/>
  <c r="D90" i="23" s="1"/>
  <c r="E30" i="20"/>
  <c r="D91" i="23" s="1"/>
  <c r="E31" i="20"/>
  <c r="D92" i="23" s="1"/>
  <c r="E32" i="20"/>
  <c r="D93" i="23" s="1"/>
  <c r="E33" i="20"/>
  <c r="D94" i="23" s="1"/>
  <c r="E34" i="20"/>
  <c r="D95" i="23" s="1"/>
  <c r="E35" i="20"/>
  <c r="D96" i="23" s="1"/>
  <c r="E36" i="20"/>
  <c r="D97" i="23" s="1"/>
  <c r="E37" i="20"/>
  <c r="D98" i="23" s="1"/>
  <c r="E38" i="20"/>
  <c r="D99" i="23" s="1"/>
  <c r="E39" i="20"/>
  <c r="D100" i="23" s="1"/>
  <c r="E40" i="20"/>
  <c r="D101" i="23" s="1"/>
  <c r="E41" i="20"/>
  <c r="D102" i="23" s="1"/>
  <c r="E42" i="20"/>
  <c r="D103" i="23" s="1"/>
  <c r="E43" i="20"/>
  <c r="D104" i="23" s="1"/>
  <c r="E44" i="20"/>
  <c r="D105" i="23" s="1"/>
  <c r="E45" i="20"/>
  <c r="D106" i="23" s="1"/>
  <c r="E46" i="20"/>
  <c r="D107" i="23" s="1"/>
  <c r="E47" i="20"/>
  <c r="D108" i="23" s="1"/>
  <c r="E48" i="20"/>
  <c r="D109" i="23" s="1"/>
  <c r="E49" i="20"/>
  <c r="D110" i="23" s="1"/>
  <c r="E50" i="20"/>
  <c r="D111" i="23" s="1"/>
  <c r="E51" i="20"/>
  <c r="D112" i="23" s="1"/>
  <c r="E52" i="20"/>
  <c r="D113" i="23" s="1"/>
  <c r="E3" i="20"/>
  <c r="D64" i="23" s="1"/>
  <c r="E4" i="20"/>
  <c r="D65" i="23" s="1"/>
  <c r="E5" i="20"/>
  <c r="D66" i="23" s="1"/>
  <c r="D6" i="20"/>
  <c r="C67" i="23" s="1"/>
  <c r="D7" i="20"/>
  <c r="C68" i="23" s="1"/>
  <c r="D8" i="20"/>
  <c r="C69" i="23" s="1"/>
  <c r="D9" i="20"/>
  <c r="C70" i="23" s="1"/>
  <c r="D10" i="20"/>
  <c r="C71" i="23" s="1"/>
  <c r="D11" i="20"/>
  <c r="C72" i="23" s="1"/>
  <c r="D12" i="20"/>
  <c r="C73" i="23" s="1"/>
  <c r="D13" i="20"/>
  <c r="C74" i="23" s="1"/>
  <c r="D14" i="20"/>
  <c r="C75" i="23" s="1"/>
  <c r="D15" i="20"/>
  <c r="C76" i="23" s="1"/>
  <c r="D16" i="20"/>
  <c r="C77" i="23" s="1"/>
  <c r="D17" i="20"/>
  <c r="C78" i="23" s="1"/>
  <c r="D18" i="20"/>
  <c r="C79" i="23" s="1"/>
  <c r="D19" i="20"/>
  <c r="C80" i="23" s="1"/>
  <c r="D20" i="20"/>
  <c r="C81" i="23" s="1"/>
  <c r="D21" i="20"/>
  <c r="C82" i="23" s="1"/>
  <c r="D22" i="20"/>
  <c r="C83" i="23" s="1"/>
  <c r="D23" i="20"/>
  <c r="C84" i="23" s="1"/>
  <c r="D24" i="20"/>
  <c r="C85" i="23" s="1"/>
  <c r="D25" i="20"/>
  <c r="C86" i="23" s="1"/>
  <c r="D26" i="20"/>
  <c r="C87" i="23" s="1"/>
  <c r="D27" i="20"/>
  <c r="C88" i="23" s="1"/>
  <c r="D28" i="20"/>
  <c r="C89" i="23" s="1"/>
  <c r="D29" i="20"/>
  <c r="C90" i="23" s="1"/>
  <c r="D30" i="20"/>
  <c r="C91" i="23" s="1"/>
  <c r="D31" i="20"/>
  <c r="C92" i="23" s="1"/>
  <c r="D32" i="20"/>
  <c r="C93" i="23" s="1"/>
  <c r="D33" i="20"/>
  <c r="C94" i="23" s="1"/>
  <c r="D34" i="20"/>
  <c r="C95" i="23" s="1"/>
  <c r="D35" i="20"/>
  <c r="C96" i="23" s="1"/>
  <c r="D36" i="20"/>
  <c r="C97" i="23" s="1"/>
  <c r="D37" i="20"/>
  <c r="C98" i="23" s="1"/>
  <c r="D38" i="20"/>
  <c r="C99" i="23" s="1"/>
  <c r="D39" i="20"/>
  <c r="C100" i="23" s="1"/>
  <c r="D40" i="20"/>
  <c r="C101" i="23" s="1"/>
  <c r="D41" i="20"/>
  <c r="C102" i="23" s="1"/>
  <c r="D42" i="20"/>
  <c r="C103" i="23" s="1"/>
  <c r="D43" i="20"/>
  <c r="C104" i="23" s="1"/>
  <c r="D44" i="20"/>
  <c r="C105" i="23" s="1"/>
  <c r="D45" i="20"/>
  <c r="C106" i="23" s="1"/>
  <c r="D46" i="20"/>
  <c r="C107" i="23" s="1"/>
  <c r="D47" i="20"/>
  <c r="C108" i="23" s="1"/>
  <c r="D48" i="20"/>
  <c r="C109" i="23" s="1"/>
  <c r="D49" i="20"/>
  <c r="C110" i="23" s="1"/>
  <c r="D50" i="20"/>
  <c r="C111" i="23" s="1"/>
  <c r="D51" i="20"/>
  <c r="C112" i="23" s="1"/>
  <c r="D52" i="20"/>
  <c r="C113" i="23" s="1"/>
  <c r="D5" i="20"/>
  <c r="C66" i="23" s="1"/>
  <c r="D4" i="20"/>
  <c r="C65" i="23" s="1"/>
  <c r="D3" i="20"/>
  <c r="C64" i="23" s="1"/>
  <c r="C3" i="20"/>
  <c r="B64" i="23" s="1"/>
  <c r="C4" i="20"/>
  <c r="B65" i="23" s="1"/>
  <c r="C5" i="20"/>
  <c r="B66" i="23" s="1"/>
  <c r="C6" i="20"/>
  <c r="B67" i="23" s="1"/>
  <c r="C7" i="20"/>
  <c r="B68" i="23" s="1"/>
  <c r="C8" i="20"/>
  <c r="B69" i="23" s="1"/>
  <c r="C9" i="20"/>
  <c r="B70" i="23" s="1"/>
  <c r="C10" i="20"/>
  <c r="B71" i="23" s="1"/>
  <c r="C11" i="20"/>
  <c r="B72" i="23" s="1"/>
  <c r="C12" i="20"/>
  <c r="B73" i="23" s="1"/>
  <c r="C13" i="20"/>
  <c r="B74" i="23" s="1"/>
  <c r="C14" i="20"/>
  <c r="B75" i="23" s="1"/>
  <c r="C15" i="20"/>
  <c r="B76" i="23" s="1"/>
  <c r="C16" i="20"/>
  <c r="B77" i="23" s="1"/>
  <c r="C17" i="20"/>
  <c r="B78" i="23" s="1"/>
  <c r="C18" i="20"/>
  <c r="B79" i="23" s="1"/>
  <c r="C19" i="20"/>
  <c r="B80" i="23" s="1"/>
  <c r="C20" i="20"/>
  <c r="B81" i="23" s="1"/>
  <c r="C21" i="20"/>
  <c r="B82" i="23" s="1"/>
  <c r="C22" i="20"/>
  <c r="B83" i="23" s="1"/>
  <c r="C23" i="20"/>
  <c r="B84" i="23" s="1"/>
  <c r="C24" i="20"/>
  <c r="B85" i="23" s="1"/>
  <c r="C25" i="20"/>
  <c r="B86" i="23" s="1"/>
  <c r="C26" i="20"/>
  <c r="B87" i="23" s="1"/>
  <c r="C27" i="20"/>
  <c r="B88" i="23" s="1"/>
  <c r="C28" i="20"/>
  <c r="B89" i="23" s="1"/>
  <c r="C29" i="20"/>
  <c r="B90" i="23" s="1"/>
  <c r="C30" i="20"/>
  <c r="B91" i="23" s="1"/>
  <c r="C31" i="20"/>
  <c r="B92" i="23" s="1"/>
  <c r="C32" i="20"/>
  <c r="B93" i="23" s="1"/>
  <c r="C33" i="20"/>
  <c r="B94" i="23" s="1"/>
  <c r="C34" i="20"/>
  <c r="B95" i="23" s="1"/>
  <c r="C35" i="20"/>
  <c r="B96" i="23" s="1"/>
  <c r="C36" i="20"/>
  <c r="B97" i="23" s="1"/>
  <c r="C37" i="20"/>
  <c r="B98" i="23" s="1"/>
  <c r="C38" i="20"/>
  <c r="B99" i="23" s="1"/>
  <c r="C39" i="20"/>
  <c r="B100" i="23" s="1"/>
  <c r="C40" i="20"/>
  <c r="B101" i="23" s="1"/>
  <c r="C41" i="20"/>
  <c r="B102" i="23" s="1"/>
  <c r="C42" i="20"/>
  <c r="B103" i="23" s="1"/>
  <c r="C43" i="20"/>
  <c r="B104" i="23" s="1"/>
  <c r="C44" i="20"/>
  <c r="B105" i="23" s="1"/>
  <c r="C45" i="20"/>
  <c r="B106" i="23" s="1"/>
  <c r="C46" i="20"/>
  <c r="B107" i="23" s="1"/>
  <c r="C47" i="20"/>
  <c r="B108" i="23" s="1"/>
  <c r="C48" i="20"/>
  <c r="B109" i="23" s="1"/>
  <c r="C49" i="20"/>
  <c r="B110" i="23" s="1"/>
  <c r="C50" i="20"/>
  <c r="B111" i="23" s="1"/>
  <c r="C51" i="20"/>
  <c r="B112" i="23" s="1"/>
  <c r="C52" i="20"/>
  <c r="B113" i="23" s="1"/>
  <c r="C2" i="20"/>
  <c r="B63" i="21"/>
  <c r="B69" i="21"/>
  <c r="C72" i="21" s="1"/>
  <c r="E72" i="21" s="1"/>
  <c r="E63" i="21"/>
  <c r="D63" i="21"/>
  <c r="C63" i="21"/>
  <c r="A63" i="21"/>
  <c r="E62" i="21"/>
  <c r="D62" i="21"/>
  <c r="C62" i="21"/>
  <c r="B62" i="21"/>
  <c r="A62" i="21"/>
  <c r="E61" i="21"/>
  <c r="D61" i="21"/>
  <c r="C61" i="21"/>
  <c r="B61" i="21"/>
  <c r="A61" i="21"/>
  <c r="E60" i="21"/>
  <c r="D60" i="21"/>
  <c r="C60" i="21"/>
  <c r="B60" i="21"/>
  <c r="A60" i="21"/>
  <c r="E59" i="21"/>
  <c r="D59" i="21"/>
  <c r="C59" i="21"/>
  <c r="B59" i="21"/>
  <c r="A59" i="21"/>
  <c r="E58" i="21"/>
  <c r="D58" i="21"/>
  <c r="C58" i="21"/>
  <c r="B58" i="21"/>
  <c r="A58" i="21"/>
  <c r="E57" i="21"/>
  <c r="D57" i="21"/>
  <c r="C57" i="21"/>
  <c r="B57" i="21"/>
  <c r="A57" i="21"/>
  <c r="E56" i="21"/>
  <c r="D56" i="21"/>
  <c r="C56" i="21"/>
  <c r="B56" i="21"/>
  <c r="A56" i="21"/>
  <c r="E55" i="21"/>
  <c r="D55" i="21"/>
  <c r="C55" i="21"/>
  <c r="B55" i="21"/>
  <c r="B70" i="21" s="1"/>
  <c r="A55" i="21"/>
  <c r="E54" i="21"/>
  <c r="D54" i="21"/>
  <c r="C54" i="21"/>
  <c r="B54" i="21"/>
  <c r="A54" i="21"/>
  <c r="E53" i="21"/>
  <c r="D53" i="21"/>
  <c r="C53" i="21"/>
  <c r="B53" i="21"/>
  <c r="A53" i="21"/>
  <c r="E52" i="21"/>
  <c r="D52" i="21"/>
  <c r="C52" i="21"/>
  <c r="B52" i="21"/>
  <c r="A52" i="21"/>
  <c r="E51" i="21"/>
  <c r="D51" i="21"/>
  <c r="C51" i="21"/>
  <c r="B51" i="21"/>
  <c r="A51" i="21"/>
  <c r="E50" i="21"/>
  <c r="D50" i="21"/>
  <c r="C50" i="21"/>
  <c r="B50" i="21"/>
  <c r="A50" i="21"/>
  <c r="E49" i="21"/>
  <c r="D49" i="21"/>
  <c r="C49" i="21"/>
  <c r="B49" i="21"/>
  <c r="A49" i="21"/>
  <c r="E48" i="21"/>
  <c r="D48" i="21"/>
  <c r="C48" i="21"/>
  <c r="B48" i="21"/>
  <c r="A48" i="21"/>
  <c r="E47" i="21"/>
  <c r="D47" i="21"/>
  <c r="C47" i="21"/>
  <c r="B47" i="21"/>
  <c r="A47" i="21"/>
  <c r="E46" i="21"/>
  <c r="D46" i="21"/>
  <c r="C46" i="21"/>
  <c r="B46" i="21"/>
  <c r="A46" i="21"/>
  <c r="E45" i="21"/>
  <c r="D45" i="21"/>
  <c r="C45" i="21"/>
  <c r="B45" i="21"/>
  <c r="A45" i="21"/>
  <c r="E44" i="21"/>
  <c r="D44" i="21"/>
  <c r="C44" i="21"/>
  <c r="B44" i="21"/>
  <c r="A44" i="21"/>
  <c r="E43" i="21"/>
  <c r="D43" i="21"/>
  <c r="C43" i="21"/>
  <c r="B43" i="21"/>
  <c r="A43" i="21"/>
  <c r="E42" i="21"/>
  <c r="D42" i="21"/>
  <c r="C42" i="21"/>
  <c r="B42" i="21"/>
  <c r="A42" i="21"/>
  <c r="E41" i="21"/>
  <c r="D41" i="21"/>
  <c r="C41" i="21"/>
  <c r="B41" i="21"/>
  <c r="A41" i="21"/>
  <c r="E40" i="21"/>
  <c r="D40" i="21"/>
  <c r="C40" i="21"/>
  <c r="B40" i="21"/>
  <c r="A40" i="21"/>
  <c r="E39" i="21"/>
  <c r="D39" i="21"/>
  <c r="C39" i="21"/>
  <c r="B39" i="21"/>
  <c r="A39" i="21"/>
  <c r="E38" i="21"/>
  <c r="D38" i="21"/>
  <c r="C38" i="21"/>
  <c r="B38" i="21"/>
  <c r="A38" i="21"/>
  <c r="E37" i="21"/>
  <c r="D37" i="21"/>
  <c r="C37" i="21"/>
  <c r="B37" i="21"/>
  <c r="A37" i="21"/>
  <c r="E36" i="21"/>
  <c r="D36" i="21"/>
  <c r="C36" i="21"/>
  <c r="B36" i="21"/>
  <c r="A36" i="21"/>
  <c r="E35" i="21"/>
  <c r="D35" i="21"/>
  <c r="C35" i="21"/>
  <c r="B35" i="21"/>
  <c r="A35" i="21"/>
  <c r="E34" i="21"/>
  <c r="D34" i="21"/>
  <c r="C34" i="21"/>
  <c r="B34" i="21"/>
  <c r="A34" i="21"/>
  <c r="E33" i="21"/>
  <c r="D33" i="21"/>
  <c r="C33" i="21"/>
  <c r="B33" i="21"/>
  <c r="A33" i="21"/>
  <c r="E32" i="21"/>
  <c r="D32" i="21"/>
  <c r="C32" i="21"/>
  <c r="B32" i="21"/>
  <c r="A32" i="21"/>
  <c r="E31" i="21"/>
  <c r="D31" i="21"/>
  <c r="C31" i="21"/>
  <c r="B31" i="21"/>
  <c r="A31" i="21"/>
  <c r="E30" i="21"/>
  <c r="D30" i="21"/>
  <c r="C30" i="21"/>
  <c r="B30" i="21"/>
  <c r="A30" i="21"/>
  <c r="E29" i="21"/>
  <c r="D29" i="21"/>
  <c r="C29" i="21"/>
  <c r="B29" i="21"/>
  <c r="A29" i="21"/>
  <c r="E28" i="21"/>
  <c r="D28" i="21"/>
  <c r="C28" i="21"/>
  <c r="B28" i="21"/>
  <c r="A28" i="21"/>
  <c r="E27" i="21"/>
  <c r="D27" i="21"/>
  <c r="C27" i="21"/>
  <c r="B27" i="21"/>
  <c r="A27" i="21"/>
  <c r="E26" i="21"/>
  <c r="D26" i="21"/>
  <c r="C26" i="21"/>
  <c r="B26" i="21"/>
  <c r="A26" i="21"/>
  <c r="E25" i="21"/>
  <c r="D25" i="21"/>
  <c r="C25" i="21"/>
  <c r="B25" i="21"/>
  <c r="A25" i="21"/>
  <c r="E24" i="21"/>
  <c r="D24" i="21"/>
  <c r="C24" i="21"/>
  <c r="B24" i="21"/>
  <c r="A24" i="21"/>
  <c r="E23" i="21"/>
  <c r="D23" i="21"/>
  <c r="C23" i="2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A20" i="21"/>
  <c r="E19" i="21"/>
  <c r="D19" i="21"/>
  <c r="C19" i="2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E15" i="21"/>
  <c r="D15" i="21"/>
  <c r="C15" i="21"/>
  <c r="B15" i="21"/>
  <c r="A15" i="21"/>
  <c r="E14" i="21"/>
  <c r="D14" i="21"/>
  <c r="C14" i="21"/>
  <c r="B14" i="21"/>
  <c r="A14" i="21"/>
  <c r="E13" i="21"/>
  <c r="D13" i="21"/>
  <c r="C13" i="21"/>
  <c r="B13" i="21"/>
  <c r="A13" i="21"/>
  <c r="E12" i="21"/>
  <c r="D12" i="21"/>
  <c r="C12" i="21"/>
  <c r="B12" i="21"/>
  <c r="A12" i="21"/>
  <c r="E11" i="21"/>
  <c r="D11" i="21"/>
  <c r="C11" i="21"/>
  <c r="B11" i="21"/>
  <c r="A11" i="21"/>
  <c r="E10" i="21"/>
  <c r="D10" i="21"/>
  <c r="C10" i="21"/>
  <c r="B10" i="21"/>
  <c r="A10" i="21"/>
  <c r="E9" i="21"/>
  <c r="D9" i="21"/>
  <c r="C9" i="21"/>
  <c r="B9" i="21"/>
  <c r="A9" i="21"/>
  <c r="E8" i="21"/>
  <c r="D8" i="21"/>
  <c r="C8" i="21"/>
  <c r="B8" i="21"/>
  <c r="A8" i="21"/>
  <c r="E7" i="21"/>
  <c r="D7" i="21"/>
  <c r="C7" i="21"/>
  <c r="B7" i="21"/>
  <c r="A7" i="21"/>
  <c r="E6" i="21"/>
  <c r="D6" i="21"/>
  <c r="C6" i="21"/>
  <c r="B6" i="21"/>
  <c r="A6" i="21"/>
  <c r="E5" i="21"/>
  <c r="D5" i="21"/>
  <c r="C5" i="21"/>
  <c r="B5" i="21"/>
  <c r="A5" i="21"/>
  <c r="E4" i="21"/>
  <c r="D4" i="21"/>
  <c r="C4" i="21"/>
  <c r="B4" i="21"/>
  <c r="A4" i="21"/>
  <c r="E3" i="21"/>
  <c r="D3" i="21"/>
  <c r="C3" i="21"/>
  <c r="B3" i="21"/>
  <c r="A3" i="21"/>
  <c r="E2" i="21"/>
  <c r="D2" i="21"/>
  <c r="C2" i="21"/>
  <c r="B2" i="21"/>
  <c r="A2" i="21"/>
  <c r="B1" i="21"/>
  <c r="A1" i="21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B1" i="19"/>
  <c r="A1" i="19"/>
  <c r="B68" i="21" l="1"/>
  <c r="C68" i="21"/>
  <c r="E68" i="21" s="1"/>
  <c r="D70" i="21"/>
  <c r="B71" i="21"/>
  <c r="C73" i="21"/>
  <c r="E73" i="21" s="1"/>
  <c r="D69" i="21"/>
  <c r="C69" i="21" l="1"/>
  <c r="C70" i="21"/>
  <c r="E70" i="21" s="1"/>
  <c r="E69" i="21"/>
  <c r="C74" i="21"/>
  <c r="E74" i="21" s="1"/>
  <c r="B72" i="21"/>
  <c r="D71" i="21"/>
  <c r="D68" i="21"/>
  <c r="C71" i="21"/>
  <c r="E71" i="21" s="1"/>
  <c r="D72" i="21" l="1"/>
  <c r="B73" i="21"/>
  <c r="C75" i="21"/>
  <c r="E75" i="21" s="1"/>
  <c r="C76" i="21" l="1"/>
  <c r="E76" i="21" s="1"/>
  <c r="B74" i="21"/>
  <c r="D73" i="21"/>
  <c r="D74" i="21" l="1"/>
  <c r="B75" i="21"/>
  <c r="C77" i="21"/>
  <c r="E77" i="21" s="1"/>
  <c r="C78" i="21" l="1"/>
  <c r="E78" i="21" s="1"/>
  <c r="B76" i="21"/>
  <c r="D75" i="21"/>
  <c r="D76" i="21" l="1"/>
  <c r="B77" i="21"/>
  <c r="C79" i="21"/>
  <c r="E79" i="21" s="1"/>
  <c r="C80" i="21" l="1"/>
  <c r="E80" i="21" s="1"/>
  <c r="B78" i="21"/>
  <c r="D77" i="21"/>
  <c r="D78" i="21" l="1"/>
  <c r="B79" i="21"/>
  <c r="C81" i="21"/>
  <c r="E81" i="21" s="1"/>
  <c r="C82" i="21" l="1"/>
  <c r="E82" i="21" s="1"/>
  <c r="B80" i="21"/>
  <c r="D79" i="21"/>
  <c r="D80" i="21" l="1"/>
  <c r="B81" i="21"/>
  <c r="C83" i="21"/>
  <c r="E83" i="21" s="1"/>
  <c r="C84" i="21" l="1"/>
  <c r="E84" i="21" s="1"/>
  <c r="B82" i="21"/>
  <c r="D81" i="21"/>
  <c r="D82" i="21" l="1"/>
  <c r="B83" i="21"/>
  <c r="C85" i="21"/>
  <c r="E85" i="21" s="1"/>
  <c r="C86" i="21" l="1"/>
  <c r="E86" i="21" s="1"/>
  <c r="B84" i="21"/>
  <c r="D83" i="21"/>
  <c r="D84" i="21" l="1"/>
  <c r="B85" i="21"/>
  <c r="C87" i="21"/>
  <c r="E87" i="21" s="1"/>
  <c r="C88" i="21" l="1"/>
  <c r="E88" i="21" s="1"/>
  <c r="B86" i="21"/>
  <c r="D85" i="21"/>
  <c r="B87" i="21" l="1"/>
  <c r="D86" i="21"/>
  <c r="C89" i="21"/>
  <c r="E89" i="21" s="1"/>
  <c r="C90" i="21" l="1"/>
  <c r="E90" i="21" s="1"/>
  <c r="B88" i="21"/>
  <c r="D87" i="21"/>
  <c r="D88" i="21" l="1"/>
  <c r="B89" i="21"/>
  <c r="C91" i="21"/>
  <c r="E91" i="21" s="1"/>
  <c r="C92" i="21" l="1"/>
  <c r="E92" i="21" s="1"/>
  <c r="B90" i="21"/>
  <c r="D89" i="21"/>
  <c r="D90" i="21" l="1"/>
  <c r="C93" i="21"/>
  <c r="E93" i="21" s="1"/>
  <c r="B91" i="21"/>
  <c r="C94" i="21" l="1"/>
  <c r="E94" i="21" s="1"/>
  <c r="B92" i="21"/>
  <c r="D91" i="21"/>
  <c r="D92" i="21" l="1"/>
  <c r="B93" i="21"/>
  <c r="C95" i="21"/>
  <c r="E95" i="21" s="1"/>
  <c r="C96" i="21" l="1"/>
  <c r="E96" i="21" s="1"/>
  <c r="B94" i="21"/>
  <c r="D93" i="21"/>
  <c r="D94" i="21" l="1"/>
  <c r="B95" i="21"/>
  <c r="B96" i="21" l="1"/>
  <c r="D96" i="21" s="1"/>
  <c r="D95" i="21"/>
</calcChain>
</file>

<file path=xl/sharedStrings.xml><?xml version="1.0" encoding="utf-8"?>
<sst xmlns="http://schemas.openxmlformats.org/spreadsheetml/2006/main" count="40" uniqueCount="31">
  <si>
    <t>Copyright © 2024 by the Society of Actuaries Research Institute. All rights reserved.</t>
  </si>
  <si>
    <t>2024 Student Research Case Study Challenge</t>
  </si>
  <si>
    <t>Year</t>
  </si>
  <si>
    <t>Inflation</t>
  </si>
  <si>
    <t>1-yr Risk Free Annual Spot Rate</t>
  </si>
  <si>
    <t>10-yr Risk Free Annual Spot Rate</t>
  </si>
  <si>
    <t>Lumaria Historical Inflation and Interest Rates</t>
  </si>
  <si>
    <t>Government of Lumaria Overnight Rate</t>
  </si>
  <si>
    <t>Overnight_Rate_Lumaria</t>
  </si>
  <si>
    <t>1yr_Risk_Free_Annual_Spot_Rate</t>
  </si>
  <si>
    <t>10yr_Risk_Free_Annual_Spot_Rate</t>
  </si>
  <si>
    <t>Quick return to Normal</t>
  </si>
  <si>
    <t>Slow Return to Normal</t>
  </si>
  <si>
    <t>Add on a premium for ROI</t>
  </si>
  <si>
    <t>quick</t>
  </si>
  <si>
    <t>slow</t>
  </si>
  <si>
    <t>year</t>
  </si>
  <si>
    <t>Inflation_mean</t>
  </si>
  <si>
    <t>Inflation_lower_95</t>
  </si>
  <si>
    <t>Inflation_upper_95</t>
  </si>
  <si>
    <t>Min Inflation</t>
  </si>
  <si>
    <t>Max Inflation</t>
  </si>
  <si>
    <t>Upper_Bound_Inf</t>
  </si>
  <si>
    <t>Lower_Bound_Inf</t>
  </si>
  <si>
    <t>One_Yr_Spot_Rate_mean</t>
  </si>
  <si>
    <t>One_Yr_Spot_Rate_lower_95</t>
  </si>
  <si>
    <t>One_Yr_Spot_Rate_upper_95</t>
  </si>
  <si>
    <t>min</t>
  </si>
  <si>
    <t>max</t>
  </si>
  <si>
    <t>Lower_Bound_1yr</t>
  </si>
  <si>
    <t>Upper_Bound_1yr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</si>
</sst>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sz val="7.5"/>
      <name val="Calibri Light"/>
      <family val="2"/>
      <scheme val="minor"/>
    </font>
    <font>
      <b/>
      <sz val="14"/>
      <color theme="4"/>
      <name val="Calibri Light"/>
      <family val="2"/>
      <scheme val="minor"/>
    </font>
    <font>
      <b/>
      <sz val="11"/>
      <color theme="0"/>
      <name val="Calibri"/>
      <family val="2"/>
      <scheme val="major"/>
    </font>
    <font>
      <sz val="1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right" vertical="center" indent="1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1" applyFont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0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 xr:uid="{C6C923D4-AD70-468F-9860-890EAB1A0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EconomicData_2!$B$1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EconomicData_2!$A$2:$A$96</c:f>
              <c:numCache>
                <c:formatCode>General</c:formatCode>
                <c:ptCount val="95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  <c:pt idx="61">
                  <c:v>2023</c:v>
                </c:pt>
                <c:pt idx="66">
                  <c:v>2024</c:v>
                </c:pt>
                <c:pt idx="67">
                  <c:v>2025</c:v>
                </c:pt>
                <c:pt idx="68">
                  <c:v>2026</c:v>
                </c:pt>
                <c:pt idx="69">
                  <c:v>2027</c:v>
                </c:pt>
                <c:pt idx="70">
                  <c:v>2028</c:v>
                </c:pt>
                <c:pt idx="71">
                  <c:v>2029</c:v>
                </c:pt>
                <c:pt idx="72">
                  <c:v>2030</c:v>
                </c:pt>
                <c:pt idx="73">
                  <c:v>2031</c:v>
                </c:pt>
                <c:pt idx="74">
                  <c:v>2032</c:v>
                </c:pt>
                <c:pt idx="75">
                  <c:v>2033</c:v>
                </c:pt>
                <c:pt idx="76">
                  <c:v>2034</c:v>
                </c:pt>
                <c:pt idx="77">
                  <c:v>2035</c:v>
                </c:pt>
                <c:pt idx="78">
                  <c:v>2036</c:v>
                </c:pt>
                <c:pt idx="79">
                  <c:v>2037</c:v>
                </c:pt>
                <c:pt idx="80">
                  <c:v>2038</c:v>
                </c:pt>
                <c:pt idx="81">
                  <c:v>2039</c:v>
                </c:pt>
                <c:pt idx="82">
                  <c:v>2040</c:v>
                </c:pt>
                <c:pt idx="83">
                  <c:v>2041</c:v>
                </c:pt>
                <c:pt idx="84">
                  <c:v>2042</c:v>
                </c:pt>
                <c:pt idx="85">
                  <c:v>2043</c:v>
                </c:pt>
                <c:pt idx="86">
                  <c:v>2044</c:v>
                </c:pt>
                <c:pt idx="87">
                  <c:v>2045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2050</c:v>
                </c:pt>
                <c:pt idx="93">
                  <c:v>2051</c:v>
                </c:pt>
                <c:pt idx="94">
                  <c:v>2052</c:v>
                </c:pt>
              </c:numCache>
            </c:numRef>
          </c:cat>
          <c:val>
            <c:numRef>
              <c:f>EconomicData_2!$B$2:$B$96</c:f>
              <c:numCache>
                <c:formatCode>General</c:formatCode>
                <c:ptCount val="95"/>
                <c:pt idx="0">
                  <c:v>2.6673631999999999E-2</c:v>
                </c:pt>
                <c:pt idx="1">
                  <c:v>2.3702668533333335E-2</c:v>
                </c:pt>
                <c:pt idx="2">
                  <c:v>2.6693036740740736E-2</c:v>
                </c:pt>
                <c:pt idx="3">
                  <c:v>3.4105323333333333E-2</c:v>
                </c:pt>
                <c:pt idx="4">
                  <c:v>3.1684033299999997E-2</c:v>
                </c:pt>
                <c:pt idx="5">
                  <c:v>3.1483028400000002E-2</c:v>
                </c:pt>
                <c:pt idx="6">
                  <c:v>3.1772340196296295E-2</c:v>
                </c:pt>
                <c:pt idx="7">
                  <c:v>3.1503442533333335E-2</c:v>
                </c:pt>
                <c:pt idx="8">
                  <c:v>4.5390332800000009E-2</c:v>
                </c:pt>
                <c:pt idx="9">
                  <c:v>5.1973570518518523E-2</c:v>
                </c:pt>
                <c:pt idx="10">
                  <c:v>5.5397710333333329E-2</c:v>
                </c:pt>
                <c:pt idx="11">
                  <c:v>7.9471174222222218E-2</c:v>
                </c:pt>
                <c:pt idx="12">
                  <c:v>0.12618325349999998</c:v>
                </c:pt>
                <c:pt idx="13">
                  <c:v>8.9067338666666676E-2</c:v>
                </c:pt>
                <c:pt idx="14">
                  <c:v>7.217955188148148E-2</c:v>
                </c:pt>
                <c:pt idx="15">
                  <c:v>8.346455333333333E-2</c:v>
                </c:pt>
                <c:pt idx="16">
                  <c:v>7.3698887733333343E-2</c:v>
                </c:pt>
                <c:pt idx="17">
                  <c:v>8.0648951933333338E-2</c:v>
                </c:pt>
                <c:pt idx="18">
                  <c:v>0.12546484140740741</c:v>
                </c:pt>
                <c:pt idx="19">
                  <c:v>0.11287804149999998</c:v>
                </c:pt>
                <c:pt idx="20">
                  <c:v>7.6312893125925929E-2</c:v>
                </c:pt>
                <c:pt idx="21">
                  <c:v>7.3369267533333338E-2</c:v>
                </c:pt>
                <c:pt idx="22">
                  <c:v>6.1599429200000007E-2</c:v>
                </c:pt>
                <c:pt idx="23">
                  <c:v>4.2521387248148149E-2</c:v>
                </c:pt>
                <c:pt idx="24">
                  <c:v>2.7344320185185192E-2</c:v>
                </c:pt>
                <c:pt idx="25">
                  <c:v>3.5579539680000001E-2</c:v>
                </c:pt>
                <c:pt idx="26">
                  <c:v>5.0628350443285716E-2</c:v>
                </c:pt>
                <c:pt idx="27">
                  <c:v>5.6895431132142849E-2</c:v>
                </c:pt>
                <c:pt idx="28">
                  <c:v>6.4297114885714296E-2</c:v>
                </c:pt>
                <c:pt idx="29">
                  <c:v>4.8223634920714291E-2</c:v>
                </c:pt>
                <c:pt idx="30">
                  <c:v>5.076984887557142E-2</c:v>
                </c:pt>
                <c:pt idx="31">
                  <c:v>4.3211130788571431E-2</c:v>
                </c:pt>
                <c:pt idx="32">
                  <c:v>4.239921134699999E-2</c:v>
                </c:pt>
                <c:pt idx="33">
                  <c:v>3.7261424979999999E-2</c:v>
                </c:pt>
                <c:pt idx="34">
                  <c:v>3.6067622297142859E-2</c:v>
                </c:pt>
                <c:pt idx="35">
                  <c:v>2.6732175608428568E-2</c:v>
                </c:pt>
                <c:pt idx="36">
                  <c:v>2.5266663142857141E-2</c:v>
                </c:pt>
                <c:pt idx="37">
                  <c:v>2.0848944912000001E-2</c:v>
                </c:pt>
                <c:pt idx="38">
                  <c:v>2.5151977645714287E-2</c:v>
                </c:pt>
                <c:pt idx="39">
                  <c:v>3.2963928272000002E-2</c:v>
                </c:pt>
                <c:pt idx="40">
                  <c:v>1.9913509137428571E-2</c:v>
                </c:pt>
                <c:pt idx="41">
                  <c:v>2.0713845652571426E-2</c:v>
                </c:pt>
                <c:pt idx="42">
                  <c:v>2.4807479425000004E-2</c:v>
                </c:pt>
                <c:pt idx="43">
                  <c:v>2.7161923795714284E-2</c:v>
                </c:pt>
                <c:pt idx="44">
                  <c:v>3.2009596657714294E-2</c:v>
                </c:pt>
                <c:pt idx="45">
                  <c:v>2.8195894034285716E-2</c:v>
                </c:pt>
                <c:pt idx="46">
                  <c:v>4.6307937936E-2</c:v>
                </c:pt>
                <c:pt idx="47">
                  <c:v>6.3339322865714276E-3</c:v>
                </c:pt>
                <c:pt idx="48">
                  <c:v>1.7606516267142852E-2</c:v>
                </c:pt>
                <c:pt idx="49">
                  <c:v>3.6908479792142859E-2</c:v>
                </c:pt>
                <c:pt idx="50">
                  <c:v>2.3045558612571432E-2</c:v>
                </c:pt>
                <c:pt idx="51">
                  <c:v>1.6590828662571434E-2</c:v>
                </c:pt>
                <c:pt idx="52">
                  <c:v>1.172091183171429E-2</c:v>
                </c:pt>
                <c:pt idx="53">
                  <c:v>1.9038239700000011E-3</c:v>
                </c:pt>
                <c:pt idx="54">
                  <c:v>6.4158351171428596E-3</c:v>
                </c:pt>
                <c:pt idx="55">
                  <c:v>1.6353262149714286E-2</c:v>
                </c:pt>
                <c:pt idx="56">
                  <c:v>1.8738527857714286E-2</c:v>
                </c:pt>
                <c:pt idx="57">
                  <c:v>1.709218832E-2</c:v>
                </c:pt>
                <c:pt idx="58">
                  <c:v>7.5123102214285737E-3</c:v>
                </c:pt>
                <c:pt idx="59">
                  <c:v>3.1581050683285712E-2</c:v>
                </c:pt>
                <c:pt idx="60">
                  <c:v>7.4072119931999983E-2</c:v>
                </c:pt>
                <c:pt idx="61">
                  <c:v>6.6500000000000004E-2</c:v>
                </c:pt>
                <c:pt idx="65">
                  <c:v>0</c:v>
                </c:pt>
                <c:pt idx="66">
                  <c:v>5.7384390205095233E-2</c:v>
                </c:pt>
                <c:pt idx="67">
                  <c:v>3.772182694557142E-2</c:v>
                </c:pt>
                <c:pt idx="68">
                  <c:v>1.2100727482914287E-2</c:v>
                </c:pt>
                <c:pt idx="69">
                  <c:v>1.2100727482914287E-2</c:v>
                </c:pt>
                <c:pt idx="70">
                  <c:v>1.2100727482914287E-2</c:v>
                </c:pt>
                <c:pt idx="71">
                  <c:v>1.2100727482914287E-2</c:v>
                </c:pt>
                <c:pt idx="72">
                  <c:v>1.2100727482914287E-2</c:v>
                </c:pt>
                <c:pt idx="73">
                  <c:v>1.2100727482914287E-2</c:v>
                </c:pt>
                <c:pt idx="74">
                  <c:v>1.2100727482914287E-2</c:v>
                </c:pt>
                <c:pt idx="75">
                  <c:v>1.2100727482914287E-2</c:v>
                </c:pt>
                <c:pt idx="76">
                  <c:v>1.2100727482914287E-2</c:v>
                </c:pt>
                <c:pt idx="77">
                  <c:v>1.2100727482914287E-2</c:v>
                </c:pt>
                <c:pt idx="78">
                  <c:v>1.2100727482914287E-2</c:v>
                </c:pt>
                <c:pt idx="79">
                  <c:v>1.2100727482914287E-2</c:v>
                </c:pt>
                <c:pt idx="80">
                  <c:v>1.2100727482914287E-2</c:v>
                </c:pt>
                <c:pt idx="81">
                  <c:v>1.2100727482914287E-2</c:v>
                </c:pt>
                <c:pt idx="82">
                  <c:v>1.2100727482914287E-2</c:v>
                </c:pt>
                <c:pt idx="83">
                  <c:v>1.2100727482914287E-2</c:v>
                </c:pt>
                <c:pt idx="84">
                  <c:v>1.2100727482914287E-2</c:v>
                </c:pt>
                <c:pt idx="85">
                  <c:v>1.2100727482914287E-2</c:v>
                </c:pt>
                <c:pt idx="86">
                  <c:v>1.2100727482914287E-2</c:v>
                </c:pt>
                <c:pt idx="87">
                  <c:v>1.2100727482914287E-2</c:v>
                </c:pt>
                <c:pt idx="88">
                  <c:v>1.2100727482914287E-2</c:v>
                </c:pt>
                <c:pt idx="89">
                  <c:v>1.2100727482914287E-2</c:v>
                </c:pt>
                <c:pt idx="90">
                  <c:v>1.2100727482914287E-2</c:v>
                </c:pt>
                <c:pt idx="91">
                  <c:v>1.2100727482914287E-2</c:v>
                </c:pt>
                <c:pt idx="92">
                  <c:v>1.2100727482914287E-2</c:v>
                </c:pt>
                <c:pt idx="93">
                  <c:v>1.2100727482914287E-2</c:v>
                </c:pt>
                <c:pt idx="94">
                  <c:v>1.2100727482914287E-2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DF-BF1E-87FDE06B58F9}"/>
            </c:ext>
          </c:extLst>
        </c:ser>
        <c:ser>
          <c:idx val="1"/>
          <c:order val="1"/>
          <c:tx>
            <c:strRef>
              <c:f>EconomicData_2!$C$1</c:f>
              <c:strCache>
                <c:ptCount val="1"/>
                <c:pt idx="0">
                  <c:v>Overnight_Rate_Lumaria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EconomicData_2!$A$2:$A$96</c:f>
              <c:numCache>
                <c:formatCode>General</c:formatCode>
                <c:ptCount val="95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  <c:pt idx="61">
                  <c:v>2023</c:v>
                </c:pt>
                <c:pt idx="66">
                  <c:v>2024</c:v>
                </c:pt>
                <c:pt idx="67">
                  <c:v>2025</c:v>
                </c:pt>
                <c:pt idx="68">
                  <c:v>2026</c:v>
                </c:pt>
                <c:pt idx="69">
                  <c:v>2027</c:v>
                </c:pt>
                <c:pt idx="70">
                  <c:v>2028</c:v>
                </c:pt>
                <c:pt idx="71">
                  <c:v>2029</c:v>
                </c:pt>
                <c:pt idx="72">
                  <c:v>2030</c:v>
                </c:pt>
                <c:pt idx="73">
                  <c:v>2031</c:v>
                </c:pt>
                <c:pt idx="74">
                  <c:v>2032</c:v>
                </c:pt>
                <c:pt idx="75">
                  <c:v>2033</c:v>
                </c:pt>
                <c:pt idx="76">
                  <c:v>2034</c:v>
                </c:pt>
                <c:pt idx="77">
                  <c:v>2035</c:v>
                </c:pt>
                <c:pt idx="78">
                  <c:v>2036</c:v>
                </c:pt>
                <c:pt idx="79">
                  <c:v>2037</c:v>
                </c:pt>
                <c:pt idx="80">
                  <c:v>2038</c:v>
                </c:pt>
                <c:pt idx="81">
                  <c:v>2039</c:v>
                </c:pt>
                <c:pt idx="82">
                  <c:v>2040</c:v>
                </c:pt>
                <c:pt idx="83">
                  <c:v>2041</c:v>
                </c:pt>
                <c:pt idx="84">
                  <c:v>2042</c:v>
                </c:pt>
                <c:pt idx="85">
                  <c:v>2043</c:v>
                </c:pt>
                <c:pt idx="86">
                  <c:v>2044</c:v>
                </c:pt>
                <c:pt idx="87">
                  <c:v>2045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2050</c:v>
                </c:pt>
                <c:pt idx="93">
                  <c:v>2051</c:v>
                </c:pt>
                <c:pt idx="94">
                  <c:v>2052</c:v>
                </c:pt>
              </c:numCache>
            </c:numRef>
          </c:cat>
          <c:val>
            <c:numRef>
              <c:f>EconomicData_2!$C$2:$C$92</c:f>
              <c:numCache>
                <c:formatCode>General</c:formatCode>
                <c:ptCount val="91"/>
                <c:pt idx="0">
                  <c:v>3.0998218345205483E-2</c:v>
                </c:pt>
                <c:pt idx="1">
                  <c:v>3.7781979178082202E-2</c:v>
                </c:pt>
                <c:pt idx="2">
                  <c:v>3.975202163934427E-2</c:v>
                </c:pt>
                <c:pt idx="3">
                  <c:v>4.482697740273997E-2</c:v>
                </c:pt>
                <c:pt idx="4">
                  <c:v>5.9284651134246656E-2</c:v>
                </c:pt>
                <c:pt idx="5">
                  <c:v>4.8379695342465862E-2</c:v>
                </c:pt>
                <c:pt idx="6">
                  <c:v>6.2164373770492068E-2</c:v>
                </c:pt>
                <c:pt idx="7">
                  <c:v>9.0192171134246615E-2</c:v>
                </c:pt>
                <c:pt idx="8">
                  <c:v>8.304323568219206E-2</c:v>
                </c:pt>
                <c:pt idx="9">
                  <c:v>5.0380622904109724E-2</c:v>
                </c:pt>
                <c:pt idx="10">
                  <c:v>5.0394044065573906E-2</c:v>
                </c:pt>
                <c:pt idx="11">
                  <c:v>9.7040593402739878E-2</c:v>
                </c:pt>
                <c:pt idx="12">
                  <c:v>0.11895174286027409</c:v>
                </c:pt>
                <c:pt idx="13">
                  <c:v>6.3576081490410968E-2</c:v>
                </c:pt>
                <c:pt idx="14">
                  <c:v>5.5605304918032832E-2</c:v>
                </c:pt>
                <c:pt idx="15">
                  <c:v>6.3156586871232864E-2</c:v>
                </c:pt>
                <c:pt idx="16">
                  <c:v>9.2137595791780935E-2</c:v>
                </c:pt>
                <c:pt idx="17">
                  <c:v>0.13201939226301374</c:v>
                </c:pt>
                <c:pt idx="18">
                  <c:v>0.14647805027322411</c:v>
                </c:pt>
                <c:pt idx="19">
                  <c:v>0.17475082958904106</c:v>
                </c:pt>
                <c:pt idx="20">
                  <c:v>0.14184789917808244</c:v>
                </c:pt>
                <c:pt idx="21">
                  <c:v>9.9258547506849329E-2</c:v>
                </c:pt>
                <c:pt idx="22">
                  <c:v>0.11950175475409837</c:v>
                </c:pt>
                <c:pt idx="23">
                  <c:v>9.2658495210958827E-2</c:v>
                </c:pt>
                <c:pt idx="24">
                  <c:v>7.3279540558903983E-2</c:v>
                </c:pt>
                <c:pt idx="25">
                  <c:v>7.4324625139725931E-2</c:v>
                </c:pt>
                <c:pt idx="26">
                  <c:v>8.9444406557376968E-2</c:v>
                </c:pt>
                <c:pt idx="27">
                  <c:v>0.10835444462465739</c:v>
                </c:pt>
                <c:pt idx="28">
                  <c:v>9.5615081643835573E-2</c:v>
                </c:pt>
                <c:pt idx="29">
                  <c:v>6.5218252186301312E-2</c:v>
                </c:pt>
                <c:pt idx="30">
                  <c:v>4.1531679606557376E-2</c:v>
                </c:pt>
                <c:pt idx="31">
                  <c:v>3.4002162367123348E-2</c:v>
                </c:pt>
                <c:pt idx="32">
                  <c:v>4.807621277808221E-2</c:v>
                </c:pt>
                <c:pt idx="33">
                  <c:v>6.7835188953424788E-2</c:v>
                </c:pt>
                <c:pt idx="34">
                  <c:v>6.2317905879781463E-2</c:v>
                </c:pt>
                <c:pt idx="35">
                  <c:v>5.9672641534246555E-2</c:v>
                </c:pt>
                <c:pt idx="36">
                  <c:v>6.146911110136994E-2</c:v>
                </c:pt>
                <c:pt idx="37">
                  <c:v>5.8652146936986338E-2</c:v>
                </c:pt>
                <c:pt idx="38">
                  <c:v>6.9420924153005409E-2</c:v>
                </c:pt>
                <c:pt idx="39">
                  <c:v>4.2577898958904181E-2</c:v>
                </c:pt>
                <c:pt idx="40">
                  <c:v>1.8638732361643862E-2</c:v>
                </c:pt>
                <c:pt idx="41">
                  <c:v>1.2436354016438372E-2</c:v>
                </c:pt>
                <c:pt idx="42">
                  <c:v>1.5932011278688537E-2</c:v>
                </c:pt>
                <c:pt idx="43">
                  <c:v>3.6395135956164393E-2</c:v>
                </c:pt>
                <c:pt idx="44">
                  <c:v>5.8793393972602762E-2</c:v>
                </c:pt>
                <c:pt idx="45">
                  <c:v>5.4683335189041074E-2</c:v>
                </c:pt>
                <c:pt idx="46">
                  <c:v>2.2511140983606605E-2</c:v>
                </c:pt>
                <c:pt idx="47">
                  <c:v>2.2438520109588998E-3</c:v>
                </c:pt>
                <c:pt idx="48">
                  <c:v>2.4548940712328764E-3</c:v>
                </c:pt>
                <c:pt idx="49">
                  <c:v>1.5118654246575325E-3</c:v>
                </c:pt>
                <c:pt idx="50">
                  <c:v>1.9397888524590114E-3</c:v>
                </c:pt>
                <c:pt idx="51">
                  <c:v>1.6623473972602757E-3</c:v>
                </c:pt>
                <c:pt idx="52">
                  <c:v>1.4287859726027391E-3</c:v>
                </c:pt>
                <c:pt idx="53">
                  <c:v>1.9172020164383546E-3</c:v>
                </c:pt>
                <c:pt idx="54">
                  <c:v>4.6672853770491837E-3</c:v>
                </c:pt>
                <c:pt idx="55">
                  <c:v>1.1716365840220422E-2</c:v>
                </c:pt>
                <c:pt idx="56">
                  <c:v>2.0122779151515176E-2</c:v>
                </c:pt>
                <c:pt idx="57">
                  <c:v>2.3439266996015895E-2</c:v>
                </c:pt>
                <c:pt idx="58">
                  <c:v>4.2667003952569236E-3</c:v>
                </c:pt>
                <c:pt idx="59">
                  <c:v>1.268988888888885E-3</c:v>
                </c:pt>
                <c:pt idx="60">
                  <c:v>1.9959123583999993E-2</c:v>
                </c:pt>
                <c:pt idx="61">
                  <c:v>5.3871779925926067E-2</c:v>
                </c:pt>
                <c:pt idx="65">
                  <c:v>0</c:v>
                </c:pt>
                <c:pt idx="66">
                  <c:v>7.0286059965999986E-2</c:v>
                </c:pt>
                <c:pt idx="67">
                  <c:v>7.0286059965999986E-2</c:v>
                </c:pt>
                <c:pt idx="68">
                  <c:v>7.0286059965999986E-2</c:v>
                </c:pt>
                <c:pt idx="69">
                  <c:v>5.7384390205095233E-2</c:v>
                </c:pt>
                <c:pt idx="70">
                  <c:v>3.772182694557142E-2</c:v>
                </c:pt>
                <c:pt idx="71">
                  <c:v>1.2100727482914287E-2</c:v>
                </c:pt>
                <c:pt idx="72">
                  <c:v>1.2100727482914287E-2</c:v>
                </c:pt>
                <c:pt idx="73">
                  <c:v>1.2100727482914287E-2</c:v>
                </c:pt>
                <c:pt idx="74">
                  <c:v>1.2100727482914287E-2</c:v>
                </c:pt>
                <c:pt idx="75">
                  <c:v>1.2100727482914287E-2</c:v>
                </c:pt>
                <c:pt idx="76">
                  <c:v>1.2100727482914287E-2</c:v>
                </c:pt>
                <c:pt idx="77">
                  <c:v>1.2100727482914287E-2</c:v>
                </c:pt>
                <c:pt idx="78">
                  <c:v>1.2100727482914287E-2</c:v>
                </c:pt>
                <c:pt idx="79">
                  <c:v>1.2100727482914287E-2</c:v>
                </c:pt>
                <c:pt idx="80">
                  <c:v>1.2100727482914287E-2</c:v>
                </c:pt>
                <c:pt idx="81">
                  <c:v>1.2100727482914287E-2</c:v>
                </c:pt>
                <c:pt idx="82">
                  <c:v>1.2100727482914287E-2</c:v>
                </c:pt>
                <c:pt idx="83">
                  <c:v>1.2100727482914287E-2</c:v>
                </c:pt>
                <c:pt idx="84">
                  <c:v>1.2100727482914287E-2</c:v>
                </c:pt>
                <c:pt idx="85">
                  <c:v>1.2100727482914287E-2</c:v>
                </c:pt>
                <c:pt idx="86">
                  <c:v>1.2100727482914287E-2</c:v>
                </c:pt>
                <c:pt idx="87">
                  <c:v>1.2100727482914287E-2</c:v>
                </c:pt>
                <c:pt idx="88">
                  <c:v>1.2100727482914287E-2</c:v>
                </c:pt>
                <c:pt idx="89">
                  <c:v>1.2100727482914287E-2</c:v>
                </c:pt>
                <c:pt idx="90">
                  <c:v>1.2100727482914287E-2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DF-BF1E-87FDE06B58F9}"/>
            </c:ext>
          </c:extLst>
        </c:ser>
        <c:ser>
          <c:idx val="2"/>
          <c:order val="2"/>
          <c:tx>
            <c:strRef>
              <c:f>EconomicData_2!$D$1</c:f>
              <c:strCache>
                <c:ptCount val="1"/>
                <c:pt idx="0">
                  <c:v>1yr_Risk_Free_Annual_Spot_Rate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EconomicData_2!$A$2:$A$96</c:f>
              <c:numCache>
                <c:formatCode>General</c:formatCode>
                <c:ptCount val="95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  <c:pt idx="61">
                  <c:v>2023</c:v>
                </c:pt>
                <c:pt idx="66">
                  <c:v>2024</c:v>
                </c:pt>
                <c:pt idx="67">
                  <c:v>2025</c:v>
                </c:pt>
                <c:pt idx="68">
                  <c:v>2026</c:v>
                </c:pt>
                <c:pt idx="69">
                  <c:v>2027</c:v>
                </c:pt>
                <c:pt idx="70">
                  <c:v>2028</c:v>
                </c:pt>
                <c:pt idx="71">
                  <c:v>2029</c:v>
                </c:pt>
                <c:pt idx="72">
                  <c:v>2030</c:v>
                </c:pt>
                <c:pt idx="73">
                  <c:v>2031</c:v>
                </c:pt>
                <c:pt idx="74">
                  <c:v>2032</c:v>
                </c:pt>
                <c:pt idx="75">
                  <c:v>2033</c:v>
                </c:pt>
                <c:pt idx="76">
                  <c:v>2034</c:v>
                </c:pt>
                <c:pt idx="77">
                  <c:v>2035</c:v>
                </c:pt>
                <c:pt idx="78">
                  <c:v>2036</c:v>
                </c:pt>
                <c:pt idx="79">
                  <c:v>2037</c:v>
                </c:pt>
                <c:pt idx="80">
                  <c:v>2038</c:v>
                </c:pt>
                <c:pt idx="81">
                  <c:v>2039</c:v>
                </c:pt>
                <c:pt idx="82">
                  <c:v>2040</c:v>
                </c:pt>
                <c:pt idx="83">
                  <c:v>2041</c:v>
                </c:pt>
                <c:pt idx="84">
                  <c:v>2042</c:v>
                </c:pt>
                <c:pt idx="85">
                  <c:v>2043</c:v>
                </c:pt>
                <c:pt idx="86">
                  <c:v>2044</c:v>
                </c:pt>
                <c:pt idx="87">
                  <c:v>2045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2050</c:v>
                </c:pt>
                <c:pt idx="93">
                  <c:v>2051</c:v>
                </c:pt>
                <c:pt idx="94">
                  <c:v>2052</c:v>
                </c:pt>
              </c:numCache>
            </c:numRef>
          </c:cat>
          <c:val>
            <c:numRef>
              <c:f>EconomicData_2!$D$2:$D$92</c:f>
              <c:numCache>
                <c:formatCode>General</c:formatCode>
                <c:ptCount val="91"/>
                <c:pt idx="0">
                  <c:v>3.522354201348548E-2</c:v>
                </c:pt>
                <c:pt idx="1">
                  <c:v>3.9981264990762204E-2</c:v>
                </c:pt>
                <c:pt idx="2">
                  <c:v>4.3855623817344272E-2</c:v>
                </c:pt>
                <c:pt idx="3">
                  <c:v>4.5827559189539971E-2</c:v>
                </c:pt>
                <c:pt idx="4">
                  <c:v>6.1037977887186658E-2</c:v>
                </c:pt>
                <c:pt idx="5">
                  <c:v>5.6158957636865868E-2</c:v>
                </c:pt>
                <c:pt idx="6">
                  <c:v>6.2761961794492074E-2</c:v>
                </c:pt>
                <c:pt idx="7">
                  <c:v>7.9312116350246611E-2</c:v>
                </c:pt>
                <c:pt idx="8">
                  <c:v>8.0440911475112065E-2</c:v>
                </c:pt>
                <c:pt idx="9">
                  <c:v>5.287253288910973E-2</c:v>
                </c:pt>
                <c:pt idx="10">
                  <c:v>5.6343270400513901E-2</c:v>
                </c:pt>
                <c:pt idx="11">
                  <c:v>8.1423585440339882E-2</c:v>
                </c:pt>
                <c:pt idx="12">
                  <c:v>9.3636972886914083E-2</c:v>
                </c:pt>
                <c:pt idx="13">
                  <c:v>7.4133775291050974E-2</c:v>
                </c:pt>
                <c:pt idx="14">
                  <c:v>6.5130710889552829E-2</c:v>
                </c:pt>
                <c:pt idx="15">
                  <c:v>6.9180542275312867E-2</c:v>
                </c:pt>
                <c:pt idx="16">
                  <c:v>9.6499247049280923E-2</c:v>
                </c:pt>
                <c:pt idx="17">
                  <c:v>0.12595782100137376</c:v>
                </c:pt>
                <c:pt idx="18">
                  <c:v>0.13227854120394411</c:v>
                </c:pt>
                <c:pt idx="19">
                  <c:v>0.15611832922347105</c:v>
                </c:pt>
                <c:pt idx="20">
                  <c:v>0.14194773369153244</c:v>
                </c:pt>
                <c:pt idx="21">
                  <c:v>0.10467449706240933</c:v>
                </c:pt>
                <c:pt idx="22">
                  <c:v>0.12674800874929837</c:v>
                </c:pt>
                <c:pt idx="23">
                  <c:v>9.6029074733158845E-2</c:v>
                </c:pt>
                <c:pt idx="24">
                  <c:v>6.8867908701803981E-2</c:v>
                </c:pt>
                <c:pt idx="25">
                  <c:v>0.15075435823372596</c:v>
                </c:pt>
                <c:pt idx="26">
                  <c:v>9.0368061980616962E-2</c:v>
                </c:pt>
                <c:pt idx="27">
                  <c:v>0.10046028177665739</c:v>
                </c:pt>
                <c:pt idx="28">
                  <c:v>9.3063243387595571E-2</c:v>
                </c:pt>
                <c:pt idx="29">
                  <c:v>6.6660599344301311E-2</c:v>
                </c:pt>
                <c:pt idx="30">
                  <c:v>4.5172392942557378E-2</c:v>
                </c:pt>
                <c:pt idx="31">
                  <c:v>3.8308431925363345E-2</c:v>
                </c:pt>
                <c:pt idx="32">
                  <c:v>6.0588329112002209E-2</c:v>
                </c:pt>
                <c:pt idx="33">
                  <c:v>6.8861629848124786E-2</c:v>
                </c:pt>
                <c:pt idx="34">
                  <c:v>6.4418560921441465E-2</c:v>
                </c:pt>
                <c:pt idx="35">
                  <c:v>6.1265227448326562E-2</c:v>
                </c:pt>
                <c:pt idx="36">
                  <c:v>5.7858028643869942E-2</c:v>
                </c:pt>
                <c:pt idx="37">
                  <c:v>5.9656630492586335E-2</c:v>
                </c:pt>
                <c:pt idx="38">
                  <c:v>6.7865254389005425E-2</c:v>
                </c:pt>
                <c:pt idx="39">
                  <c:v>3.8171396547454182E-2</c:v>
                </c:pt>
                <c:pt idx="40">
                  <c:v>2.2309037860003864E-2</c:v>
                </c:pt>
                <c:pt idx="41">
                  <c:v>1.3632025391438372E-2</c:v>
                </c:pt>
                <c:pt idx="42">
                  <c:v>2.1860663582618536E-2</c:v>
                </c:pt>
                <c:pt idx="43">
                  <c:v>4.1035954847364393E-2</c:v>
                </c:pt>
                <c:pt idx="44">
                  <c:v>5.8493390822782758E-2</c:v>
                </c:pt>
                <c:pt idx="45">
                  <c:v>4.9066540206641071E-2</c:v>
                </c:pt>
                <c:pt idx="46">
                  <c:v>2.1342417318246602E-2</c:v>
                </c:pt>
                <c:pt idx="47">
                  <c:v>5.8516540626589002E-3</c:v>
                </c:pt>
                <c:pt idx="48">
                  <c:v>4.0831545512328765E-3</c:v>
                </c:pt>
                <c:pt idx="49">
                  <c:v>2.4081571006575324E-3</c:v>
                </c:pt>
                <c:pt idx="50">
                  <c:v>2.332307922259011E-3</c:v>
                </c:pt>
                <c:pt idx="51">
                  <c:v>1.9635326903602755E-3</c:v>
                </c:pt>
                <c:pt idx="52">
                  <c:v>1.8255826506427392E-3</c:v>
                </c:pt>
                <c:pt idx="53">
                  <c:v>4.0545706327583548E-3</c:v>
                </c:pt>
                <c:pt idx="54">
                  <c:v>7.0587429476091836E-3</c:v>
                </c:pt>
                <c:pt idx="55">
                  <c:v>1.3849602955390424E-2</c:v>
                </c:pt>
                <c:pt idx="56">
                  <c:v>2.1619337199015175E-2</c:v>
                </c:pt>
                <c:pt idx="57">
                  <c:v>2.2259810258975894E-2</c:v>
                </c:pt>
                <c:pt idx="58">
                  <c:v>4.2667003952569236E-3</c:v>
                </c:pt>
                <c:pt idx="59">
                  <c:v>1.5710776016888851E-3</c:v>
                </c:pt>
                <c:pt idx="60">
                  <c:v>2.0976343521499994E-2</c:v>
                </c:pt>
                <c:pt idx="61">
                  <c:v>7.0017169370726065E-2</c:v>
                </c:pt>
                <c:pt idx="64">
                  <c:v>0</c:v>
                </c:pt>
                <c:pt idx="65">
                  <c:v>0</c:v>
                </c:pt>
                <c:pt idx="66">
                  <c:v>0.10738439020509524</c:v>
                </c:pt>
                <c:pt idx="67">
                  <c:v>8.7721826945571429E-2</c:v>
                </c:pt>
                <c:pt idx="68">
                  <c:v>6.2100727482914286E-2</c:v>
                </c:pt>
                <c:pt idx="69">
                  <c:v>6.2100727482914286E-2</c:v>
                </c:pt>
                <c:pt idx="70">
                  <c:v>6.2100727482914286E-2</c:v>
                </c:pt>
                <c:pt idx="71">
                  <c:v>6.2100727482914286E-2</c:v>
                </c:pt>
                <c:pt idx="72">
                  <c:v>6.2100727482914286E-2</c:v>
                </c:pt>
                <c:pt idx="73">
                  <c:v>6.2100727482914286E-2</c:v>
                </c:pt>
                <c:pt idx="74">
                  <c:v>6.2100727482914286E-2</c:v>
                </c:pt>
                <c:pt idx="75">
                  <c:v>6.2100727482914286E-2</c:v>
                </c:pt>
                <c:pt idx="76">
                  <c:v>6.2100727482914286E-2</c:v>
                </c:pt>
                <c:pt idx="77">
                  <c:v>6.2100727482914286E-2</c:v>
                </c:pt>
                <c:pt idx="78">
                  <c:v>6.2100727482914286E-2</c:v>
                </c:pt>
                <c:pt idx="79">
                  <c:v>6.2100727482914286E-2</c:v>
                </c:pt>
                <c:pt idx="80">
                  <c:v>6.2100727482914286E-2</c:v>
                </c:pt>
                <c:pt idx="81">
                  <c:v>6.2100727482914286E-2</c:v>
                </c:pt>
                <c:pt idx="82">
                  <c:v>6.2100727482914286E-2</c:v>
                </c:pt>
                <c:pt idx="83">
                  <c:v>6.2100727482914286E-2</c:v>
                </c:pt>
                <c:pt idx="84">
                  <c:v>6.2100727482914286E-2</c:v>
                </c:pt>
                <c:pt idx="85">
                  <c:v>6.2100727482914286E-2</c:v>
                </c:pt>
                <c:pt idx="86">
                  <c:v>6.2100727482914286E-2</c:v>
                </c:pt>
                <c:pt idx="87">
                  <c:v>6.2100727482914286E-2</c:v>
                </c:pt>
                <c:pt idx="88">
                  <c:v>6.2100727482914286E-2</c:v>
                </c:pt>
                <c:pt idx="89">
                  <c:v>6.2100727482914286E-2</c:v>
                </c:pt>
                <c:pt idx="90">
                  <c:v>6.2100727482914286E-2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5-43DF-BF1E-87FDE06B58F9}"/>
            </c:ext>
          </c:extLst>
        </c:ser>
        <c:ser>
          <c:idx val="3"/>
          <c:order val="3"/>
          <c:tx>
            <c:strRef>
              <c:f>EconomicData_2!$E$1</c:f>
              <c:strCache>
                <c:ptCount val="1"/>
                <c:pt idx="0">
                  <c:v>10yr_Risk_Free_Annual_Spot_Rate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EconomicData_2!$A$2:$A$96</c:f>
              <c:numCache>
                <c:formatCode>General</c:formatCode>
                <c:ptCount val="95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  <c:pt idx="61">
                  <c:v>2023</c:v>
                </c:pt>
                <c:pt idx="66">
                  <c:v>2024</c:v>
                </c:pt>
                <c:pt idx="67">
                  <c:v>2025</c:v>
                </c:pt>
                <c:pt idx="68">
                  <c:v>2026</c:v>
                </c:pt>
                <c:pt idx="69">
                  <c:v>2027</c:v>
                </c:pt>
                <c:pt idx="70">
                  <c:v>2028</c:v>
                </c:pt>
                <c:pt idx="71">
                  <c:v>2029</c:v>
                </c:pt>
                <c:pt idx="72">
                  <c:v>2030</c:v>
                </c:pt>
                <c:pt idx="73">
                  <c:v>2031</c:v>
                </c:pt>
                <c:pt idx="74">
                  <c:v>2032</c:v>
                </c:pt>
                <c:pt idx="75">
                  <c:v>2033</c:v>
                </c:pt>
                <c:pt idx="76">
                  <c:v>2034</c:v>
                </c:pt>
                <c:pt idx="77">
                  <c:v>2035</c:v>
                </c:pt>
                <c:pt idx="78">
                  <c:v>2036</c:v>
                </c:pt>
                <c:pt idx="79">
                  <c:v>2037</c:v>
                </c:pt>
                <c:pt idx="80">
                  <c:v>2038</c:v>
                </c:pt>
                <c:pt idx="81">
                  <c:v>2039</c:v>
                </c:pt>
                <c:pt idx="82">
                  <c:v>2040</c:v>
                </c:pt>
                <c:pt idx="83">
                  <c:v>2041</c:v>
                </c:pt>
                <c:pt idx="84">
                  <c:v>2042</c:v>
                </c:pt>
                <c:pt idx="85">
                  <c:v>2043</c:v>
                </c:pt>
                <c:pt idx="86">
                  <c:v>2044</c:v>
                </c:pt>
                <c:pt idx="87">
                  <c:v>2045</c:v>
                </c:pt>
                <c:pt idx="88">
                  <c:v>2046</c:v>
                </c:pt>
                <c:pt idx="89">
                  <c:v>2047</c:v>
                </c:pt>
                <c:pt idx="90">
                  <c:v>2048</c:v>
                </c:pt>
                <c:pt idx="91">
                  <c:v>2049</c:v>
                </c:pt>
                <c:pt idx="92">
                  <c:v>2050</c:v>
                </c:pt>
                <c:pt idx="93">
                  <c:v>2051</c:v>
                </c:pt>
                <c:pt idx="94">
                  <c:v>2052</c:v>
                </c:pt>
              </c:numCache>
            </c:numRef>
          </c:cat>
          <c:val>
            <c:numRef>
              <c:f>EconomicData_2!$E$2:$E$92</c:f>
              <c:numCache>
                <c:formatCode>General</c:formatCode>
                <c:ptCount val="91"/>
                <c:pt idx="0">
                  <c:v>4.4910064186525482E-2</c:v>
                </c:pt>
                <c:pt idx="1">
                  <c:v>4.7524185853782201E-2</c:v>
                </c:pt>
                <c:pt idx="2">
                  <c:v>4.7899577910064273E-2</c:v>
                </c:pt>
                <c:pt idx="3">
                  <c:v>4.7450123637539969E-2</c:v>
                </c:pt>
                <c:pt idx="4">
                  <c:v>5.7902793143586651E-2</c:v>
                </c:pt>
                <c:pt idx="5">
                  <c:v>5.7907022005445861E-2</c:v>
                </c:pt>
                <c:pt idx="6">
                  <c:v>6.2264585311012068E-2</c:v>
                </c:pt>
                <c:pt idx="7">
                  <c:v>7.3879926266066612E-2</c:v>
                </c:pt>
                <c:pt idx="8">
                  <c:v>8.5487277274692061E-2</c:v>
                </c:pt>
                <c:pt idx="9">
                  <c:v>6.699548851518973E-2</c:v>
                </c:pt>
                <c:pt idx="10">
                  <c:v>7.10649204986539E-2</c:v>
                </c:pt>
                <c:pt idx="11">
                  <c:v>7.5715078259859875E-2</c:v>
                </c:pt>
                <c:pt idx="12">
                  <c:v>8.5940119154654077E-2</c:v>
                </c:pt>
                <c:pt idx="13">
                  <c:v>8.7474467648430962E-2</c:v>
                </c:pt>
                <c:pt idx="14">
                  <c:v>8.467969756603283E-2</c:v>
                </c:pt>
                <c:pt idx="15">
                  <c:v>8.4468543165432869E-2</c:v>
                </c:pt>
                <c:pt idx="16">
                  <c:v>9.7343516144740933E-2</c:v>
                </c:pt>
                <c:pt idx="17">
                  <c:v>0.11230737757701374</c:v>
                </c:pt>
                <c:pt idx="18">
                  <c:v>0.12575338099086411</c:v>
                </c:pt>
                <c:pt idx="19">
                  <c:v>0.14634890803662104</c:v>
                </c:pt>
                <c:pt idx="20">
                  <c:v>0.15033900082658244</c:v>
                </c:pt>
                <c:pt idx="21">
                  <c:v>0.12177931869684933</c:v>
                </c:pt>
                <c:pt idx="22">
                  <c:v>0.14426355961034837</c:v>
                </c:pt>
                <c:pt idx="23">
                  <c:v>0.12010295080739883</c:v>
                </c:pt>
                <c:pt idx="24">
                  <c:v>8.279690784256398E-2</c:v>
                </c:pt>
                <c:pt idx="25">
                  <c:v>0.17002881211572593</c:v>
                </c:pt>
                <c:pt idx="26">
                  <c:v>0.10327498228920698</c:v>
                </c:pt>
                <c:pt idx="27">
                  <c:v>9.9990276013257384E-2</c:v>
                </c:pt>
                <c:pt idx="28">
                  <c:v>0.10049709635259556</c:v>
                </c:pt>
                <c:pt idx="29">
                  <c:v>8.9025646741581296E-2</c:v>
                </c:pt>
                <c:pt idx="30">
                  <c:v>7.9466638426007374E-2</c:v>
                </c:pt>
                <c:pt idx="31">
                  <c:v>6.6084660467923356E-2</c:v>
                </c:pt>
                <c:pt idx="32">
                  <c:v>7.9835227716122198E-2</c:v>
                </c:pt>
                <c:pt idx="33">
                  <c:v>7.6006300871824778E-2</c:v>
                </c:pt>
                <c:pt idx="34">
                  <c:v>7.4330746914781462E-2</c:v>
                </c:pt>
                <c:pt idx="35">
                  <c:v>6.9166899785126551E-2</c:v>
                </c:pt>
                <c:pt idx="36">
                  <c:v>6.0255923553049942E-2</c:v>
                </c:pt>
                <c:pt idx="37">
                  <c:v>6.6134671926346339E-2</c:v>
                </c:pt>
                <c:pt idx="38">
                  <c:v>6.6852384141825413E-2</c:v>
                </c:pt>
                <c:pt idx="39">
                  <c:v>5.5276705137424179E-2</c:v>
                </c:pt>
                <c:pt idx="40">
                  <c:v>5.0694755439043865E-2</c:v>
                </c:pt>
                <c:pt idx="41">
                  <c:v>4.4819525095238372E-2</c:v>
                </c:pt>
                <c:pt idx="42">
                  <c:v>4.8519592145688545E-2</c:v>
                </c:pt>
                <c:pt idx="43">
                  <c:v>4.825143973856439E-2</c:v>
                </c:pt>
                <c:pt idx="44">
                  <c:v>5.6922800234602763E-2</c:v>
                </c:pt>
                <c:pt idx="45">
                  <c:v>5.0250095182681073E-2</c:v>
                </c:pt>
                <c:pt idx="46">
                  <c:v>4.2307541438046603E-2</c:v>
                </c:pt>
                <c:pt idx="47">
                  <c:v>3.8075498219758891E-2</c:v>
                </c:pt>
                <c:pt idx="48">
                  <c:v>3.6411617025032872E-2</c:v>
                </c:pt>
                <c:pt idx="49">
                  <c:v>3.1118401250797536E-2</c:v>
                </c:pt>
                <c:pt idx="50">
                  <c:v>2.0703178413459009E-2</c:v>
                </c:pt>
                <c:pt idx="51">
                  <c:v>2.7284830209590279E-2</c:v>
                </c:pt>
                <c:pt idx="52">
                  <c:v>2.8809341781802739E-2</c:v>
                </c:pt>
                <c:pt idx="53">
                  <c:v>2.4342029867318354E-2</c:v>
                </c:pt>
                <c:pt idx="54">
                  <c:v>2.0778523147049185E-2</c:v>
                </c:pt>
                <c:pt idx="55">
                  <c:v>2.6743097194220421E-2</c:v>
                </c:pt>
                <c:pt idx="56">
                  <c:v>3.240219020201518E-2</c:v>
                </c:pt>
                <c:pt idx="57">
                  <c:v>2.3242515674015897E-2</c:v>
                </c:pt>
                <c:pt idx="58">
                  <c:v>1.0315537751796923E-2</c:v>
                </c:pt>
                <c:pt idx="59">
                  <c:v>1.6621651741338887E-2</c:v>
                </c:pt>
                <c:pt idx="60">
                  <c:v>2.9007302841439993E-2</c:v>
                </c:pt>
                <c:pt idx="61">
                  <c:v>3.1177650651046069E-2</c:v>
                </c:pt>
                <c:pt idx="64">
                  <c:v>0.05</c:v>
                </c:pt>
                <c:pt idx="65">
                  <c:v>0</c:v>
                </c:pt>
                <c:pt idx="66">
                  <c:v>0.12028605996599999</c:v>
                </c:pt>
                <c:pt idx="67">
                  <c:v>0.12028605996599999</c:v>
                </c:pt>
                <c:pt idx="68">
                  <c:v>0.12028605996599999</c:v>
                </c:pt>
                <c:pt idx="69">
                  <c:v>0.10738439020509524</c:v>
                </c:pt>
                <c:pt idx="70">
                  <c:v>8.7721826945571429E-2</c:v>
                </c:pt>
                <c:pt idx="71">
                  <c:v>6.2100727482914286E-2</c:v>
                </c:pt>
                <c:pt idx="72">
                  <c:v>6.2100727482914286E-2</c:v>
                </c:pt>
                <c:pt idx="73">
                  <c:v>6.2100727482914286E-2</c:v>
                </c:pt>
                <c:pt idx="74">
                  <c:v>6.2100727482914286E-2</c:v>
                </c:pt>
                <c:pt idx="75">
                  <c:v>6.2100727482914286E-2</c:v>
                </c:pt>
                <c:pt idx="76">
                  <c:v>6.2100727482914286E-2</c:v>
                </c:pt>
                <c:pt idx="77">
                  <c:v>6.2100727482914286E-2</c:v>
                </c:pt>
                <c:pt idx="78">
                  <c:v>6.2100727482914286E-2</c:v>
                </c:pt>
                <c:pt idx="79">
                  <c:v>6.2100727482914286E-2</c:v>
                </c:pt>
                <c:pt idx="80">
                  <c:v>6.2100727482914286E-2</c:v>
                </c:pt>
                <c:pt idx="81">
                  <c:v>6.2100727482914286E-2</c:v>
                </c:pt>
                <c:pt idx="82">
                  <c:v>6.2100727482914286E-2</c:v>
                </c:pt>
                <c:pt idx="83">
                  <c:v>6.2100727482914286E-2</c:v>
                </c:pt>
                <c:pt idx="84">
                  <c:v>6.2100727482914286E-2</c:v>
                </c:pt>
                <c:pt idx="85">
                  <c:v>6.2100727482914286E-2</c:v>
                </c:pt>
                <c:pt idx="86">
                  <c:v>6.2100727482914286E-2</c:v>
                </c:pt>
                <c:pt idx="87">
                  <c:v>6.2100727482914286E-2</c:v>
                </c:pt>
                <c:pt idx="88">
                  <c:v>6.2100727482914286E-2</c:v>
                </c:pt>
                <c:pt idx="89">
                  <c:v>6.2100727482914286E-2</c:v>
                </c:pt>
                <c:pt idx="90">
                  <c:v>6.2100727482914286E-2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5-43DF-BF1E-87FDE06B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56447"/>
        <c:axId val="761855967"/>
      </c:lineChart>
      <c:catAx>
        <c:axId val="7618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55967"/>
        <c:crosses val="autoZero"/>
        <c:auto val="1"/>
        <c:lblAlgn val="ctr"/>
        <c:lblOffset val="100"/>
        <c:noMultiLvlLbl val="0"/>
      </c:catAx>
      <c:valAx>
        <c:axId val="7618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15240</xdr:colOff>
      <xdr:row>5</xdr:row>
      <xdr:rowOff>133572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4ABBA3-26BE-4FA8-9B26-B010EC786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94960" cy="10479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155257</xdr:colOff>
      <xdr:row>1</xdr:row>
      <xdr:rowOff>28576</xdr:rowOff>
    </xdr:from>
    <xdr:to>
      <xdr:col>20</xdr:col>
      <xdr:colOff>34290</xdr:colOff>
      <xdr:row>25</xdr:row>
      <xdr:rowOff>67628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E30FD-47E1-49C6-B596-050914276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OA 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0A9-8609-49FA-BA06-193FA2300D05}">
  <dimension ref="A7:G74"/>
  <sheetViews>
    <sheetView topLeftCell="A32" workbookViewId="0">
      <selection activeCell="D56" sqref="D56"/>
    </sheetView>
  </sheetViews>
  <sheetFormatPr defaultRowHeight="14.4" x14ac:dyDescent="0.3"/>
  <cols>
    <col min="1" max="1" width="8.21875" customWidth="1"/>
    <col min="2" max="2" width="14.109375" customWidth="1"/>
    <col min="3" max="3" width="14.77734375" customWidth="1"/>
    <col min="4" max="5" width="11.77734375" customWidth="1"/>
  </cols>
  <sheetData>
    <row r="7" spans="1:7" x14ac:dyDescent="0.3">
      <c r="G7" s="1" t="s">
        <v>0</v>
      </c>
    </row>
    <row r="9" spans="1:7" ht="18" x14ac:dyDescent="0.35">
      <c r="A9" s="2" t="s">
        <v>1</v>
      </c>
    </row>
    <row r="10" spans="1:7" ht="18" x14ac:dyDescent="0.35">
      <c r="A10" s="2" t="s">
        <v>6</v>
      </c>
    </row>
    <row r="12" spans="1:7" ht="43.2" x14ac:dyDescent="0.3">
      <c r="A12" s="3" t="s">
        <v>2</v>
      </c>
      <c r="B12" s="3" t="s">
        <v>3</v>
      </c>
      <c r="C12" s="5" t="s">
        <v>7</v>
      </c>
      <c r="D12" s="5" t="s">
        <v>4</v>
      </c>
      <c r="E12" s="5" t="s">
        <v>5</v>
      </c>
    </row>
    <row r="13" spans="1:7" x14ac:dyDescent="0.3">
      <c r="A13" s="4">
        <v>1962</v>
      </c>
      <c r="B13" s="6">
        <v>2.6673631999999999E-2</v>
      </c>
      <c r="C13" s="6">
        <v>3.0998218345205483E-2</v>
      </c>
      <c r="D13" s="6">
        <v>3.522354201348548E-2</v>
      </c>
      <c r="E13" s="6">
        <v>4.4910064186525482E-2</v>
      </c>
    </row>
    <row r="14" spans="1:7" x14ac:dyDescent="0.3">
      <c r="A14" s="4">
        <v>1963</v>
      </c>
      <c r="B14" s="6">
        <v>2.3702668533333335E-2</v>
      </c>
      <c r="C14" s="6">
        <v>3.7781979178082202E-2</v>
      </c>
      <c r="D14" s="6">
        <v>3.9981264990762204E-2</v>
      </c>
      <c r="E14" s="6">
        <v>4.7524185853782201E-2</v>
      </c>
    </row>
    <row r="15" spans="1:7" x14ac:dyDescent="0.3">
      <c r="A15" s="4">
        <v>1964</v>
      </c>
      <c r="B15" s="6">
        <v>2.6693036740740736E-2</v>
      </c>
      <c r="C15" s="6">
        <v>3.975202163934427E-2</v>
      </c>
      <c r="D15" s="6">
        <v>4.3855623817344272E-2</v>
      </c>
      <c r="E15" s="6">
        <v>4.7899577910064273E-2</v>
      </c>
    </row>
    <row r="16" spans="1:7" x14ac:dyDescent="0.3">
      <c r="A16" s="4">
        <v>1965</v>
      </c>
      <c r="B16" s="6">
        <v>3.4105323333333333E-2</v>
      </c>
      <c r="C16" s="6">
        <v>4.482697740273997E-2</v>
      </c>
      <c r="D16" s="6">
        <v>4.5827559189539971E-2</v>
      </c>
      <c r="E16" s="6">
        <v>4.7450123637539969E-2</v>
      </c>
    </row>
    <row r="17" spans="1:5" x14ac:dyDescent="0.3">
      <c r="A17" s="4">
        <v>1966</v>
      </c>
      <c r="B17" s="6">
        <v>3.1684033299999997E-2</v>
      </c>
      <c r="C17" s="6">
        <v>5.9284651134246656E-2</v>
      </c>
      <c r="D17" s="6">
        <v>6.1037977887186658E-2</v>
      </c>
      <c r="E17" s="6">
        <v>5.7902793143586651E-2</v>
      </c>
    </row>
    <row r="18" spans="1:5" x14ac:dyDescent="0.3">
      <c r="A18" s="4">
        <v>1967</v>
      </c>
      <c r="B18" s="6">
        <v>3.1483028400000002E-2</v>
      </c>
      <c r="C18" s="6">
        <v>4.8379695342465862E-2</v>
      </c>
      <c r="D18" s="6">
        <v>5.6158957636865868E-2</v>
      </c>
      <c r="E18" s="6">
        <v>5.7907022005445861E-2</v>
      </c>
    </row>
    <row r="19" spans="1:5" x14ac:dyDescent="0.3">
      <c r="A19" s="4">
        <v>1968</v>
      </c>
      <c r="B19" s="6">
        <v>3.1772340196296295E-2</v>
      </c>
      <c r="C19" s="6">
        <v>6.2164373770492068E-2</v>
      </c>
      <c r="D19" s="6">
        <v>6.2761961794492074E-2</v>
      </c>
      <c r="E19" s="6">
        <v>6.2264585311012068E-2</v>
      </c>
    </row>
    <row r="20" spans="1:5" x14ac:dyDescent="0.3">
      <c r="A20" s="4">
        <v>1969</v>
      </c>
      <c r="B20" s="6">
        <v>3.1503442533333335E-2</v>
      </c>
      <c r="C20" s="6">
        <v>9.0192171134246615E-2</v>
      </c>
      <c r="D20" s="6">
        <v>7.9312116350246611E-2</v>
      </c>
      <c r="E20" s="6">
        <v>7.3879926266066612E-2</v>
      </c>
    </row>
    <row r="21" spans="1:5" x14ac:dyDescent="0.3">
      <c r="A21" s="4">
        <v>1970</v>
      </c>
      <c r="B21" s="6">
        <v>4.5390332800000009E-2</v>
      </c>
      <c r="C21" s="6">
        <v>8.304323568219206E-2</v>
      </c>
      <c r="D21" s="6">
        <v>8.0440911475112065E-2</v>
      </c>
      <c r="E21" s="6">
        <v>8.5487277274692061E-2</v>
      </c>
    </row>
    <row r="22" spans="1:5" x14ac:dyDescent="0.3">
      <c r="A22" s="4">
        <v>1971</v>
      </c>
      <c r="B22" s="6">
        <v>5.1973570518518523E-2</v>
      </c>
      <c r="C22" s="6">
        <v>5.0380622904109724E-2</v>
      </c>
      <c r="D22" s="6">
        <v>5.287253288910973E-2</v>
      </c>
      <c r="E22" s="6">
        <v>6.699548851518973E-2</v>
      </c>
    </row>
    <row r="23" spans="1:5" x14ac:dyDescent="0.3">
      <c r="A23" s="4">
        <v>1972</v>
      </c>
      <c r="B23" s="6">
        <v>5.5397710333333329E-2</v>
      </c>
      <c r="C23" s="6">
        <v>5.0394044065573906E-2</v>
      </c>
      <c r="D23" s="6">
        <v>5.6343270400513901E-2</v>
      </c>
      <c r="E23" s="6">
        <v>7.10649204986539E-2</v>
      </c>
    </row>
    <row r="24" spans="1:5" x14ac:dyDescent="0.3">
      <c r="A24" s="4">
        <v>1973</v>
      </c>
      <c r="B24" s="6">
        <v>7.9471174222222218E-2</v>
      </c>
      <c r="C24" s="6">
        <v>9.7040593402739878E-2</v>
      </c>
      <c r="D24" s="6">
        <v>8.1423585440339882E-2</v>
      </c>
      <c r="E24" s="6">
        <v>7.5715078259859875E-2</v>
      </c>
    </row>
    <row r="25" spans="1:5" x14ac:dyDescent="0.3">
      <c r="A25" s="4">
        <v>1974</v>
      </c>
      <c r="B25" s="6">
        <v>0.12618325349999998</v>
      </c>
      <c r="C25" s="6">
        <v>0.11895174286027409</v>
      </c>
      <c r="D25" s="6">
        <v>9.3636972886914083E-2</v>
      </c>
      <c r="E25" s="6">
        <v>8.5940119154654077E-2</v>
      </c>
    </row>
    <row r="26" spans="1:5" x14ac:dyDescent="0.3">
      <c r="A26" s="4">
        <v>1975</v>
      </c>
      <c r="B26" s="6">
        <v>8.9067338666666676E-2</v>
      </c>
      <c r="C26" s="6">
        <v>6.3576081490410968E-2</v>
      </c>
      <c r="D26" s="6">
        <v>7.4133775291050974E-2</v>
      </c>
      <c r="E26" s="6">
        <v>8.7474467648430962E-2</v>
      </c>
    </row>
    <row r="27" spans="1:5" x14ac:dyDescent="0.3">
      <c r="A27" s="4">
        <v>1976</v>
      </c>
      <c r="B27" s="6">
        <v>7.217955188148148E-2</v>
      </c>
      <c r="C27" s="6">
        <v>5.5605304918032832E-2</v>
      </c>
      <c r="D27" s="6">
        <v>6.5130710889552829E-2</v>
      </c>
      <c r="E27" s="6">
        <v>8.467969756603283E-2</v>
      </c>
    </row>
    <row r="28" spans="1:5" x14ac:dyDescent="0.3">
      <c r="A28" s="4">
        <v>1977</v>
      </c>
      <c r="B28" s="6">
        <v>8.346455333333333E-2</v>
      </c>
      <c r="C28" s="6">
        <v>6.3156586871232864E-2</v>
      </c>
      <c r="D28" s="6">
        <v>6.9180542275312867E-2</v>
      </c>
      <c r="E28" s="6">
        <v>8.4468543165432869E-2</v>
      </c>
    </row>
    <row r="29" spans="1:5" x14ac:dyDescent="0.3">
      <c r="A29" s="4">
        <v>1978</v>
      </c>
      <c r="B29" s="6">
        <v>7.3698887733333343E-2</v>
      </c>
      <c r="C29" s="6">
        <v>9.2137595791780935E-2</v>
      </c>
      <c r="D29" s="6">
        <v>9.6499247049280923E-2</v>
      </c>
      <c r="E29" s="6">
        <v>9.7343516144740933E-2</v>
      </c>
    </row>
    <row r="30" spans="1:5" x14ac:dyDescent="0.3">
      <c r="A30" s="4">
        <v>1979</v>
      </c>
      <c r="B30" s="6">
        <v>8.0648951933333338E-2</v>
      </c>
      <c r="C30" s="6">
        <v>0.13201939226301374</v>
      </c>
      <c r="D30" s="6">
        <v>0.12595782100137376</v>
      </c>
      <c r="E30" s="6">
        <v>0.11230737757701374</v>
      </c>
    </row>
    <row r="31" spans="1:5" x14ac:dyDescent="0.3">
      <c r="A31" s="4">
        <v>1980</v>
      </c>
      <c r="B31" s="6">
        <v>0.12546484140740741</v>
      </c>
      <c r="C31" s="6">
        <v>0.14647805027322411</v>
      </c>
      <c r="D31" s="6">
        <v>0.13227854120394411</v>
      </c>
      <c r="E31" s="6">
        <v>0.12575338099086411</v>
      </c>
    </row>
    <row r="32" spans="1:5" x14ac:dyDescent="0.3">
      <c r="A32" s="4">
        <v>1981</v>
      </c>
      <c r="B32" s="6">
        <v>0.11287804149999998</v>
      </c>
      <c r="C32" s="6">
        <v>0.17475082958904106</v>
      </c>
      <c r="D32" s="6">
        <v>0.15611832922347105</v>
      </c>
      <c r="E32" s="6">
        <v>0.14634890803662104</v>
      </c>
    </row>
    <row r="33" spans="1:5" x14ac:dyDescent="0.3">
      <c r="A33" s="4">
        <v>1982</v>
      </c>
      <c r="B33" s="6">
        <v>7.6312893125925929E-2</v>
      </c>
      <c r="C33" s="6">
        <v>0.14184789917808244</v>
      </c>
      <c r="D33" s="6">
        <v>0.14194773369153244</v>
      </c>
      <c r="E33" s="6">
        <v>0.15033900082658244</v>
      </c>
    </row>
    <row r="34" spans="1:5" x14ac:dyDescent="0.3">
      <c r="A34" s="4">
        <v>1983</v>
      </c>
      <c r="B34" s="6">
        <v>7.3369267533333338E-2</v>
      </c>
      <c r="C34" s="6">
        <v>9.9258547506849329E-2</v>
      </c>
      <c r="D34" s="6">
        <v>0.10467449706240933</v>
      </c>
      <c r="E34" s="6">
        <v>0.12177931869684933</v>
      </c>
    </row>
    <row r="35" spans="1:5" x14ac:dyDescent="0.3">
      <c r="A35" s="4">
        <v>1984</v>
      </c>
      <c r="B35" s="6">
        <v>6.1599429200000007E-2</v>
      </c>
      <c r="C35" s="6">
        <v>0.11950175475409837</v>
      </c>
      <c r="D35" s="6">
        <v>0.12674800874929837</v>
      </c>
      <c r="E35" s="6">
        <v>0.14426355961034837</v>
      </c>
    </row>
    <row r="36" spans="1:5" x14ac:dyDescent="0.3">
      <c r="A36" s="4">
        <v>1985</v>
      </c>
      <c r="B36" s="6">
        <v>4.2521387248148149E-2</v>
      </c>
      <c r="C36" s="6">
        <v>9.2658495210958827E-2</v>
      </c>
      <c r="D36" s="6">
        <v>9.6029074733158845E-2</v>
      </c>
      <c r="E36" s="6">
        <v>0.12010295080739883</v>
      </c>
    </row>
    <row r="37" spans="1:5" x14ac:dyDescent="0.3">
      <c r="A37" s="4">
        <v>1986</v>
      </c>
      <c r="B37" s="6">
        <v>2.7344320185185192E-2</v>
      </c>
      <c r="C37" s="6">
        <v>7.3279540558903983E-2</v>
      </c>
      <c r="D37" s="6">
        <v>6.8867908701803981E-2</v>
      </c>
      <c r="E37" s="6">
        <v>8.279690784256398E-2</v>
      </c>
    </row>
    <row r="38" spans="1:5" x14ac:dyDescent="0.3">
      <c r="A38" s="4">
        <v>1987</v>
      </c>
      <c r="B38" s="6">
        <v>3.5579539680000001E-2</v>
      </c>
      <c r="C38" s="6">
        <v>7.4324625139725931E-2</v>
      </c>
      <c r="D38" s="6">
        <v>0.15075435823372596</v>
      </c>
      <c r="E38" s="6">
        <v>0.17002881211572593</v>
      </c>
    </row>
    <row r="39" spans="1:5" x14ac:dyDescent="0.3">
      <c r="A39" s="4">
        <v>1988</v>
      </c>
      <c r="B39" s="6">
        <v>5.0628350443285716E-2</v>
      </c>
      <c r="C39" s="6">
        <v>8.9444406557376968E-2</v>
      </c>
      <c r="D39" s="6">
        <v>9.0368061980616962E-2</v>
      </c>
      <c r="E39" s="6">
        <v>0.10327498228920698</v>
      </c>
    </row>
    <row r="40" spans="1:5" x14ac:dyDescent="0.3">
      <c r="A40" s="4">
        <v>1989</v>
      </c>
      <c r="B40" s="6">
        <v>5.6895431132142849E-2</v>
      </c>
      <c r="C40" s="6">
        <v>0.10835444462465739</v>
      </c>
      <c r="D40" s="6">
        <v>0.10046028177665739</v>
      </c>
      <c r="E40" s="6">
        <v>9.9990276013257384E-2</v>
      </c>
    </row>
    <row r="41" spans="1:5" x14ac:dyDescent="0.3">
      <c r="A41" s="4">
        <v>1990</v>
      </c>
      <c r="B41" s="6">
        <v>6.4297114885714296E-2</v>
      </c>
      <c r="C41" s="6">
        <v>9.5615081643835573E-2</v>
      </c>
      <c r="D41" s="6">
        <v>9.3063243387595571E-2</v>
      </c>
      <c r="E41" s="6">
        <v>0.10049709635259556</v>
      </c>
    </row>
    <row r="42" spans="1:5" x14ac:dyDescent="0.3">
      <c r="A42" s="4">
        <v>1991</v>
      </c>
      <c r="B42" s="6">
        <v>4.8223634920714291E-2</v>
      </c>
      <c r="C42" s="6">
        <v>6.5218252186301312E-2</v>
      </c>
      <c r="D42" s="6">
        <v>6.6660599344301311E-2</v>
      </c>
      <c r="E42" s="6">
        <v>8.9025646741581296E-2</v>
      </c>
    </row>
    <row r="43" spans="1:5" x14ac:dyDescent="0.3">
      <c r="A43" s="4">
        <v>1992</v>
      </c>
      <c r="B43" s="6">
        <v>5.076984887557142E-2</v>
      </c>
      <c r="C43" s="6">
        <v>4.1531679606557376E-2</v>
      </c>
      <c r="D43" s="6">
        <v>4.5172392942557378E-2</v>
      </c>
      <c r="E43" s="6">
        <v>7.9466638426007374E-2</v>
      </c>
    </row>
    <row r="44" spans="1:5" x14ac:dyDescent="0.3">
      <c r="A44" s="4">
        <v>1993</v>
      </c>
      <c r="B44" s="6">
        <v>4.3211130788571431E-2</v>
      </c>
      <c r="C44" s="6">
        <v>3.4002162367123348E-2</v>
      </c>
      <c r="D44" s="6">
        <v>3.8308431925363345E-2</v>
      </c>
      <c r="E44" s="6">
        <v>6.6084660467923356E-2</v>
      </c>
    </row>
    <row r="45" spans="1:5" x14ac:dyDescent="0.3">
      <c r="A45" s="4">
        <v>1994</v>
      </c>
      <c r="B45" s="6">
        <v>4.239921134699999E-2</v>
      </c>
      <c r="C45" s="6">
        <v>4.807621277808221E-2</v>
      </c>
      <c r="D45" s="6">
        <v>6.0588329112002209E-2</v>
      </c>
      <c r="E45" s="6">
        <v>7.9835227716122198E-2</v>
      </c>
    </row>
    <row r="46" spans="1:5" x14ac:dyDescent="0.3">
      <c r="A46" s="4">
        <v>1995</v>
      </c>
      <c r="B46" s="6">
        <v>3.7261424979999999E-2</v>
      </c>
      <c r="C46" s="6">
        <v>6.7835188953424788E-2</v>
      </c>
      <c r="D46" s="6">
        <v>6.8861629848124786E-2</v>
      </c>
      <c r="E46" s="6">
        <v>7.6006300871824778E-2</v>
      </c>
    </row>
    <row r="47" spans="1:5" x14ac:dyDescent="0.3">
      <c r="A47" s="4">
        <v>1996</v>
      </c>
      <c r="B47" s="6">
        <v>3.6067622297142859E-2</v>
      </c>
      <c r="C47" s="6">
        <v>6.2317905879781463E-2</v>
      </c>
      <c r="D47" s="6">
        <v>6.4418560921441465E-2</v>
      </c>
      <c r="E47" s="6">
        <v>7.4330746914781462E-2</v>
      </c>
    </row>
    <row r="48" spans="1:5" x14ac:dyDescent="0.3">
      <c r="A48" s="4">
        <v>1997</v>
      </c>
      <c r="B48" s="6">
        <v>2.6732175608428568E-2</v>
      </c>
      <c r="C48" s="6">
        <v>5.9672641534246555E-2</v>
      </c>
      <c r="D48" s="6">
        <v>6.1265227448326562E-2</v>
      </c>
      <c r="E48" s="6">
        <v>6.9166899785126551E-2</v>
      </c>
    </row>
    <row r="49" spans="1:5" x14ac:dyDescent="0.3">
      <c r="A49" s="4">
        <v>1998</v>
      </c>
      <c r="B49" s="6">
        <v>2.5266663142857141E-2</v>
      </c>
      <c r="C49" s="6">
        <v>6.146911110136994E-2</v>
      </c>
      <c r="D49" s="6">
        <v>5.7858028643869942E-2</v>
      </c>
      <c r="E49" s="6">
        <v>6.0255923553049942E-2</v>
      </c>
    </row>
    <row r="50" spans="1:5" x14ac:dyDescent="0.3">
      <c r="A50" s="4">
        <v>1999</v>
      </c>
      <c r="B50" s="6">
        <v>2.0848944912000001E-2</v>
      </c>
      <c r="C50" s="6">
        <v>5.8652146936986338E-2</v>
      </c>
      <c r="D50" s="6">
        <v>5.9656630492586335E-2</v>
      </c>
      <c r="E50" s="6">
        <v>6.6134671926346339E-2</v>
      </c>
    </row>
    <row r="51" spans="1:5" x14ac:dyDescent="0.3">
      <c r="A51" s="4">
        <v>2000</v>
      </c>
      <c r="B51" s="6">
        <v>2.5151977645714287E-2</v>
      </c>
      <c r="C51" s="6">
        <v>6.9420924153005409E-2</v>
      </c>
      <c r="D51" s="6">
        <v>6.7865254389005425E-2</v>
      </c>
      <c r="E51" s="6">
        <v>6.6852384141825413E-2</v>
      </c>
    </row>
    <row r="52" spans="1:5" x14ac:dyDescent="0.3">
      <c r="A52" s="4">
        <v>2001</v>
      </c>
      <c r="B52" s="6">
        <v>3.2963928272000002E-2</v>
      </c>
      <c r="C52" s="6">
        <v>4.2577898958904181E-2</v>
      </c>
      <c r="D52" s="6">
        <v>3.8171396547454182E-2</v>
      </c>
      <c r="E52" s="6">
        <v>5.5276705137424179E-2</v>
      </c>
    </row>
    <row r="53" spans="1:5" x14ac:dyDescent="0.3">
      <c r="A53" s="4">
        <v>2002</v>
      </c>
      <c r="B53" s="6">
        <v>1.9913509137428571E-2</v>
      </c>
      <c r="C53" s="6">
        <v>1.8638732361643862E-2</v>
      </c>
      <c r="D53" s="6">
        <v>2.2309037860003864E-2</v>
      </c>
      <c r="E53" s="6">
        <v>5.0694755439043865E-2</v>
      </c>
    </row>
    <row r="54" spans="1:5" x14ac:dyDescent="0.3">
      <c r="A54" s="4">
        <v>2003</v>
      </c>
      <c r="B54" s="6">
        <v>2.0713845652571426E-2</v>
      </c>
      <c r="C54" s="6">
        <v>1.2436354016438372E-2</v>
      </c>
      <c r="D54" s="6">
        <v>1.3632025391438372E-2</v>
      </c>
      <c r="E54" s="6">
        <v>4.4819525095238372E-2</v>
      </c>
    </row>
    <row r="55" spans="1:5" x14ac:dyDescent="0.3">
      <c r="A55" s="4">
        <v>2004</v>
      </c>
      <c r="B55" s="6">
        <v>2.4807479425000004E-2</v>
      </c>
      <c r="C55" s="6">
        <v>1.5932011278688537E-2</v>
      </c>
      <c r="D55" s="6">
        <v>2.1860663582618536E-2</v>
      </c>
      <c r="E55" s="6">
        <v>4.8519592145688545E-2</v>
      </c>
    </row>
    <row r="56" spans="1:5" x14ac:dyDescent="0.3">
      <c r="A56" s="4">
        <v>2005</v>
      </c>
      <c r="B56" s="6">
        <v>2.7161923795714284E-2</v>
      </c>
      <c r="C56" s="6">
        <v>3.6395135956164393E-2</v>
      </c>
      <c r="D56" s="6">
        <v>4.1035954847364393E-2</v>
      </c>
      <c r="E56" s="6">
        <v>4.825143973856439E-2</v>
      </c>
    </row>
    <row r="57" spans="1:5" x14ac:dyDescent="0.3">
      <c r="A57" s="4">
        <v>2006</v>
      </c>
      <c r="B57" s="6">
        <v>3.2009596657714294E-2</v>
      </c>
      <c r="C57" s="6">
        <v>5.8793393972602762E-2</v>
      </c>
      <c r="D57" s="6">
        <v>5.8493390822782758E-2</v>
      </c>
      <c r="E57" s="6">
        <v>5.6922800234602763E-2</v>
      </c>
    </row>
    <row r="58" spans="1:5" x14ac:dyDescent="0.3">
      <c r="A58" s="4">
        <v>2007</v>
      </c>
      <c r="B58" s="6">
        <v>2.8195894034285716E-2</v>
      </c>
      <c r="C58" s="6">
        <v>5.4683335189041074E-2</v>
      </c>
      <c r="D58" s="6">
        <v>4.9066540206641071E-2</v>
      </c>
      <c r="E58" s="6">
        <v>5.0250095182681073E-2</v>
      </c>
    </row>
    <row r="59" spans="1:5" x14ac:dyDescent="0.3">
      <c r="A59" s="4">
        <v>2008</v>
      </c>
      <c r="B59" s="6">
        <v>4.6307937936E-2</v>
      </c>
      <c r="C59" s="6">
        <v>2.2511140983606605E-2</v>
      </c>
      <c r="D59" s="6">
        <v>2.1342417318246602E-2</v>
      </c>
      <c r="E59" s="6">
        <v>4.2307541438046603E-2</v>
      </c>
    </row>
    <row r="60" spans="1:5" x14ac:dyDescent="0.3">
      <c r="A60" s="4">
        <v>2009</v>
      </c>
      <c r="B60" s="6">
        <v>6.3339322865714276E-3</v>
      </c>
      <c r="C60" s="6">
        <v>2.2438520109588998E-3</v>
      </c>
      <c r="D60" s="6">
        <v>5.8516540626589002E-3</v>
      </c>
      <c r="E60" s="6">
        <v>3.8075498219758891E-2</v>
      </c>
    </row>
    <row r="61" spans="1:5" x14ac:dyDescent="0.3">
      <c r="A61" s="4">
        <v>2010</v>
      </c>
      <c r="B61" s="6">
        <v>1.7606516267142852E-2</v>
      </c>
      <c r="C61" s="6">
        <v>2.4548940712328764E-3</v>
      </c>
      <c r="D61" s="6">
        <v>4.0831545512328765E-3</v>
      </c>
      <c r="E61" s="6">
        <v>3.6411617025032872E-2</v>
      </c>
    </row>
    <row r="62" spans="1:5" x14ac:dyDescent="0.3">
      <c r="A62" s="4">
        <v>2011</v>
      </c>
      <c r="B62" s="6">
        <v>3.6908479792142859E-2</v>
      </c>
      <c r="C62" s="6">
        <v>1.5118654246575325E-3</v>
      </c>
      <c r="D62" s="6">
        <v>2.4081571006575324E-3</v>
      </c>
      <c r="E62" s="6">
        <v>3.1118401250797536E-2</v>
      </c>
    </row>
    <row r="63" spans="1:5" x14ac:dyDescent="0.3">
      <c r="A63" s="4">
        <v>2012</v>
      </c>
      <c r="B63" s="6">
        <v>2.3045558612571432E-2</v>
      </c>
      <c r="C63" s="6">
        <v>1.9397888524590114E-3</v>
      </c>
      <c r="D63" s="6">
        <v>2.332307922259011E-3</v>
      </c>
      <c r="E63" s="6">
        <v>2.0703178413459009E-2</v>
      </c>
    </row>
    <row r="64" spans="1:5" x14ac:dyDescent="0.3">
      <c r="A64" s="4">
        <v>2013</v>
      </c>
      <c r="B64" s="6">
        <v>1.6590828662571434E-2</v>
      </c>
      <c r="C64" s="6">
        <v>1.6623473972602757E-3</v>
      </c>
      <c r="D64" s="6">
        <v>1.9635326903602755E-3</v>
      </c>
      <c r="E64" s="6">
        <v>2.7284830209590279E-2</v>
      </c>
    </row>
    <row r="65" spans="1:5" x14ac:dyDescent="0.3">
      <c r="A65" s="4">
        <v>2014</v>
      </c>
      <c r="B65" s="6">
        <v>1.172091183171429E-2</v>
      </c>
      <c r="C65" s="6">
        <v>1.4287859726027391E-3</v>
      </c>
      <c r="D65" s="6">
        <v>1.8255826506427392E-3</v>
      </c>
      <c r="E65" s="6">
        <v>2.8809341781802739E-2</v>
      </c>
    </row>
    <row r="66" spans="1:5" x14ac:dyDescent="0.3">
      <c r="A66" s="4">
        <v>2015</v>
      </c>
      <c r="B66" s="6">
        <v>1.9038239700000011E-3</v>
      </c>
      <c r="C66" s="6">
        <v>1.9172020164383546E-3</v>
      </c>
      <c r="D66" s="6">
        <v>4.0545706327583548E-3</v>
      </c>
      <c r="E66" s="6">
        <v>2.4342029867318354E-2</v>
      </c>
    </row>
    <row r="67" spans="1:5" x14ac:dyDescent="0.3">
      <c r="A67" s="4">
        <v>2016</v>
      </c>
      <c r="B67" s="6">
        <v>6.4158351171428596E-3</v>
      </c>
      <c r="C67" s="6">
        <v>4.6672853770491837E-3</v>
      </c>
      <c r="D67" s="6">
        <v>7.0587429476091836E-3</v>
      </c>
      <c r="E67" s="6">
        <v>2.0778523147049185E-2</v>
      </c>
    </row>
    <row r="68" spans="1:5" x14ac:dyDescent="0.3">
      <c r="A68" s="4">
        <v>2017</v>
      </c>
      <c r="B68" s="6">
        <v>1.6353262149714286E-2</v>
      </c>
      <c r="C68" s="6">
        <v>1.1716365840220422E-2</v>
      </c>
      <c r="D68" s="6">
        <v>1.3849602955390424E-2</v>
      </c>
      <c r="E68" s="6">
        <v>2.6743097194220421E-2</v>
      </c>
    </row>
    <row r="69" spans="1:5" x14ac:dyDescent="0.3">
      <c r="A69" s="4">
        <v>2018</v>
      </c>
      <c r="B69" s="6">
        <v>1.8738527857714286E-2</v>
      </c>
      <c r="C69" s="6">
        <v>2.0122779151515176E-2</v>
      </c>
      <c r="D69" s="6">
        <v>2.1619337199015175E-2</v>
      </c>
      <c r="E69" s="6">
        <v>3.240219020201518E-2</v>
      </c>
    </row>
    <row r="70" spans="1:5" x14ac:dyDescent="0.3">
      <c r="A70" s="4">
        <v>2019</v>
      </c>
      <c r="B70" s="6">
        <v>1.709218832E-2</v>
      </c>
      <c r="C70" s="6">
        <v>2.3439266996015895E-2</v>
      </c>
      <c r="D70" s="6">
        <v>2.2259810258975894E-2</v>
      </c>
      <c r="E70" s="6">
        <v>2.3242515674015897E-2</v>
      </c>
    </row>
    <row r="71" spans="1:5" x14ac:dyDescent="0.3">
      <c r="A71" s="4">
        <v>2020</v>
      </c>
      <c r="B71" s="6">
        <v>7.5123102214285737E-3</v>
      </c>
      <c r="C71" s="6">
        <v>4.2667003952569236E-3</v>
      </c>
      <c r="D71" s="6">
        <v>4.2667003952569236E-3</v>
      </c>
      <c r="E71" s="6">
        <v>1.0315537751796923E-2</v>
      </c>
    </row>
    <row r="72" spans="1:5" x14ac:dyDescent="0.3">
      <c r="A72" s="4">
        <v>2021</v>
      </c>
      <c r="B72" s="6">
        <v>3.1581050683285712E-2</v>
      </c>
      <c r="C72" s="6">
        <v>1.268988888888885E-3</v>
      </c>
      <c r="D72" s="6">
        <v>1.5710776016888851E-3</v>
      </c>
      <c r="E72" s="6">
        <v>1.6621651741338887E-2</v>
      </c>
    </row>
    <row r="73" spans="1:5" x14ac:dyDescent="0.3">
      <c r="A73" s="4">
        <v>2022</v>
      </c>
      <c r="B73" s="6">
        <v>7.4072119931999983E-2</v>
      </c>
      <c r="C73" s="6">
        <v>1.9959123583999993E-2</v>
      </c>
      <c r="D73" s="6">
        <v>2.0976343521499994E-2</v>
      </c>
      <c r="E73" s="6">
        <v>2.9007302841439993E-2</v>
      </c>
    </row>
    <row r="74" spans="1:5" x14ac:dyDescent="0.3">
      <c r="A74" s="4">
        <v>2023</v>
      </c>
      <c r="B74" s="6">
        <v>6.6500000000000004E-2</v>
      </c>
      <c r="C74" s="6">
        <v>5.3871779925926067E-2</v>
      </c>
      <c r="D74" s="6">
        <v>7.0017169370726065E-2</v>
      </c>
      <c r="E74" s="6">
        <v>3.1177650651046069E-2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0569-7913-401F-8776-0E17CCA96C74}">
  <dimension ref="A1:E63"/>
  <sheetViews>
    <sheetView workbookViewId="0">
      <selection activeCell="G12" sqref="G12"/>
    </sheetView>
  </sheetViews>
  <sheetFormatPr defaultRowHeight="14.4" x14ac:dyDescent="0.3"/>
  <cols>
    <col min="1" max="1" width="5.44140625" bestFit="1" customWidth="1"/>
    <col min="2" max="2" width="13.21875" bestFit="1" customWidth="1"/>
    <col min="3" max="3" width="34.33203125" bestFit="1" customWidth="1"/>
    <col min="4" max="4" width="27.33203125" bestFit="1" customWidth="1"/>
    <col min="5" max="5" width="28.5546875" bestFit="1" customWidth="1"/>
  </cols>
  <sheetData>
    <row r="1" spans="1:5" x14ac:dyDescent="0.3">
      <c r="A1" t="str">
        <f>EconomicData!A12</f>
        <v>Year</v>
      </c>
      <c r="B1" t="str">
        <f>EconomicData!B12</f>
        <v>Inflation</v>
      </c>
      <c r="C1" t="s">
        <v>8</v>
      </c>
      <c r="D1" t="s">
        <v>9</v>
      </c>
      <c r="E1" t="s">
        <v>10</v>
      </c>
    </row>
    <row r="2" spans="1:5" x14ac:dyDescent="0.3">
      <c r="A2">
        <f>EconomicData!A13</f>
        <v>1962</v>
      </c>
      <c r="B2">
        <f>EconomicData!B13</f>
        <v>2.6673631999999999E-2</v>
      </c>
      <c r="C2">
        <f>EconomicData!C13</f>
        <v>3.0998218345205483E-2</v>
      </c>
      <c r="D2">
        <f>EconomicData!D13</f>
        <v>3.522354201348548E-2</v>
      </c>
      <c r="E2">
        <f>EconomicData!E13</f>
        <v>4.4910064186525482E-2</v>
      </c>
    </row>
    <row r="3" spans="1:5" x14ac:dyDescent="0.3">
      <c r="A3">
        <f>EconomicData!A14</f>
        <v>1963</v>
      </c>
      <c r="B3">
        <f>EconomicData!B14</f>
        <v>2.3702668533333335E-2</v>
      </c>
      <c r="C3">
        <f>EconomicData!C14</f>
        <v>3.7781979178082202E-2</v>
      </c>
      <c r="D3">
        <f>EconomicData!D14</f>
        <v>3.9981264990762204E-2</v>
      </c>
      <c r="E3">
        <f>EconomicData!E14</f>
        <v>4.7524185853782201E-2</v>
      </c>
    </row>
    <row r="4" spans="1:5" x14ac:dyDescent="0.3">
      <c r="A4">
        <f>EconomicData!A15</f>
        <v>1964</v>
      </c>
      <c r="B4">
        <f>EconomicData!B15</f>
        <v>2.6693036740740736E-2</v>
      </c>
      <c r="C4">
        <f>EconomicData!C15</f>
        <v>3.975202163934427E-2</v>
      </c>
      <c r="D4">
        <f>EconomicData!D15</f>
        <v>4.3855623817344272E-2</v>
      </c>
      <c r="E4">
        <f>EconomicData!E15</f>
        <v>4.7899577910064273E-2</v>
      </c>
    </row>
    <row r="5" spans="1:5" x14ac:dyDescent="0.3">
      <c r="A5">
        <f>EconomicData!A16</f>
        <v>1965</v>
      </c>
      <c r="B5">
        <f>EconomicData!B16</f>
        <v>3.4105323333333333E-2</v>
      </c>
      <c r="C5">
        <f>EconomicData!C16</f>
        <v>4.482697740273997E-2</v>
      </c>
      <c r="D5">
        <f>EconomicData!D16</f>
        <v>4.5827559189539971E-2</v>
      </c>
      <c r="E5">
        <f>EconomicData!E16</f>
        <v>4.7450123637539969E-2</v>
      </c>
    </row>
    <row r="6" spans="1:5" x14ac:dyDescent="0.3">
      <c r="A6">
        <f>EconomicData!A17</f>
        <v>1966</v>
      </c>
      <c r="B6">
        <f>EconomicData!B17</f>
        <v>3.1684033299999997E-2</v>
      </c>
      <c r="C6">
        <f>EconomicData!C17</f>
        <v>5.9284651134246656E-2</v>
      </c>
      <c r="D6">
        <f>EconomicData!D17</f>
        <v>6.1037977887186658E-2</v>
      </c>
      <c r="E6">
        <f>EconomicData!E17</f>
        <v>5.7902793143586651E-2</v>
      </c>
    </row>
    <row r="7" spans="1:5" x14ac:dyDescent="0.3">
      <c r="A7">
        <f>EconomicData!A18</f>
        <v>1967</v>
      </c>
      <c r="B7">
        <f>EconomicData!B18</f>
        <v>3.1483028400000002E-2</v>
      </c>
      <c r="C7">
        <f>EconomicData!C18</f>
        <v>4.8379695342465862E-2</v>
      </c>
      <c r="D7">
        <f>EconomicData!D18</f>
        <v>5.6158957636865868E-2</v>
      </c>
      <c r="E7">
        <f>EconomicData!E18</f>
        <v>5.7907022005445861E-2</v>
      </c>
    </row>
    <row r="8" spans="1:5" x14ac:dyDescent="0.3">
      <c r="A8">
        <f>EconomicData!A19</f>
        <v>1968</v>
      </c>
      <c r="B8">
        <f>EconomicData!B19</f>
        <v>3.1772340196296295E-2</v>
      </c>
      <c r="C8">
        <f>EconomicData!C19</f>
        <v>6.2164373770492068E-2</v>
      </c>
      <c r="D8">
        <f>EconomicData!D19</f>
        <v>6.2761961794492074E-2</v>
      </c>
      <c r="E8">
        <f>EconomicData!E19</f>
        <v>6.2264585311012068E-2</v>
      </c>
    </row>
    <row r="9" spans="1:5" x14ac:dyDescent="0.3">
      <c r="A9">
        <f>EconomicData!A20</f>
        <v>1969</v>
      </c>
      <c r="B9">
        <f>EconomicData!B20</f>
        <v>3.1503442533333335E-2</v>
      </c>
      <c r="C9">
        <f>EconomicData!C20</f>
        <v>9.0192171134246615E-2</v>
      </c>
      <c r="D9">
        <f>EconomicData!D20</f>
        <v>7.9312116350246611E-2</v>
      </c>
      <c r="E9">
        <f>EconomicData!E20</f>
        <v>7.3879926266066612E-2</v>
      </c>
    </row>
    <row r="10" spans="1:5" x14ac:dyDescent="0.3">
      <c r="A10">
        <f>EconomicData!A21</f>
        <v>1970</v>
      </c>
      <c r="B10">
        <f>EconomicData!B21</f>
        <v>4.5390332800000009E-2</v>
      </c>
      <c r="C10">
        <f>EconomicData!C21</f>
        <v>8.304323568219206E-2</v>
      </c>
      <c r="D10">
        <f>EconomicData!D21</f>
        <v>8.0440911475112065E-2</v>
      </c>
      <c r="E10">
        <f>EconomicData!E21</f>
        <v>8.5487277274692061E-2</v>
      </c>
    </row>
    <row r="11" spans="1:5" x14ac:dyDescent="0.3">
      <c r="A11">
        <f>EconomicData!A22</f>
        <v>1971</v>
      </c>
      <c r="B11">
        <f>EconomicData!B22</f>
        <v>5.1973570518518523E-2</v>
      </c>
      <c r="C11">
        <f>EconomicData!C22</f>
        <v>5.0380622904109724E-2</v>
      </c>
      <c r="D11">
        <f>EconomicData!D22</f>
        <v>5.287253288910973E-2</v>
      </c>
      <c r="E11">
        <f>EconomicData!E22</f>
        <v>6.699548851518973E-2</v>
      </c>
    </row>
    <row r="12" spans="1:5" x14ac:dyDescent="0.3">
      <c r="A12">
        <f>EconomicData!A23</f>
        <v>1972</v>
      </c>
      <c r="B12">
        <f>EconomicData!B23</f>
        <v>5.5397710333333329E-2</v>
      </c>
      <c r="C12">
        <f>EconomicData!C23</f>
        <v>5.0394044065573906E-2</v>
      </c>
      <c r="D12">
        <f>EconomicData!D23</f>
        <v>5.6343270400513901E-2</v>
      </c>
      <c r="E12">
        <f>EconomicData!E23</f>
        <v>7.10649204986539E-2</v>
      </c>
    </row>
    <row r="13" spans="1:5" x14ac:dyDescent="0.3">
      <c r="A13">
        <f>EconomicData!A24</f>
        <v>1973</v>
      </c>
      <c r="B13">
        <f>EconomicData!B24</f>
        <v>7.9471174222222218E-2</v>
      </c>
      <c r="C13">
        <f>EconomicData!C24</f>
        <v>9.7040593402739878E-2</v>
      </c>
      <c r="D13">
        <f>EconomicData!D24</f>
        <v>8.1423585440339882E-2</v>
      </c>
      <c r="E13">
        <f>EconomicData!E24</f>
        <v>7.5715078259859875E-2</v>
      </c>
    </row>
    <row r="14" spans="1:5" x14ac:dyDescent="0.3">
      <c r="A14">
        <f>EconomicData!A25</f>
        <v>1974</v>
      </c>
      <c r="B14">
        <f>EconomicData!B25</f>
        <v>0.12618325349999998</v>
      </c>
      <c r="C14">
        <f>EconomicData!C25</f>
        <v>0.11895174286027409</v>
      </c>
      <c r="D14">
        <f>EconomicData!D25</f>
        <v>9.3636972886914083E-2</v>
      </c>
      <c r="E14">
        <f>EconomicData!E25</f>
        <v>8.5940119154654077E-2</v>
      </c>
    </row>
    <row r="15" spans="1:5" x14ac:dyDescent="0.3">
      <c r="A15">
        <f>EconomicData!A26</f>
        <v>1975</v>
      </c>
      <c r="B15">
        <f>EconomicData!B26</f>
        <v>8.9067338666666676E-2</v>
      </c>
      <c r="C15">
        <f>EconomicData!C26</f>
        <v>6.3576081490410968E-2</v>
      </c>
      <c r="D15">
        <f>EconomicData!D26</f>
        <v>7.4133775291050974E-2</v>
      </c>
      <c r="E15">
        <f>EconomicData!E26</f>
        <v>8.7474467648430962E-2</v>
      </c>
    </row>
    <row r="16" spans="1:5" x14ac:dyDescent="0.3">
      <c r="A16">
        <f>EconomicData!A27</f>
        <v>1976</v>
      </c>
      <c r="B16">
        <f>EconomicData!B27</f>
        <v>7.217955188148148E-2</v>
      </c>
      <c r="C16">
        <f>EconomicData!C27</f>
        <v>5.5605304918032832E-2</v>
      </c>
      <c r="D16">
        <f>EconomicData!D27</f>
        <v>6.5130710889552829E-2</v>
      </c>
      <c r="E16">
        <f>EconomicData!E27</f>
        <v>8.467969756603283E-2</v>
      </c>
    </row>
    <row r="17" spans="1:5" x14ac:dyDescent="0.3">
      <c r="A17">
        <f>EconomicData!A28</f>
        <v>1977</v>
      </c>
      <c r="B17">
        <f>EconomicData!B28</f>
        <v>8.346455333333333E-2</v>
      </c>
      <c r="C17">
        <f>EconomicData!C28</f>
        <v>6.3156586871232864E-2</v>
      </c>
      <c r="D17">
        <f>EconomicData!D28</f>
        <v>6.9180542275312867E-2</v>
      </c>
      <c r="E17">
        <f>EconomicData!E28</f>
        <v>8.4468543165432869E-2</v>
      </c>
    </row>
    <row r="18" spans="1:5" x14ac:dyDescent="0.3">
      <c r="A18">
        <f>EconomicData!A29</f>
        <v>1978</v>
      </c>
      <c r="B18">
        <f>EconomicData!B29</f>
        <v>7.3698887733333343E-2</v>
      </c>
      <c r="C18">
        <f>EconomicData!C29</f>
        <v>9.2137595791780935E-2</v>
      </c>
      <c r="D18">
        <f>EconomicData!D29</f>
        <v>9.6499247049280923E-2</v>
      </c>
      <c r="E18">
        <f>EconomicData!E29</f>
        <v>9.7343516144740933E-2</v>
      </c>
    </row>
    <row r="19" spans="1:5" x14ac:dyDescent="0.3">
      <c r="A19">
        <f>EconomicData!A30</f>
        <v>1979</v>
      </c>
      <c r="B19">
        <f>EconomicData!B30</f>
        <v>8.0648951933333338E-2</v>
      </c>
      <c r="C19">
        <f>EconomicData!C30</f>
        <v>0.13201939226301374</v>
      </c>
      <c r="D19">
        <f>EconomicData!D30</f>
        <v>0.12595782100137376</v>
      </c>
      <c r="E19">
        <f>EconomicData!E30</f>
        <v>0.11230737757701374</v>
      </c>
    </row>
    <row r="20" spans="1:5" x14ac:dyDescent="0.3">
      <c r="A20">
        <f>EconomicData!A31</f>
        <v>1980</v>
      </c>
      <c r="B20">
        <f>EconomicData!B31</f>
        <v>0.12546484140740741</v>
      </c>
      <c r="C20">
        <f>EconomicData!C31</f>
        <v>0.14647805027322411</v>
      </c>
      <c r="D20">
        <f>EconomicData!D31</f>
        <v>0.13227854120394411</v>
      </c>
      <c r="E20">
        <f>EconomicData!E31</f>
        <v>0.12575338099086411</v>
      </c>
    </row>
    <row r="21" spans="1:5" x14ac:dyDescent="0.3">
      <c r="A21">
        <f>EconomicData!A32</f>
        <v>1981</v>
      </c>
      <c r="B21">
        <f>EconomicData!B32</f>
        <v>0.11287804149999998</v>
      </c>
      <c r="C21">
        <f>EconomicData!C32</f>
        <v>0.17475082958904106</v>
      </c>
      <c r="D21">
        <f>EconomicData!D32</f>
        <v>0.15611832922347105</v>
      </c>
      <c r="E21">
        <f>EconomicData!E32</f>
        <v>0.14634890803662104</v>
      </c>
    </row>
    <row r="22" spans="1:5" x14ac:dyDescent="0.3">
      <c r="A22">
        <f>EconomicData!A33</f>
        <v>1982</v>
      </c>
      <c r="B22">
        <f>EconomicData!B33</f>
        <v>7.6312893125925929E-2</v>
      </c>
      <c r="C22">
        <f>EconomicData!C33</f>
        <v>0.14184789917808244</v>
      </c>
      <c r="D22">
        <f>EconomicData!D33</f>
        <v>0.14194773369153244</v>
      </c>
      <c r="E22">
        <f>EconomicData!E33</f>
        <v>0.15033900082658244</v>
      </c>
    </row>
    <row r="23" spans="1:5" x14ac:dyDescent="0.3">
      <c r="A23">
        <f>EconomicData!A34</f>
        <v>1983</v>
      </c>
      <c r="B23">
        <f>EconomicData!B34</f>
        <v>7.3369267533333338E-2</v>
      </c>
      <c r="C23">
        <f>EconomicData!C34</f>
        <v>9.9258547506849329E-2</v>
      </c>
      <c r="D23">
        <f>EconomicData!D34</f>
        <v>0.10467449706240933</v>
      </c>
      <c r="E23">
        <f>EconomicData!E34</f>
        <v>0.12177931869684933</v>
      </c>
    </row>
    <row r="24" spans="1:5" x14ac:dyDescent="0.3">
      <c r="A24">
        <f>EconomicData!A35</f>
        <v>1984</v>
      </c>
      <c r="B24">
        <f>EconomicData!B35</f>
        <v>6.1599429200000007E-2</v>
      </c>
      <c r="C24">
        <f>EconomicData!C35</f>
        <v>0.11950175475409837</v>
      </c>
      <c r="D24">
        <f>EconomicData!D35</f>
        <v>0.12674800874929837</v>
      </c>
      <c r="E24">
        <f>EconomicData!E35</f>
        <v>0.14426355961034837</v>
      </c>
    </row>
    <row r="25" spans="1:5" x14ac:dyDescent="0.3">
      <c r="A25">
        <f>EconomicData!A36</f>
        <v>1985</v>
      </c>
      <c r="B25">
        <f>EconomicData!B36</f>
        <v>4.2521387248148149E-2</v>
      </c>
      <c r="C25">
        <f>EconomicData!C36</f>
        <v>9.2658495210958827E-2</v>
      </c>
      <c r="D25">
        <f>EconomicData!D36</f>
        <v>9.6029074733158845E-2</v>
      </c>
      <c r="E25">
        <f>EconomicData!E36</f>
        <v>0.12010295080739883</v>
      </c>
    </row>
    <row r="26" spans="1:5" x14ac:dyDescent="0.3">
      <c r="A26">
        <f>EconomicData!A37</f>
        <v>1986</v>
      </c>
      <c r="B26">
        <f>EconomicData!B37</f>
        <v>2.7344320185185192E-2</v>
      </c>
      <c r="C26">
        <f>EconomicData!C37</f>
        <v>7.3279540558903983E-2</v>
      </c>
      <c r="D26">
        <f>EconomicData!D37</f>
        <v>6.8867908701803981E-2</v>
      </c>
      <c r="E26">
        <f>EconomicData!E37</f>
        <v>8.279690784256398E-2</v>
      </c>
    </row>
    <row r="27" spans="1:5" x14ac:dyDescent="0.3">
      <c r="A27">
        <f>EconomicData!A38</f>
        <v>1987</v>
      </c>
      <c r="B27">
        <f>EconomicData!B38</f>
        <v>3.5579539680000001E-2</v>
      </c>
      <c r="C27">
        <f>EconomicData!C38</f>
        <v>7.4324625139725931E-2</v>
      </c>
      <c r="D27">
        <f>EconomicData!D38</f>
        <v>0.15075435823372596</v>
      </c>
      <c r="E27">
        <f>EconomicData!E38</f>
        <v>0.17002881211572593</v>
      </c>
    </row>
    <row r="28" spans="1:5" x14ac:dyDescent="0.3">
      <c r="A28">
        <f>EconomicData!A39</f>
        <v>1988</v>
      </c>
      <c r="B28">
        <f>EconomicData!B39</f>
        <v>5.0628350443285716E-2</v>
      </c>
      <c r="C28">
        <f>EconomicData!C39</f>
        <v>8.9444406557376968E-2</v>
      </c>
      <c r="D28">
        <f>EconomicData!D39</f>
        <v>9.0368061980616962E-2</v>
      </c>
      <c r="E28">
        <f>EconomicData!E39</f>
        <v>0.10327498228920698</v>
      </c>
    </row>
    <row r="29" spans="1:5" x14ac:dyDescent="0.3">
      <c r="A29">
        <f>EconomicData!A40</f>
        <v>1989</v>
      </c>
      <c r="B29">
        <f>EconomicData!B40</f>
        <v>5.6895431132142849E-2</v>
      </c>
      <c r="C29">
        <f>EconomicData!C40</f>
        <v>0.10835444462465739</v>
      </c>
      <c r="D29">
        <f>EconomicData!D40</f>
        <v>0.10046028177665739</v>
      </c>
      <c r="E29">
        <f>EconomicData!E40</f>
        <v>9.9990276013257384E-2</v>
      </c>
    </row>
    <row r="30" spans="1:5" x14ac:dyDescent="0.3">
      <c r="A30">
        <f>EconomicData!A41</f>
        <v>1990</v>
      </c>
      <c r="B30">
        <f>EconomicData!B41</f>
        <v>6.4297114885714296E-2</v>
      </c>
      <c r="C30">
        <f>EconomicData!C41</f>
        <v>9.5615081643835573E-2</v>
      </c>
      <c r="D30">
        <f>EconomicData!D41</f>
        <v>9.3063243387595571E-2</v>
      </c>
      <c r="E30">
        <f>EconomicData!E41</f>
        <v>0.10049709635259556</v>
      </c>
    </row>
    <row r="31" spans="1:5" x14ac:dyDescent="0.3">
      <c r="A31">
        <f>EconomicData!A42</f>
        <v>1991</v>
      </c>
      <c r="B31">
        <f>EconomicData!B42</f>
        <v>4.8223634920714291E-2</v>
      </c>
      <c r="C31">
        <f>EconomicData!C42</f>
        <v>6.5218252186301312E-2</v>
      </c>
      <c r="D31">
        <f>EconomicData!D42</f>
        <v>6.6660599344301311E-2</v>
      </c>
      <c r="E31">
        <f>EconomicData!E42</f>
        <v>8.9025646741581296E-2</v>
      </c>
    </row>
    <row r="32" spans="1:5" x14ac:dyDescent="0.3">
      <c r="A32">
        <f>EconomicData!A43</f>
        <v>1992</v>
      </c>
      <c r="B32">
        <f>EconomicData!B43</f>
        <v>5.076984887557142E-2</v>
      </c>
      <c r="C32">
        <f>EconomicData!C43</f>
        <v>4.1531679606557376E-2</v>
      </c>
      <c r="D32">
        <f>EconomicData!D43</f>
        <v>4.5172392942557378E-2</v>
      </c>
      <c r="E32">
        <f>EconomicData!E43</f>
        <v>7.9466638426007374E-2</v>
      </c>
    </row>
    <row r="33" spans="1:5" x14ac:dyDescent="0.3">
      <c r="A33">
        <f>EconomicData!A44</f>
        <v>1993</v>
      </c>
      <c r="B33">
        <f>EconomicData!B44</f>
        <v>4.3211130788571431E-2</v>
      </c>
      <c r="C33">
        <f>EconomicData!C44</f>
        <v>3.4002162367123348E-2</v>
      </c>
      <c r="D33">
        <f>EconomicData!D44</f>
        <v>3.8308431925363345E-2</v>
      </c>
      <c r="E33">
        <f>EconomicData!E44</f>
        <v>6.6084660467923356E-2</v>
      </c>
    </row>
    <row r="34" spans="1:5" x14ac:dyDescent="0.3">
      <c r="A34">
        <f>EconomicData!A45</f>
        <v>1994</v>
      </c>
      <c r="B34">
        <f>EconomicData!B45</f>
        <v>4.239921134699999E-2</v>
      </c>
      <c r="C34">
        <f>EconomicData!C45</f>
        <v>4.807621277808221E-2</v>
      </c>
      <c r="D34">
        <f>EconomicData!D45</f>
        <v>6.0588329112002209E-2</v>
      </c>
      <c r="E34">
        <f>EconomicData!E45</f>
        <v>7.9835227716122198E-2</v>
      </c>
    </row>
    <row r="35" spans="1:5" x14ac:dyDescent="0.3">
      <c r="A35">
        <f>EconomicData!A46</f>
        <v>1995</v>
      </c>
      <c r="B35">
        <f>EconomicData!B46</f>
        <v>3.7261424979999999E-2</v>
      </c>
      <c r="C35">
        <f>EconomicData!C46</f>
        <v>6.7835188953424788E-2</v>
      </c>
      <c r="D35">
        <f>EconomicData!D46</f>
        <v>6.8861629848124786E-2</v>
      </c>
      <c r="E35">
        <f>EconomicData!E46</f>
        <v>7.6006300871824778E-2</v>
      </c>
    </row>
    <row r="36" spans="1:5" x14ac:dyDescent="0.3">
      <c r="A36">
        <f>EconomicData!A47</f>
        <v>1996</v>
      </c>
      <c r="B36">
        <f>EconomicData!B47</f>
        <v>3.6067622297142859E-2</v>
      </c>
      <c r="C36">
        <f>EconomicData!C47</f>
        <v>6.2317905879781463E-2</v>
      </c>
      <c r="D36">
        <f>EconomicData!D47</f>
        <v>6.4418560921441465E-2</v>
      </c>
      <c r="E36">
        <f>EconomicData!E47</f>
        <v>7.4330746914781462E-2</v>
      </c>
    </row>
    <row r="37" spans="1:5" x14ac:dyDescent="0.3">
      <c r="A37">
        <f>EconomicData!A48</f>
        <v>1997</v>
      </c>
      <c r="B37">
        <f>EconomicData!B48</f>
        <v>2.6732175608428568E-2</v>
      </c>
      <c r="C37">
        <f>EconomicData!C48</f>
        <v>5.9672641534246555E-2</v>
      </c>
      <c r="D37">
        <f>EconomicData!D48</f>
        <v>6.1265227448326562E-2</v>
      </c>
      <c r="E37">
        <f>EconomicData!E48</f>
        <v>6.9166899785126551E-2</v>
      </c>
    </row>
    <row r="38" spans="1:5" x14ac:dyDescent="0.3">
      <c r="A38">
        <f>EconomicData!A49</f>
        <v>1998</v>
      </c>
      <c r="B38">
        <f>EconomicData!B49</f>
        <v>2.5266663142857141E-2</v>
      </c>
      <c r="C38">
        <f>EconomicData!C49</f>
        <v>6.146911110136994E-2</v>
      </c>
      <c r="D38">
        <f>EconomicData!D49</f>
        <v>5.7858028643869942E-2</v>
      </c>
      <c r="E38">
        <f>EconomicData!E49</f>
        <v>6.0255923553049942E-2</v>
      </c>
    </row>
    <row r="39" spans="1:5" x14ac:dyDescent="0.3">
      <c r="A39">
        <f>EconomicData!A50</f>
        <v>1999</v>
      </c>
      <c r="B39">
        <f>EconomicData!B50</f>
        <v>2.0848944912000001E-2</v>
      </c>
      <c r="C39">
        <f>EconomicData!C50</f>
        <v>5.8652146936986338E-2</v>
      </c>
      <c r="D39">
        <f>EconomicData!D50</f>
        <v>5.9656630492586335E-2</v>
      </c>
      <c r="E39">
        <f>EconomicData!E50</f>
        <v>6.6134671926346339E-2</v>
      </c>
    </row>
    <row r="40" spans="1:5" x14ac:dyDescent="0.3">
      <c r="A40">
        <f>EconomicData!A51</f>
        <v>2000</v>
      </c>
      <c r="B40">
        <f>EconomicData!B51</f>
        <v>2.5151977645714287E-2</v>
      </c>
      <c r="C40">
        <f>EconomicData!C51</f>
        <v>6.9420924153005409E-2</v>
      </c>
      <c r="D40">
        <f>EconomicData!D51</f>
        <v>6.7865254389005425E-2</v>
      </c>
      <c r="E40">
        <f>EconomicData!E51</f>
        <v>6.6852384141825413E-2</v>
      </c>
    </row>
    <row r="41" spans="1:5" x14ac:dyDescent="0.3">
      <c r="A41">
        <f>EconomicData!A52</f>
        <v>2001</v>
      </c>
      <c r="B41">
        <f>EconomicData!B52</f>
        <v>3.2963928272000002E-2</v>
      </c>
      <c r="C41">
        <f>EconomicData!C52</f>
        <v>4.2577898958904181E-2</v>
      </c>
      <c r="D41">
        <f>EconomicData!D52</f>
        <v>3.8171396547454182E-2</v>
      </c>
      <c r="E41">
        <f>EconomicData!E52</f>
        <v>5.5276705137424179E-2</v>
      </c>
    </row>
    <row r="42" spans="1:5" x14ac:dyDescent="0.3">
      <c r="A42">
        <f>EconomicData!A53</f>
        <v>2002</v>
      </c>
      <c r="B42">
        <f>EconomicData!B53</f>
        <v>1.9913509137428571E-2</v>
      </c>
      <c r="C42">
        <f>EconomicData!C53</f>
        <v>1.8638732361643862E-2</v>
      </c>
      <c r="D42">
        <f>EconomicData!D53</f>
        <v>2.2309037860003864E-2</v>
      </c>
      <c r="E42">
        <f>EconomicData!E53</f>
        <v>5.0694755439043865E-2</v>
      </c>
    </row>
    <row r="43" spans="1:5" x14ac:dyDescent="0.3">
      <c r="A43">
        <f>EconomicData!A54</f>
        <v>2003</v>
      </c>
      <c r="B43">
        <f>EconomicData!B54</f>
        <v>2.0713845652571426E-2</v>
      </c>
      <c r="C43">
        <f>EconomicData!C54</f>
        <v>1.2436354016438372E-2</v>
      </c>
      <c r="D43">
        <f>EconomicData!D54</f>
        <v>1.3632025391438372E-2</v>
      </c>
      <c r="E43">
        <f>EconomicData!E54</f>
        <v>4.4819525095238372E-2</v>
      </c>
    </row>
    <row r="44" spans="1:5" x14ac:dyDescent="0.3">
      <c r="A44">
        <f>EconomicData!A55</f>
        <v>2004</v>
      </c>
      <c r="B44">
        <f>EconomicData!B55</f>
        <v>2.4807479425000004E-2</v>
      </c>
      <c r="C44">
        <f>EconomicData!C55</f>
        <v>1.5932011278688537E-2</v>
      </c>
      <c r="D44">
        <f>EconomicData!D55</f>
        <v>2.1860663582618536E-2</v>
      </c>
      <c r="E44">
        <f>EconomicData!E55</f>
        <v>4.8519592145688545E-2</v>
      </c>
    </row>
    <row r="45" spans="1:5" x14ac:dyDescent="0.3">
      <c r="A45">
        <f>EconomicData!A56</f>
        <v>2005</v>
      </c>
      <c r="B45">
        <f>EconomicData!B56</f>
        <v>2.7161923795714284E-2</v>
      </c>
      <c r="C45">
        <f>EconomicData!C56</f>
        <v>3.6395135956164393E-2</v>
      </c>
      <c r="D45">
        <f>EconomicData!D56</f>
        <v>4.1035954847364393E-2</v>
      </c>
      <c r="E45">
        <f>EconomicData!E56</f>
        <v>4.825143973856439E-2</v>
      </c>
    </row>
    <row r="46" spans="1:5" x14ac:dyDescent="0.3">
      <c r="A46">
        <f>EconomicData!A57</f>
        <v>2006</v>
      </c>
      <c r="B46">
        <f>EconomicData!B57</f>
        <v>3.2009596657714294E-2</v>
      </c>
      <c r="C46">
        <f>EconomicData!C57</f>
        <v>5.8793393972602762E-2</v>
      </c>
      <c r="D46">
        <f>EconomicData!D57</f>
        <v>5.8493390822782758E-2</v>
      </c>
      <c r="E46">
        <f>EconomicData!E57</f>
        <v>5.6922800234602763E-2</v>
      </c>
    </row>
    <row r="47" spans="1:5" x14ac:dyDescent="0.3">
      <c r="A47">
        <f>EconomicData!A58</f>
        <v>2007</v>
      </c>
      <c r="B47">
        <f>EconomicData!B58</f>
        <v>2.8195894034285716E-2</v>
      </c>
      <c r="C47">
        <f>EconomicData!C58</f>
        <v>5.4683335189041074E-2</v>
      </c>
      <c r="D47">
        <f>EconomicData!D58</f>
        <v>4.9066540206641071E-2</v>
      </c>
      <c r="E47">
        <f>EconomicData!E58</f>
        <v>5.0250095182681073E-2</v>
      </c>
    </row>
    <row r="48" spans="1:5" x14ac:dyDescent="0.3">
      <c r="A48">
        <f>EconomicData!A59</f>
        <v>2008</v>
      </c>
      <c r="B48">
        <f>EconomicData!B59</f>
        <v>4.6307937936E-2</v>
      </c>
      <c r="C48">
        <f>EconomicData!C59</f>
        <v>2.2511140983606605E-2</v>
      </c>
      <c r="D48">
        <f>EconomicData!D59</f>
        <v>2.1342417318246602E-2</v>
      </c>
      <c r="E48">
        <f>EconomicData!E59</f>
        <v>4.2307541438046603E-2</v>
      </c>
    </row>
    <row r="49" spans="1:5" x14ac:dyDescent="0.3">
      <c r="A49">
        <f>EconomicData!A60</f>
        <v>2009</v>
      </c>
      <c r="B49">
        <f>EconomicData!B60</f>
        <v>6.3339322865714276E-3</v>
      </c>
      <c r="C49">
        <f>EconomicData!C60</f>
        <v>2.2438520109588998E-3</v>
      </c>
      <c r="D49">
        <f>EconomicData!D60</f>
        <v>5.8516540626589002E-3</v>
      </c>
      <c r="E49">
        <f>EconomicData!E60</f>
        <v>3.8075498219758891E-2</v>
      </c>
    </row>
    <row r="50" spans="1:5" x14ac:dyDescent="0.3">
      <c r="A50">
        <f>EconomicData!A61</f>
        <v>2010</v>
      </c>
      <c r="B50">
        <f>EconomicData!B61</f>
        <v>1.7606516267142852E-2</v>
      </c>
      <c r="C50">
        <f>EconomicData!C61</f>
        <v>2.4548940712328764E-3</v>
      </c>
      <c r="D50">
        <f>EconomicData!D61</f>
        <v>4.0831545512328765E-3</v>
      </c>
      <c r="E50">
        <f>EconomicData!E61</f>
        <v>3.6411617025032872E-2</v>
      </c>
    </row>
    <row r="51" spans="1:5" x14ac:dyDescent="0.3">
      <c r="A51">
        <f>EconomicData!A62</f>
        <v>2011</v>
      </c>
      <c r="B51">
        <f>EconomicData!B62</f>
        <v>3.6908479792142859E-2</v>
      </c>
      <c r="C51">
        <f>EconomicData!C62</f>
        <v>1.5118654246575325E-3</v>
      </c>
      <c r="D51">
        <f>EconomicData!D62</f>
        <v>2.4081571006575324E-3</v>
      </c>
      <c r="E51">
        <f>EconomicData!E62</f>
        <v>3.1118401250797536E-2</v>
      </c>
    </row>
    <row r="52" spans="1:5" x14ac:dyDescent="0.3">
      <c r="A52">
        <f>EconomicData!A63</f>
        <v>2012</v>
      </c>
      <c r="B52">
        <f>EconomicData!B63</f>
        <v>2.3045558612571432E-2</v>
      </c>
      <c r="C52">
        <f>EconomicData!C63</f>
        <v>1.9397888524590114E-3</v>
      </c>
      <c r="D52">
        <f>EconomicData!D63</f>
        <v>2.332307922259011E-3</v>
      </c>
      <c r="E52">
        <f>EconomicData!E63</f>
        <v>2.0703178413459009E-2</v>
      </c>
    </row>
    <row r="53" spans="1:5" x14ac:dyDescent="0.3">
      <c r="A53">
        <f>EconomicData!A64</f>
        <v>2013</v>
      </c>
      <c r="B53">
        <f>EconomicData!B64</f>
        <v>1.6590828662571434E-2</v>
      </c>
      <c r="C53">
        <f>EconomicData!C64</f>
        <v>1.6623473972602757E-3</v>
      </c>
      <c r="D53">
        <f>EconomicData!D64</f>
        <v>1.9635326903602755E-3</v>
      </c>
      <c r="E53">
        <f>EconomicData!E64</f>
        <v>2.7284830209590279E-2</v>
      </c>
    </row>
    <row r="54" spans="1:5" x14ac:dyDescent="0.3">
      <c r="A54">
        <f>EconomicData!A65</f>
        <v>2014</v>
      </c>
      <c r="B54">
        <f>EconomicData!B65</f>
        <v>1.172091183171429E-2</v>
      </c>
      <c r="C54">
        <f>EconomicData!C65</f>
        <v>1.4287859726027391E-3</v>
      </c>
      <c r="D54">
        <f>EconomicData!D65</f>
        <v>1.8255826506427392E-3</v>
      </c>
      <c r="E54">
        <f>EconomicData!E65</f>
        <v>2.8809341781802739E-2</v>
      </c>
    </row>
    <row r="55" spans="1:5" x14ac:dyDescent="0.3">
      <c r="A55">
        <f>EconomicData!A66</f>
        <v>2015</v>
      </c>
      <c r="B55">
        <f>EconomicData!B66</f>
        <v>1.9038239700000011E-3</v>
      </c>
      <c r="C55">
        <f>EconomicData!C66</f>
        <v>1.9172020164383546E-3</v>
      </c>
      <c r="D55">
        <f>EconomicData!D66</f>
        <v>4.0545706327583548E-3</v>
      </c>
      <c r="E55">
        <f>EconomicData!E66</f>
        <v>2.4342029867318354E-2</v>
      </c>
    </row>
    <row r="56" spans="1:5" x14ac:dyDescent="0.3">
      <c r="A56">
        <f>EconomicData!A67</f>
        <v>2016</v>
      </c>
      <c r="B56">
        <f>EconomicData!B67</f>
        <v>6.4158351171428596E-3</v>
      </c>
      <c r="C56">
        <f>EconomicData!C67</f>
        <v>4.6672853770491837E-3</v>
      </c>
      <c r="D56">
        <f>EconomicData!D67</f>
        <v>7.0587429476091836E-3</v>
      </c>
      <c r="E56">
        <f>EconomicData!E67</f>
        <v>2.0778523147049185E-2</v>
      </c>
    </row>
    <row r="57" spans="1:5" x14ac:dyDescent="0.3">
      <c r="A57">
        <f>EconomicData!A68</f>
        <v>2017</v>
      </c>
      <c r="B57">
        <f>EconomicData!B68</f>
        <v>1.6353262149714286E-2</v>
      </c>
      <c r="C57">
        <f>EconomicData!C68</f>
        <v>1.1716365840220422E-2</v>
      </c>
      <c r="D57">
        <f>EconomicData!D68</f>
        <v>1.3849602955390424E-2</v>
      </c>
      <c r="E57">
        <f>EconomicData!E68</f>
        <v>2.6743097194220421E-2</v>
      </c>
    </row>
    <row r="58" spans="1:5" x14ac:dyDescent="0.3">
      <c r="A58">
        <f>EconomicData!A69</f>
        <v>2018</v>
      </c>
      <c r="B58">
        <f>EconomicData!B69</f>
        <v>1.8738527857714286E-2</v>
      </c>
      <c r="C58">
        <f>EconomicData!C69</f>
        <v>2.0122779151515176E-2</v>
      </c>
      <c r="D58">
        <f>EconomicData!D69</f>
        <v>2.1619337199015175E-2</v>
      </c>
      <c r="E58">
        <f>EconomicData!E69</f>
        <v>3.240219020201518E-2</v>
      </c>
    </row>
    <row r="59" spans="1:5" x14ac:dyDescent="0.3">
      <c r="A59">
        <f>EconomicData!A70</f>
        <v>2019</v>
      </c>
      <c r="B59">
        <f>EconomicData!B70</f>
        <v>1.709218832E-2</v>
      </c>
      <c r="C59">
        <f>EconomicData!C70</f>
        <v>2.3439266996015895E-2</v>
      </c>
      <c r="D59">
        <f>EconomicData!D70</f>
        <v>2.2259810258975894E-2</v>
      </c>
      <c r="E59">
        <f>EconomicData!E70</f>
        <v>2.3242515674015897E-2</v>
      </c>
    </row>
    <row r="60" spans="1:5" x14ac:dyDescent="0.3">
      <c r="A60">
        <f>EconomicData!A71</f>
        <v>2020</v>
      </c>
      <c r="B60">
        <f>EconomicData!B71</f>
        <v>7.5123102214285737E-3</v>
      </c>
      <c r="C60">
        <f>EconomicData!C71</f>
        <v>4.2667003952569236E-3</v>
      </c>
      <c r="D60">
        <f>EconomicData!D71</f>
        <v>4.2667003952569236E-3</v>
      </c>
      <c r="E60">
        <f>EconomicData!E71</f>
        <v>1.0315537751796923E-2</v>
      </c>
    </row>
    <row r="61" spans="1:5" x14ac:dyDescent="0.3">
      <c r="A61">
        <f>EconomicData!A72</f>
        <v>2021</v>
      </c>
      <c r="B61">
        <f>EconomicData!B72</f>
        <v>3.1581050683285712E-2</v>
      </c>
      <c r="C61">
        <f>EconomicData!C72</f>
        <v>1.268988888888885E-3</v>
      </c>
      <c r="D61">
        <f>EconomicData!D72</f>
        <v>1.5710776016888851E-3</v>
      </c>
      <c r="E61">
        <f>EconomicData!E72</f>
        <v>1.6621651741338887E-2</v>
      </c>
    </row>
    <row r="62" spans="1:5" x14ac:dyDescent="0.3">
      <c r="A62">
        <f>EconomicData!A73</f>
        <v>2022</v>
      </c>
      <c r="B62">
        <f>EconomicData!B73</f>
        <v>7.4072119931999983E-2</v>
      </c>
      <c r="C62">
        <f>EconomicData!C73</f>
        <v>1.9959123583999993E-2</v>
      </c>
      <c r="D62">
        <f>EconomicData!D73</f>
        <v>2.0976343521499994E-2</v>
      </c>
      <c r="E62">
        <f>EconomicData!E73</f>
        <v>2.9007302841439993E-2</v>
      </c>
    </row>
    <row r="63" spans="1:5" x14ac:dyDescent="0.3">
      <c r="A63">
        <f>EconomicData!A74</f>
        <v>2023</v>
      </c>
      <c r="B63">
        <f>EconomicData!B74</f>
        <v>6.6500000000000004E-2</v>
      </c>
      <c r="C63">
        <f>EconomicData!C74</f>
        <v>5.3871779925926067E-2</v>
      </c>
      <c r="D63">
        <f>EconomicData!D74</f>
        <v>7.0017169370726065E-2</v>
      </c>
      <c r="E63">
        <f>EconomicData!E74</f>
        <v>3.1177650651046069E-2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1ACF-E7E2-4756-A4FF-003F42492025}">
  <dimension ref="A1:D165"/>
  <sheetViews>
    <sheetView topLeftCell="A130" workbookViewId="0">
      <selection activeCell="A2" sqref="A2:A165"/>
    </sheetView>
  </sheetViews>
  <sheetFormatPr defaultRowHeight="14.4" x14ac:dyDescent="0.3"/>
  <cols>
    <col min="1" max="1" width="10.109375" bestFit="1" customWidth="1"/>
  </cols>
  <sheetData>
    <row r="1" spans="1:4" x14ac:dyDescent="0.3">
      <c r="A1" t="str">
        <f>EconomicData_1!A1</f>
        <v>Year</v>
      </c>
      <c r="B1" t="str">
        <f>EconomicData_1!$B1</f>
        <v>Inflation</v>
      </c>
      <c r="C1" t="s">
        <v>23</v>
      </c>
      <c r="D1" t="s">
        <v>22</v>
      </c>
    </row>
    <row r="2" spans="1:4" x14ac:dyDescent="0.3">
      <c r="A2">
        <f>EconomicData_1!A2</f>
        <v>1962</v>
      </c>
      <c r="B2">
        <f>EconomicData_1!B2</f>
        <v>2.6673631999999999E-2</v>
      </c>
      <c r="C2">
        <f>EconomicData_1!$B2</f>
        <v>2.6673631999999999E-2</v>
      </c>
      <c r="D2">
        <f>EconomicData_1!$B2</f>
        <v>2.6673631999999999E-2</v>
      </c>
    </row>
    <row r="3" spans="1:4" x14ac:dyDescent="0.3">
      <c r="A3">
        <f>EconomicData_1!A3</f>
        <v>1963</v>
      </c>
      <c r="B3">
        <f>EconomicData_1!B3</f>
        <v>2.3702668533333335E-2</v>
      </c>
      <c r="C3">
        <f>EconomicData_1!$B3</f>
        <v>2.3702668533333335E-2</v>
      </c>
      <c r="D3">
        <f>EconomicData_1!$B3</f>
        <v>2.3702668533333335E-2</v>
      </c>
    </row>
    <row r="4" spans="1:4" x14ac:dyDescent="0.3">
      <c r="A4">
        <f>EconomicData_1!A4</f>
        <v>1964</v>
      </c>
      <c r="B4">
        <f>EconomicData_1!B4</f>
        <v>2.6693036740740736E-2</v>
      </c>
      <c r="C4">
        <f>EconomicData_1!$B4</f>
        <v>2.6693036740740736E-2</v>
      </c>
      <c r="D4">
        <f>EconomicData_1!$B4</f>
        <v>2.6693036740740736E-2</v>
      </c>
    </row>
    <row r="5" spans="1:4" x14ac:dyDescent="0.3">
      <c r="A5">
        <f>EconomicData_1!A5</f>
        <v>1965</v>
      </c>
      <c r="B5">
        <f>EconomicData_1!B5</f>
        <v>3.4105323333333333E-2</v>
      </c>
      <c r="C5">
        <f>EconomicData_1!$B5</f>
        <v>3.4105323333333333E-2</v>
      </c>
      <c r="D5">
        <f>EconomicData_1!$B5</f>
        <v>3.4105323333333333E-2</v>
      </c>
    </row>
    <row r="6" spans="1:4" x14ac:dyDescent="0.3">
      <c r="A6">
        <f>EconomicData_1!A6</f>
        <v>1966</v>
      </c>
      <c r="B6">
        <f>EconomicData_1!B6</f>
        <v>3.1684033299999997E-2</v>
      </c>
      <c r="C6">
        <f>EconomicData_1!$B6</f>
        <v>3.1684033299999997E-2</v>
      </c>
      <c r="D6">
        <f>EconomicData_1!$B6</f>
        <v>3.1684033299999997E-2</v>
      </c>
    </row>
    <row r="7" spans="1:4" x14ac:dyDescent="0.3">
      <c r="A7">
        <f>EconomicData_1!A7</f>
        <v>1967</v>
      </c>
      <c r="B7">
        <f>EconomicData_1!B7</f>
        <v>3.1483028400000002E-2</v>
      </c>
      <c r="C7">
        <f>EconomicData_1!$B7</f>
        <v>3.1483028400000002E-2</v>
      </c>
      <c r="D7">
        <f>EconomicData_1!$B7</f>
        <v>3.1483028400000002E-2</v>
      </c>
    </row>
    <row r="8" spans="1:4" x14ac:dyDescent="0.3">
      <c r="A8">
        <f>EconomicData_1!A8</f>
        <v>1968</v>
      </c>
      <c r="B8">
        <f>EconomicData_1!B8</f>
        <v>3.1772340196296295E-2</v>
      </c>
      <c r="C8">
        <f>EconomicData_1!$B8</f>
        <v>3.1772340196296295E-2</v>
      </c>
      <c r="D8">
        <f>EconomicData_1!$B8</f>
        <v>3.1772340196296295E-2</v>
      </c>
    </row>
    <row r="9" spans="1:4" x14ac:dyDescent="0.3">
      <c r="A9">
        <f>EconomicData_1!A9</f>
        <v>1969</v>
      </c>
      <c r="B9">
        <f>EconomicData_1!B9</f>
        <v>3.1503442533333335E-2</v>
      </c>
      <c r="C9">
        <f>EconomicData_1!$B9</f>
        <v>3.1503442533333335E-2</v>
      </c>
      <c r="D9">
        <f>EconomicData_1!$B9</f>
        <v>3.1503442533333335E-2</v>
      </c>
    </row>
    <row r="10" spans="1:4" x14ac:dyDescent="0.3">
      <c r="A10">
        <f>EconomicData_1!A10</f>
        <v>1970</v>
      </c>
      <c r="B10">
        <f>EconomicData_1!B10</f>
        <v>4.5390332800000009E-2</v>
      </c>
      <c r="C10">
        <f>EconomicData_1!$B10</f>
        <v>4.5390332800000009E-2</v>
      </c>
      <c r="D10">
        <f>EconomicData_1!$B10</f>
        <v>4.5390332800000009E-2</v>
      </c>
    </row>
    <row r="11" spans="1:4" x14ac:dyDescent="0.3">
      <c r="A11">
        <f>EconomicData_1!A11</f>
        <v>1971</v>
      </c>
      <c r="B11">
        <f>EconomicData_1!B11</f>
        <v>5.1973570518518523E-2</v>
      </c>
      <c r="C11">
        <f>EconomicData_1!$B11</f>
        <v>5.1973570518518523E-2</v>
      </c>
      <c r="D11">
        <f>EconomicData_1!$B11</f>
        <v>5.1973570518518523E-2</v>
      </c>
    </row>
    <row r="12" spans="1:4" x14ac:dyDescent="0.3">
      <c r="A12">
        <f>EconomicData_1!A12</f>
        <v>1972</v>
      </c>
      <c r="B12">
        <f>EconomicData_1!B12</f>
        <v>5.5397710333333329E-2</v>
      </c>
      <c r="C12">
        <f>EconomicData_1!$B12</f>
        <v>5.5397710333333329E-2</v>
      </c>
      <c r="D12">
        <f>EconomicData_1!$B12</f>
        <v>5.5397710333333329E-2</v>
      </c>
    </row>
    <row r="13" spans="1:4" x14ac:dyDescent="0.3">
      <c r="A13">
        <f>EconomicData_1!A13</f>
        <v>1973</v>
      </c>
      <c r="B13">
        <f>EconomicData_1!B13</f>
        <v>7.9471174222222218E-2</v>
      </c>
      <c r="C13">
        <f>EconomicData_1!$B13</f>
        <v>7.9471174222222218E-2</v>
      </c>
      <c r="D13">
        <f>EconomicData_1!$B13</f>
        <v>7.9471174222222218E-2</v>
      </c>
    </row>
    <row r="14" spans="1:4" x14ac:dyDescent="0.3">
      <c r="A14">
        <f>EconomicData_1!A14</f>
        <v>1974</v>
      </c>
      <c r="B14">
        <f>EconomicData_1!B14</f>
        <v>0.12618325349999998</v>
      </c>
      <c r="C14">
        <f>EconomicData_1!$B14</f>
        <v>0.12618325349999998</v>
      </c>
      <c r="D14">
        <f>EconomicData_1!$B14</f>
        <v>0.12618325349999998</v>
      </c>
    </row>
    <row r="15" spans="1:4" x14ac:dyDescent="0.3">
      <c r="A15">
        <f>EconomicData_1!A15</f>
        <v>1975</v>
      </c>
      <c r="B15">
        <f>EconomicData_1!B15</f>
        <v>8.9067338666666676E-2</v>
      </c>
      <c r="C15">
        <f>EconomicData_1!$B15</f>
        <v>8.9067338666666676E-2</v>
      </c>
      <c r="D15">
        <f>EconomicData_1!$B15</f>
        <v>8.9067338666666676E-2</v>
      </c>
    </row>
    <row r="16" spans="1:4" x14ac:dyDescent="0.3">
      <c r="A16">
        <f>EconomicData_1!A16</f>
        <v>1976</v>
      </c>
      <c r="B16">
        <f>EconomicData_1!B16</f>
        <v>7.217955188148148E-2</v>
      </c>
      <c r="C16">
        <f>EconomicData_1!$B16</f>
        <v>7.217955188148148E-2</v>
      </c>
      <c r="D16">
        <f>EconomicData_1!$B16</f>
        <v>7.217955188148148E-2</v>
      </c>
    </row>
    <row r="17" spans="1:4" x14ac:dyDescent="0.3">
      <c r="A17">
        <f>EconomicData_1!A17</f>
        <v>1977</v>
      </c>
      <c r="B17">
        <f>EconomicData_1!B17</f>
        <v>8.346455333333333E-2</v>
      </c>
      <c r="C17">
        <f>EconomicData_1!$B17</f>
        <v>8.346455333333333E-2</v>
      </c>
      <c r="D17">
        <f>EconomicData_1!$B17</f>
        <v>8.346455333333333E-2</v>
      </c>
    </row>
    <row r="18" spans="1:4" x14ac:dyDescent="0.3">
      <c r="A18">
        <f>EconomicData_1!A18</f>
        <v>1978</v>
      </c>
      <c r="B18">
        <f>EconomicData_1!B18</f>
        <v>7.3698887733333343E-2</v>
      </c>
      <c r="C18">
        <f>EconomicData_1!$B18</f>
        <v>7.3698887733333343E-2</v>
      </c>
      <c r="D18">
        <f>EconomicData_1!$B18</f>
        <v>7.3698887733333343E-2</v>
      </c>
    </row>
    <row r="19" spans="1:4" x14ac:dyDescent="0.3">
      <c r="A19">
        <f>EconomicData_1!A19</f>
        <v>1979</v>
      </c>
      <c r="B19">
        <f>EconomicData_1!B19</f>
        <v>8.0648951933333338E-2</v>
      </c>
      <c r="C19">
        <f>EconomicData_1!$B19</f>
        <v>8.0648951933333338E-2</v>
      </c>
      <c r="D19">
        <f>EconomicData_1!$B19</f>
        <v>8.0648951933333338E-2</v>
      </c>
    </row>
    <row r="20" spans="1:4" x14ac:dyDescent="0.3">
      <c r="A20">
        <f>EconomicData_1!A20</f>
        <v>1980</v>
      </c>
      <c r="B20">
        <f>EconomicData_1!B20</f>
        <v>0.12546484140740741</v>
      </c>
      <c r="C20">
        <f>EconomicData_1!$B20</f>
        <v>0.12546484140740741</v>
      </c>
      <c r="D20">
        <f>EconomicData_1!$B20</f>
        <v>0.12546484140740741</v>
      </c>
    </row>
    <row r="21" spans="1:4" x14ac:dyDescent="0.3">
      <c r="A21">
        <f>EconomicData_1!A21</f>
        <v>1981</v>
      </c>
      <c r="B21">
        <f>EconomicData_1!B21</f>
        <v>0.11287804149999998</v>
      </c>
      <c r="C21">
        <f>EconomicData_1!$B21</f>
        <v>0.11287804149999998</v>
      </c>
      <c r="D21">
        <f>EconomicData_1!$B21</f>
        <v>0.11287804149999998</v>
      </c>
    </row>
    <row r="22" spans="1:4" x14ac:dyDescent="0.3">
      <c r="A22">
        <f>EconomicData_1!A22</f>
        <v>1982</v>
      </c>
      <c r="B22">
        <f>EconomicData_1!B22</f>
        <v>7.6312893125925929E-2</v>
      </c>
      <c r="C22">
        <f>EconomicData_1!$B22</f>
        <v>7.6312893125925929E-2</v>
      </c>
      <c r="D22">
        <f>EconomicData_1!$B22</f>
        <v>7.6312893125925929E-2</v>
      </c>
    </row>
    <row r="23" spans="1:4" x14ac:dyDescent="0.3">
      <c r="A23">
        <f>EconomicData_1!A23</f>
        <v>1983</v>
      </c>
      <c r="B23">
        <f>EconomicData_1!B23</f>
        <v>7.3369267533333338E-2</v>
      </c>
      <c r="C23">
        <f>EconomicData_1!$B23</f>
        <v>7.3369267533333338E-2</v>
      </c>
      <c r="D23">
        <f>EconomicData_1!$B23</f>
        <v>7.3369267533333338E-2</v>
      </c>
    </row>
    <row r="24" spans="1:4" x14ac:dyDescent="0.3">
      <c r="A24">
        <f>EconomicData_1!A24</f>
        <v>1984</v>
      </c>
      <c r="B24">
        <f>EconomicData_1!B24</f>
        <v>6.1599429200000007E-2</v>
      </c>
      <c r="C24">
        <f>EconomicData_1!$B24</f>
        <v>6.1599429200000007E-2</v>
      </c>
      <c r="D24">
        <f>EconomicData_1!$B24</f>
        <v>6.1599429200000007E-2</v>
      </c>
    </row>
    <row r="25" spans="1:4" x14ac:dyDescent="0.3">
      <c r="A25">
        <f>EconomicData_1!A25</f>
        <v>1985</v>
      </c>
      <c r="B25">
        <f>EconomicData_1!B25</f>
        <v>4.2521387248148149E-2</v>
      </c>
      <c r="C25">
        <f>EconomicData_1!$B25</f>
        <v>4.2521387248148149E-2</v>
      </c>
      <c r="D25">
        <f>EconomicData_1!$B25</f>
        <v>4.2521387248148149E-2</v>
      </c>
    </row>
    <row r="26" spans="1:4" x14ac:dyDescent="0.3">
      <c r="A26">
        <f>EconomicData_1!A26</f>
        <v>1986</v>
      </c>
      <c r="B26">
        <f>EconomicData_1!B26</f>
        <v>2.7344320185185192E-2</v>
      </c>
      <c r="C26">
        <f>EconomicData_1!$B26</f>
        <v>2.7344320185185192E-2</v>
      </c>
      <c r="D26">
        <f>EconomicData_1!$B26</f>
        <v>2.7344320185185192E-2</v>
      </c>
    </row>
    <row r="27" spans="1:4" x14ac:dyDescent="0.3">
      <c r="A27">
        <f>EconomicData_1!A27</f>
        <v>1987</v>
      </c>
      <c r="B27">
        <f>EconomicData_1!B27</f>
        <v>3.5579539680000001E-2</v>
      </c>
      <c r="C27">
        <f>EconomicData_1!$B27</f>
        <v>3.5579539680000001E-2</v>
      </c>
      <c r="D27">
        <f>EconomicData_1!$B27</f>
        <v>3.5579539680000001E-2</v>
      </c>
    </row>
    <row r="28" spans="1:4" x14ac:dyDescent="0.3">
      <c r="A28">
        <f>EconomicData_1!A28</f>
        <v>1988</v>
      </c>
      <c r="B28">
        <f>EconomicData_1!B28</f>
        <v>5.0628350443285716E-2</v>
      </c>
      <c r="C28">
        <f>EconomicData_1!$B28</f>
        <v>5.0628350443285716E-2</v>
      </c>
      <c r="D28">
        <f>EconomicData_1!$B28</f>
        <v>5.0628350443285716E-2</v>
      </c>
    </row>
    <row r="29" spans="1:4" x14ac:dyDescent="0.3">
      <c r="A29">
        <f>EconomicData_1!A29</f>
        <v>1989</v>
      </c>
      <c r="B29">
        <f>EconomicData_1!B29</f>
        <v>5.6895431132142849E-2</v>
      </c>
      <c r="C29">
        <f>EconomicData_1!$B29</f>
        <v>5.6895431132142849E-2</v>
      </c>
      <c r="D29">
        <f>EconomicData_1!$B29</f>
        <v>5.6895431132142849E-2</v>
      </c>
    </row>
    <row r="30" spans="1:4" x14ac:dyDescent="0.3">
      <c r="A30">
        <f>EconomicData_1!A30</f>
        <v>1990</v>
      </c>
      <c r="B30">
        <f>EconomicData_1!B30</f>
        <v>6.4297114885714296E-2</v>
      </c>
      <c r="C30">
        <f>EconomicData_1!$B30</f>
        <v>6.4297114885714296E-2</v>
      </c>
      <c r="D30">
        <f>EconomicData_1!$B30</f>
        <v>6.4297114885714296E-2</v>
      </c>
    </row>
    <row r="31" spans="1:4" x14ac:dyDescent="0.3">
      <c r="A31">
        <f>EconomicData_1!A31</f>
        <v>1991</v>
      </c>
      <c r="B31">
        <f>EconomicData_1!B31</f>
        <v>4.8223634920714291E-2</v>
      </c>
      <c r="C31">
        <f>EconomicData_1!$B31</f>
        <v>4.8223634920714291E-2</v>
      </c>
      <c r="D31">
        <f>EconomicData_1!$B31</f>
        <v>4.8223634920714291E-2</v>
      </c>
    </row>
    <row r="32" spans="1:4" x14ac:dyDescent="0.3">
      <c r="A32">
        <f>EconomicData_1!A32</f>
        <v>1992</v>
      </c>
      <c r="B32">
        <f>EconomicData_1!B32</f>
        <v>5.076984887557142E-2</v>
      </c>
      <c r="C32">
        <f>EconomicData_1!$B32</f>
        <v>5.076984887557142E-2</v>
      </c>
      <c r="D32">
        <f>EconomicData_1!$B32</f>
        <v>5.076984887557142E-2</v>
      </c>
    </row>
    <row r="33" spans="1:4" x14ac:dyDescent="0.3">
      <c r="A33">
        <f>EconomicData_1!A33</f>
        <v>1993</v>
      </c>
      <c r="B33">
        <f>EconomicData_1!B33</f>
        <v>4.3211130788571431E-2</v>
      </c>
      <c r="C33">
        <f>EconomicData_1!$B33</f>
        <v>4.3211130788571431E-2</v>
      </c>
      <c r="D33">
        <f>EconomicData_1!$B33</f>
        <v>4.3211130788571431E-2</v>
      </c>
    </row>
    <row r="34" spans="1:4" x14ac:dyDescent="0.3">
      <c r="A34">
        <f>EconomicData_1!A34</f>
        <v>1994</v>
      </c>
      <c r="B34">
        <f>EconomicData_1!B34</f>
        <v>4.239921134699999E-2</v>
      </c>
      <c r="C34">
        <f>EconomicData_1!$B34</f>
        <v>4.239921134699999E-2</v>
      </c>
      <c r="D34">
        <f>EconomicData_1!$B34</f>
        <v>4.239921134699999E-2</v>
      </c>
    </row>
    <row r="35" spans="1:4" x14ac:dyDescent="0.3">
      <c r="A35">
        <f>EconomicData_1!A35</f>
        <v>1995</v>
      </c>
      <c r="B35">
        <f>EconomicData_1!B35</f>
        <v>3.7261424979999999E-2</v>
      </c>
      <c r="C35">
        <f>EconomicData_1!$B35</f>
        <v>3.7261424979999999E-2</v>
      </c>
      <c r="D35">
        <f>EconomicData_1!$B35</f>
        <v>3.7261424979999999E-2</v>
      </c>
    </row>
    <row r="36" spans="1:4" x14ac:dyDescent="0.3">
      <c r="A36">
        <f>EconomicData_1!A36</f>
        <v>1996</v>
      </c>
      <c r="B36">
        <f>EconomicData_1!B36</f>
        <v>3.6067622297142859E-2</v>
      </c>
      <c r="C36">
        <f>EconomicData_1!$B36</f>
        <v>3.6067622297142859E-2</v>
      </c>
      <c r="D36">
        <f>EconomicData_1!$B36</f>
        <v>3.6067622297142859E-2</v>
      </c>
    </row>
    <row r="37" spans="1:4" x14ac:dyDescent="0.3">
      <c r="A37">
        <f>EconomicData_1!A37</f>
        <v>1997</v>
      </c>
      <c r="B37">
        <f>EconomicData_1!B37</f>
        <v>2.6732175608428568E-2</v>
      </c>
      <c r="C37">
        <f>EconomicData_1!$B37</f>
        <v>2.6732175608428568E-2</v>
      </c>
      <c r="D37">
        <f>EconomicData_1!$B37</f>
        <v>2.6732175608428568E-2</v>
      </c>
    </row>
    <row r="38" spans="1:4" x14ac:dyDescent="0.3">
      <c r="A38">
        <f>EconomicData_1!A38</f>
        <v>1998</v>
      </c>
      <c r="B38">
        <f>EconomicData_1!B38</f>
        <v>2.5266663142857141E-2</v>
      </c>
      <c r="C38">
        <f>EconomicData_1!$B38</f>
        <v>2.5266663142857141E-2</v>
      </c>
      <c r="D38">
        <f>EconomicData_1!$B38</f>
        <v>2.5266663142857141E-2</v>
      </c>
    </row>
    <row r="39" spans="1:4" x14ac:dyDescent="0.3">
      <c r="A39">
        <f>EconomicData_1!A39</f>
        <v>1999</v>
      </c>
      <c r="B39">
        <f>EconomicData_1!B39</f>
        <v>2.0848944912000001E-2</v>
      </c>
      <c r="C39">
        <f>EconomicData_1!$B39</f>
        <v>2.0848944912000001E-2</v>
      </c>
      <c r="D39">
        <f>EconomicData_1!$B39</f>
        <v>2.0848944912000001E-2</v>
      </c>
    </row>
    <row r="40" spans="1:4" x14ac:dyDescent="0.3">
      <c r="A40">
        <f>EconomicData_1!A40</f>
        <v>2000</v>
      </c>
      <c r="B40">
        <f>EconomicData_1!B40</f>
        <v>2.5151977645714287E-2</v>
      </c>
      <c r="C40">
        <f>EconomicData_1!$B40</f>
        <v>2.5151977645714287E-2</v>
      </c>
      <c r="D40">
        <f>EconomicData_1!$B40</f>
        <v>2.5151977645714287E-2</v>
      </c>
    </row>
    <row r="41" spans="1:4" x14ac:dyDescent="0.3">
      <c r="A41">
        <f>EconomicData_1!A41</f>
        <v>2001</v>
      </c>
      <c r="B41">
        <f>EconomicData_1!B41</f>
        <v>3.2963928272000002E-2</v>
      </c>
      <c r="C41">
        <f>EconomicData_1!$B41</f>
        <v>3.2963928272000002E-2</v>
      </c>
      <c r="D41">
        <f>EconomicData_1!$B41</f>
        <v>3.2963928272000002E-2</v>
      </c>
    </row>
    <row r="42" spans="1:4" x14ac:dyDescent="0.3">
      <c r="A42">
        <f>EconomicData_1!A42</f>
        <v>2002</v>
      </c>
      <c r="B42">
        <f>EconomicData_1!B42</f>
        <v>1.9913509137428571E-2</v>
      </c>
      <c r="C42">
        <f>EconomicData_1!$B42</f>
        <v>1.9913509137428571E-2</v>
      </c>
      <c r="D42">
        <f>EconomicData_1!$B42</f>
        <v>1.9913509137428571E-2</v>
      </c>
    </row>
    <row r="43" spans="1:4" x14ac:dyDescent="0.3">
      <c r="A43">
        <f>EconomicData_1!A43</f>
        <v>2003</v>
      </c>
      <c r="B43">
        <f>EconomicData_1!B43</f>
        <v>2.0713845652571426E-2</v>
      </c>
      <c r="C43">
        <f>EconomicData_1!$B43</f>
        <v>2.0713845652571426E-2</v>
      </c>
      <c r="D43">
        <f>EconomicData_1!$B43</f>
        <v>2.0713845652571426E-2</v>
      </c>
    </row>
    <row r="44" spans="1:4" x14ac:dyDescent="0.3">
      <c r="A44">
        <f>EconomicData_1!A44</f>
        <v>2004</v>
      </c>
      <c r="B44">
        <f>EconomicData_1!B44</f>
        <v>2.4807479425000004E-2</v>
      </c>
      <c r="C44">
        <f>EconomicData_1!$B44</f>
        <v>2.4807479425000004E-2</v>
      </c>
      <c r="D44">
        <f>EconomicData_1!$B44</f>
        <v>2.4807479425000004E-2</v>
      </c>
    </row>
    <row r="45" spans="1:4" x14ac:dyDescent="0.3">
      <c r="A45">
        <f>EconomicData_1!A45</f>
        <v>2005</v>
      </c>
      <c r="B45">
        <f>EconomicData_1!B45</f>
        <v>2.7161923795714284E-2</v>
      </c>
      <c r="C45">
        <f>EconomicData_1!$B45</f>
        <v>2.7161923795714284E-2</v>
      </c>
      <c r="D45">
        <f>EconomicData_1!$B45</f>
        <v>2.7161923795714284E-2</v>
      </c>
    </row>
    <row r="46" spans="1:4" x14ac:dyDescent="0.3">
      <c r="A46">
        <f>EconomicData_1!A46</f>
        <v>2006</v>
      </c>
      <c r="B46">
        <f>EconomicData_1!B46</f>
        <v>3.2009596657714294E-2</v>
      </c>
      <c r="C46">
        <f>EconomicData_1!$B46</f>
        <v>3.2009596657714294E-2</v>
      </c>
      <c r="D46">
        <f>EconomicData_1!$B46</f>
        <v>3.2009596657714294E-2</v>
      </c>
    </row>
    <row r="47" spans="1:4" x14ac:dyDescent="0.3">
      <c r="A47">
        <f>EconomicData_1!A47</f>
        <v>2007</v>
      </c>
      <c r="B47">
        <f>EconomicData_1!B47</f>
        <v>2.8195894034285716E-2</v>
      </c>
      <c r="C47">
        <f>EconomicData_1!$B47</f>
        <v>2.8195894034285716E-2</v>
      </c>
      <c r="D47">
        <f>EconomicData_1!$B47</f>
        <v>2.8195894034285716E-2</v>
      </c>
    </row>
    <row r="48" spans="1:4" x14ac:dyDescent="0.3">
      <c r="A48">
        <f>EconomicData_1!A48</f>
        <v>2008</v>
      </c>
      <c r="B48">
        <f>EconomicData_1!B48</f>
        <v>4.6307937936E-2</v>
      </c>
      <c r="C48">
        <f>EconomicData_1!$B48</f>
        <v>4.6307937936E-2</v>
      </c>
      <c r="D48">
        <f>EconomicData_1!$B48</f>
        <v>4.6307937936E-2</v>
      </c>
    </row>
    <row r="49" spans="1:4" x14ac:dyDescent="0.3">
      <c r="A49">
        <f>EconomicData_1!A49</f>
        <v>2009</v>
      </c>
      <c r="B49">
        <f>EconomicData_1!B49</f>
        <v>6.3339322865714276E-3</v>
      </c>
      <c r="C49">
        <f>EconomicData_1!$B49</f>
        <v>6.3339322865714276E-3</v>
      </c>
      <c r="D49">
        <f>EconomicData_1!$B49</f>
        <v>6.3339322865714276E-3</v>
      </c>
    </row>
    <row r="50" spans="1:4" x14ac:dyDescent="0.3">
      <c r="A50">
        <f>EconomicData_1!A50</f>
        <v>2010</v>
      </c>
      <c r="B50">
        <f>EconomicData_1!B50</f>
        <v>1.7606516267142852E-2</v>
      </c>
      <c r="C50">
        <f>EconomicData_1!$B50</f>
        <v>1.7606516267142852E-2</v>
      </c>
      <c r="D50">
        <f>EconomicData_1!$B50</f>
        <v>1.7606516267142852E-2</v>
      </c>
    </row>
    <row r="51" spans="1:4" x14ac:dyDescent="0.3">
      <c r="A51">
        <f>EconomicData_1!A51</f>
        <v>2011</v>
      </c>
      <c r="B51">
        <f>EconomicData_1!B51</f>
        <v>3.6908479792142859E-2</v>
      </c>
      <c r="C51">
        <f>EconomicData_1!$B51</f>
        <v>3.6908479792142859E-2</v>
      </c>
      <c r="D51">
        <f>EconomicData_1!$B51</f>
        <v>3.6908479792142859E-2</v>
      </c>
    </row>
    <row r="52" spans="1:4" x14ac:dyDescent="0.3">
      <c r="A52">
        <f>EconomicData_1!A52</f>
        <v>2012</v>
      </c>
      <c r="B52">
        <f>EconomicData_1!B52</f>
        <v>2.3045558612571432E-2</v>
      </c>
      <c r="C52">
        <f>EconomicData_1!$B52</f>
        <v>2.3045558612571432E-2</v>
      </c>
      <c r="D52">
        <f>EconomicData_1!$B52</f>
        <v>2.3045558612571432E-2</v>
      </c>
    </row>
    <row r="53" spans="1:4" x14ac:dyDescent="0.3">
      <c r="A53">
        <f>EconomicData_1!A53</f>
        <v>2013</v>
      </c>
      <c r="B53">
        <f>EconomicData_1!B53</f>
        <v>1.6590828662571434E-2</v>
      </c>
      <c r="C53">
        <f>EconomicData_1!$B53</f>
        <v>1.6590828662571434E-2</v>
      </c>
      <c r="D53">
        <f>EconomicData_1!$B53</f>
        <v>1.6590828662571434E-2</v>
      </c>
    </row>
    <row r="54" spans="1:4" x14ac:dyDescent="0.3">
      <c r="A54">
        <f>EconomicData_1!A54</f>
        <v>2014</v>
      </c>
      <c r="B54">
        <f>EconomicData_1!B54</f>
        <v>1.172091183171429E-2</v>
      </c>
      <c r="C54">
        <f>EconomicData_1!$B54</f>
        <v>1.172091183171429E-2</v>
      </c>
      <c r="D54">
        <f>EconomicData_1!$B54</f>
        <v>1.172091183171429E-2</v>
      </c>
    </row>
    <row r="55" spans="1:4" x14ac:dyDescent="0.3">
      <c r="A55">
        <f>EconomicData_1!A55</f>
        <v>2015</v>
      </c>
      <c r="B55">
        <f>EconomicData_1!B55</f>
        <v>1.9038239700000011E-3</v>
      </c>
      <c r="C55">
        <f>EconomicData_1!$B55</f>
        <v>1.9038239700000011E-3</v>
      </c>
      <c r="D55">
        <f>EconomicData_1!$B55</f>
        <v>1.9038239700000011E-3</v>
      </c>
    </row>
    <row r="56" spans="1:4" x14ac:dyDescent="0.3">
      <c r="A56">
        <f>EconomicData_1!A56</f>
        <v>2016</v>
      </c>
      <c r="B56">
        <f>EconomicData_1!B56</f>
        <v>6.4158351171428596E-3</v>
      </c>
      <c r="C56">
        <f>EconomicData_1!$B56</f>
        <v>6.4158351171428596E-3</v>
      </c>
      <c r="D56">
        <f>EconomicData_1!$B56</f>
        <v>6.4158351171428596E-3</v>
      </c>
    </row>
    <row r="57" spans="1:4" x14ac:dyDescent="0.3">
      <c r="A57">
        <f>EconomicData_1!A57</f>
        <v>2017</v>
      </c>
      <c r="B57">
        <f>EconomicData_1!B57</f>
        <v>1.6353262149714286E-2</v>
      </c>
      <c r="C57">
        <f>EconomicData_1!$B57</f>
        <v>1.6353262149714286E-2</v>
      </c>
      <c r="D57">
        <f>EconomicData_1!$B57</f>
        <v>1.6353262149714286E-2</v>
      </c>
    </row>
    <row r="58" spans="1:4" x14ac:dyDescent="0.3">
      <c r="A58">
        <f>EconomicData_1!A58</f>
        <v>2018</v>
      </c>
      <c r="B58">
        <f>EconomicData_1!B58</f>
        <v>1.8738527857714286E-2</v>
      </c>
      <c r="C58">
        <f>EconomicData_1!$B58</f>
        <v>1.8738527857714286E-2</v>
      </c>
      <c r="D58">
        <f>EconomicData_1!$B58</f>
        <v>1.8738527857714286E-2</v>
      </c>
    </row>
    <row r="59" spans="1:4" x14ac:dyDescent="0.3">
      <c r="A59">
        <f>EconomicData_1!A59</f>
        <v>2019</v>
      </c>
      <c r="B59">
        <f>EconomicData_1!B59</f>
        <v>1.709218832E-2</v>
      </c>
      <c r="C59">
        <f>EconomicData_1!$B59</f>
        <v>1.709218832E-2</v>
      </c>
      <c r="D59">
        <f>EconomicData_1!$B59</f>
        <v>1.709218832E-2</v>
      </c>
    </row>
    <row r="60" spans="1:4" x14ac:dyDescent="0.3">
      <c r="A60">
        <f>EconomicData_1!A60</f>
        <v>2020</v>
      </c>
      <c r="B60">
        <f>EconomicData_1!B60</f>
        <v>7.5123102214285737E-3</v>
      </c>
      <c r="C60">
        <f>EconomicData_1!$B60</f>
        <v>7.5123102214285737E-3</v>
      </c>
      <c r="D60">
        <f>EconomicData_1!$B60</f>
        <v>7.5123102214285737E-3</v>
      </c>
    </row>
    <row r="61" spans="1:4" x14ac:dyDescent="0.3">
      <c r="A61">
        <f>EconomicData_1!A61</f>
        <v>2021</v>
      </c>
      <c r="B61">
        <f>EconomicData_1!B61</f>
        <v>3.1581050683285712E-2</v>
      </c>
      <c r="C61">
        <f>EconomicData_1!$B61</f>
        <v>3.1581050683285712E-2</v>
      </c>
      <c r="D61">
        <f>EconomicData_1!$B61</f>
        <v>3.1581050683285712E-2</v>
      </c>
    </row>
    <row r="62" spans="1:4" x14ac:dyDescent="0.3">
      <c r="A62">
        <f>EconomicData_1!A62</f>
        <v>2022</v>
      </c>
      <c r="B62">
        <f>EconomicData_1!B62</f>
        <v>7.4072119931999983E-2</v>
      </c>
      <c r="C62">
        <f>EconomicData_1!$B62</f>
        <v>7.4072119931999983E-2</v>
      </c>
      <c r="D62">
        <f>EconomicData_1!$B62</f>
        <v>7.4072119931999983E-2</v>
      </c>
    </row>
    <row r="63" spans="1:4" x14ac:dyDescent="0.3">
      <c r="A63">
        <f>EconomicData_1!A63</f>
        <v>2023</v>
      </c>
      <c r="B63">
        <f>EconomicData_1!B63</f>
        <v>6.6500000000000004E-2</v>
      </c>
      <c r="C63">
        <f>EconomicData_1!$B63</f>
        <v>6.6500000000000004E-2</v>
      </c>
      <c r="D63">
        <f>EconomicData_1!$B63</f>
        <v>6.6500000000000004E-2</v>
      </c>
    </row>
    <row r="64" spans="1:4" x14ac:dyDescent="0.3">
      <c r="A64">
        <v>2024</v>
      </c>
      <c r="B64">
        <f>Projected_Inflation!C3</f>
        <v>6.2501841548956605E-2</v>
      </c>
      <c r="C64">
        <f>Projected_Inflation!D3</f>
        <v>3.4056459275821099E-2</v>
      </c>
      <c r="D64">
        <f>Projected_Inflation!E3</f>
        <v>9.0947223822092096E-2</v>
      </c>
    </row>
    <row r="65" spans="1:4" x14ac:dyDescent="0.3">
      <c r="A65">
        <v>2025</v>
      </c>
      <c r="B65">
        <f>Projected_Inflation!C4</f>
        <v>6.1764291802836803E-2</v>
      </c>
      <c r="C65">
        <f>Projected_Inflation!D4</f>
        <v>4.81475834934658E-3</v>
      </c>
      <c r="D65">
        <f>Projected_Inflation!E4</f>
        <v>0.118713825256327</v>
      </c>
    </row>
    <row r="66" spans="1:4" x14ac:dyDescent="0.3">
      <c r="A66">
        <v>2026</v>
      </c>
      <c r="B66">
        <f>Projected_Inflation!C5</f>
        <v>5.0257665473358901E-2</v>
      </c>
      <c r="C66">
        <f>Projected_Inflation!D5</f>
        <v>1.9038239700000011E-3</v>
      </c>
      <c r="D66">
        <f>Projected_Inflation!E5</f>
        <v>0.12618325349999998</v>
      </c>
    </row>
    <row r="67" spans="1:4" x14ac:dyDescent="0.3">
      <c r="A67">
        <v>2027</v>
      </c>
      <c r="B67">
        <f>Projected_Inflation!C6</f>
        <v>5.18857692437985E-2</v>
      </c>
      <c r="C67">
        <f>Projected_Inflation!D6</f>
        <v>1.9038239700000011E-3</v>
      </c>
      <c r="D67">
        <f>Projected_Inflation!E6</f>
        <v>0.12618325349999998</v>
      </c>
    </row>
    <row r="68" spans="1:4" x14ac:dyDescent="0.3">
      <c r="A68">
        <v>2028</v>
      </c>
      <c r="B68">
        <f>Projected_Inflation!C7</f>
        <v>6.1193893768187999E-2</v>
      </c>
      <c r="C68">
        <f>Projected_Inflation!D7</f>
        <v>1.9038239700000011E-3</v>
      </c>
      <c r="D68">
        <f>Projected_Inflation!E7</f>
        <v>0.12618325349999998</v>
      </c>
    </row>
    <row r="69" spans="1:4" x14ac:dyDescent="0.3">
      <c r="A69">
        <v>2029</v>
      </c>
      <c r="B69">
        <f>Projected_Inflation!C8</f>
        <v>5.9763714769754901E-2</v>
      </c>
      <c r="C69">
        <f>Projected_Inflation!D8</f>
        <v>1.9038239700000011E-3</v>
      </c>
      <c r="D69">
        <f>Projected_Inflation!E8</f>
        <v>0.12618325349999998</v>
      </c>
    </row>
    <row r="70" spans="1:4" x14ac:dyDescent="0.3">
      <c r="A70">
        <v>2030</v>
      </c>
      <c r="B70">
        <f>Projected_Inflation!C9</f>
        <v>5.3591867285835003E-2</v>
      </c>
      <c r="C70">
        <f>Projected_Inflation!D9</f>
        <v>1.9038239700000011E-3</v>
      </c>
      <c r="D70">
        <f>Projected_Inflation!E9</f>
        <v>0.12618325349999998</v>
      </c>
    </row>
    <row r="71" spans="1:4" x14ac:dyDescent="0.3">
      <c r="A71">
        <v>2031</v>
      </c>
      <c r="B71">
        <f>Projected_Inflation!C10</f>
        <v>5.6200531970998599E-2</v>
      </c>
      <c r="C71">
        <f>Projected_Inflation!D10</f>
        <v>1.9038239700000011E-3</v>
      </c>
      <c r="D71">
        <f>Projected_Inflation!E10</f>
        <v>0.12618325349999998</v>
      </c>
    </row>
    <row r="72" spans="1:4" x14ac:dyDescent="0.3">
      <c r="A72">
        <v>2032</v>
      </c>
      <c r="B72">
        <f>Projected_Inflation!C11</f>
        <v>6.15411998129839E-2</v>
      </c>
      <c r="C72">
        <f>Projected_Inflation!D11</f>
        <v>1.9038239700000011E-3</v>
      </c>
      <c r="D72">
        <f>Projected_Inflation!E11</f>
        <v>0.12618325349999998</v>
      </c>
    </row>
    <row r="73" spans="1:4" x14ac:dyDescent="0.3">
      <c r="A73">
        <v>2033</v>
      </c>
      <c r="B73">
        <f>Projected_Inflation!C12</f>
        <v>5.9832184496524901E-2</v>
      </c>
      <c r="C73">
        <f>Projected_Inflation!D12</f>
        <v>1.9038239700000011E-3</v>
      </c>
      <c r="D73">
        <f>Projected_Inflation!E12</f>
        <v>0.12618325349999998</v>
      </c>
    </row>
    <row r="74" spans="1:4" x14ac:dyDescent="0.3">
      <c r="A74">
        <v>2034</v>
      </c>
      <c r="B74">
        <f>Projected_Inflation!C13</f>
        <v>5.6759997887370198E-2</v>
      </c>
      <c r="C74">
        <f>Projected_Inflation!D13</f>
        <v>1.9038239700000011E-3</v>
      </c>
      <c r="D74">
        <f>Projected_Inflation!E13</f>
        <v>0.12618325349999998</v>
      </c>
    </row>
    <row r="75" spans="1:4" x14ac:dyDescent="0.3">
      <c r="A75">
        <v>2035</v>
      </c>
      <c r="B75">
        <f>Projected_Inflation!C14</f>
        <v>5.9261134211586602E-2</v>
      </c>
      <c r="C75">
        <f>Projected_Inflation!D14</f>
        <v>1.9038239700000011E-3</v>
      </c>
      <c r="D75">
        <f>Projected_Inflation!E14</f>
        <v>0.12618325349999998</v>
      </c>
    </row>
    <row r="76" spans="1:4" x14ac:dyDescent="0.3">
      <c r="A76">
        <v>2036</v>
      </c>
      <c r="B76">
        <f>Projected_Inflation!C15</f>
        <v>6.2226448399174898E-2</v>
      </c>
      <c r="C76">
        <f>Projected_Inflation!D15</f>
        <v>1.9038239700000011E-3</v>
      </c>
      <c r="D76">
        <f>Projected_Inflation!E15</f>
        <v>0.12618325349999998</v>
      </c>
    </row>
    <row r="77" spans="1:4" x14ac:dyDescent="0.3">
      <c r="A77">
        <v>2037</v>
      </c>
      <c r="B77">
        <f>Projected_Inflation!C16</f>
        <v>6.08501360885082E-2</v>
      </c>
      <c r="C77">
        <f>Projected_Inflation!D16</f>
        <v>1.9038239700000011E-3</v>
      </c>
      <c r="D77">
        <f>Projected_Inflation!E16</f>
        <v>0.12618325349999998</v>
      </c>
    </row>
    <row r="78" spans="1:4" x14ac:dyDescent="0.3">
      <c r="A78">
        <v>2038</v>
      </c>
      <c r="B78">
        <f>Projected_Inflation!C17</f>
        <v>5.9572639942490402E-2</v>
      </c>
      <c r="C78">
        <f>Projected_Inflation!D17</f>
        <v>1.9038239700000011E-3</v>
      </c>
      <c r="D78">
        <f>Projected_Inflation!E17</f>
        <v>0.12618325349999998</v>
      </c>
    </row>
    <row r="79" spans="1:4" x14ac:dyDescent="0.3">
      <c r="A79">
        <v>2039</v>
      </c>
      <c r="B79">
        <f>Projected_Inflation!C18</f>
        <v>6.1628885147753998E-2</v>
      </c>
      <c r="C79">
        <f>Projected_Inflation!D18</f>
        <v>1.9038239700000011E-3</v>
      </c>
      <c r="D79">
        <f>Projected_Inflation!E18</f>
        <v>0.12618325349999998</v>
      </c>
    </row>
    <row r="80" spans="1:4" x14ac:dyDescent="0.3">
      <c r="A80">
        <v>2040</v>
      </c>
      <c r="B80">
        <f>Projected_Inflation!C19</f>
        <v>6.3258608536576902E-2</v>
      </c>
      <c r="C80">
        <f>Projected_Inflation!D19</f>
        <v>1.9038239700000011E-3</v>
      </c>
      <c r="D80">
        <f>Projected_Inflation!E19</f>
        <v>0.12618325349999998</v>
      </c>
    </row>
    <row r="81" spans="1:4" x14ac:dyDescent="0.3">
      <c r="A81">
        <v>2041</v>
      </c>
      <c r="B81">
        <f>Projected_Inflation!C20</f>
        <v>6.2365356996856303E-2</v>
      </c>
      <c r="C81">
        <f>Projected_Inflation!D20</f>
        <v>1.9038239700000011E-3</v>
      </c>
      <c r="D81">
        <f>Projected_Inflation!E20</f>
        <v>0.12618325349999998</v>
      </c>
    </row>
    <row r="82" spans="1:4" x14ac:dyDescent="0.3">
      <c r="A82">
        <v>2042</v>
      </c>
      <c r="B82">
        <f>Projected_Inflation!C21</f>
        <v>6.2065822321697203E-2</v>
      </c>
      <c r="C82">
        <f>Projected_Inflation!D21</f>
        <v>1.9038239700000011E-3</v>
      </c>
      <c r="D82">
        <f>Projected_Inflation!E21</f>
        <v>0.12618325349999998</v>
      </c>
    </row>
    <row r="83" spans="1:4" x14ac:dyDescent="0.3">
      <c r="A83">
        <v>2043</v>
      </c>
      <c r="B83">
        <f>Projected_Inflation!C22</f>
        <v>6.3647197781635204E-2</v>
      </c>
      <c r="C83">
        <f>Projected_Inflation!D22</f>
        <v>1.9038239700000011E-3</v>
      </c>
      <c r="D83">
        <f>Projected_Inflation!E22</f>
        <v>0.12618325349999998</v>
      </c>
    </row>
    <row r="84" spans="1:4" x14ac:dyDescent="0.3">
      <c r="A84">
        <v>2044</v>
      </c>
      <c r="B84">
        <f>Projected_Inflation!C23</f>
        <v>6.4573562089628E-2</v>
      </c>
      <c r="C84">
        <f>Projected_Inflation!D23</f>
        <v>1.9038239700000011E-3</v>
      </c>
      <c r="D84">
        <f>Projected_Inflation!E23</f>
        <v>0.12618325349999998</v>
      </c>
    </row>
    <row r="85" spans="1:4" x14ac:dyDescent="0.3">
      <c r="A85">
        <v>2045</v>
      </c>
      <c r="B85">
        <f>Projected_Inflation!C24</f>
        <v>6.4120007815964206E-2</v>
      </c>
      <c r="C85">
        <f>Projected_Inflation!D24</f>
        <v>1.9038239700000011E-3</v>
      </c>
      <c r="D85">
        <f>Projected_Inflation!E24</f>
        <v>0.12618325349999998</v>
      </c>
    </row>
    <row r="86" spans="1:4" x14ac:dyDescent="0.3">
      <c r="A86">
        <v>2046</v>
      </c>
      <c r="B86">
        <f>Projected_Inflation!C25</f>
        <v>6.4316017349488899E-2</v>
      </c>
      <c r="C86">
        <f>Projected_Inflation!D25</f>
        <v>1.9038239700000011E-3</v>
      </c>
      <c r="D86">
        <f>Projected_Inflation!E25</f>
        <v>0.12618325349999998</v>
      </c>
    </row>
    <row r="87" spans="1:4" x14ac:dyDescent="0.3">
      <c r="A87">
        <v>2047</v>
      </c>
      <c r="B87">
        <f>Projected_Inflation!C26</f>
        <v>6.5506630448931805E-2</v>
      </c>
      <c r="C87">
        <f>Projected_Inflation!D26</f>
        <v>1.9038239700000011E-3</v>
      </c>
      <c r="D87">
        <f>Projected_Inflation!E26</f>
        <v>0.12618325349999998</v>
      </c>
    </row>
    <row r="88" spans="1:4" x14ac:dyDescent="0.3">
      <c r="A88">
        <v>2048</v>
      </c>
      <c r="B88">
        <f>Projected_Inflation!C27</f>
        <v>6.60923759347192E-2</v>
      </c>
      <c r="C88">
        <f>Projected_Inflation!D27</f>
        <v>1.9038239700000011E-3</v>
      </c>
      <c r="D88">
        <f>Projected_Inflation!E27</f>
        <v>0.12618325349999998</v>
      </c>
    </row>
    <row r="89" spans="1:4" x14ac:dyDescent="0.3">
      <c r="A89">
        <v>2049</v>
      </c>
      <c r="B89">
        <f>Projected_Inflation!C28</f>
        <v>6.5975607845661394E-2</v>
      </c>
      <c r="C89">
        <f>Projected_Inflation!D28</f>
        <v>1.9038239700000011E-3</v>
      </c>
      <c r="D89">
        <f>Projected_Inflation!E28</f>
        <v>0.12618325349999998</v>
      </c>
    </row>
    <row r="90" spans="1:4" x14ac:dyDescent="0.3">
      <c r="A90">
        <v>2050</v>
      </c>
      <c r="B90">
        <f>Projected_Inflation!C29</f>
        <v>6.6398578706560796E-2</v>
      </c>
      <c r="C90">
        <f>Projected_Inflation!D29</f>
        <v>1.9038239700000011E-3</v>
      </c>
      <c r="D90">
        <f>Projected_Inflation!E29</f>
        <v>0.12618325349999998</v>
      </c>
    </row>
    <row r="91" spans="1:4" x14ac:dyDescent="0.3">
      <c r="A91">
        <v>2051</v>
      </c>
      <c r="B91">
        <f>Projected_Inflation!C30</f>
        <v>6.7305927163931495E-2</v>
      </c>
      <c r="C91">
        <f>Projected_Inflation!D30</f>
        <v>1.9038239700000011E-3</v>
      </c>
      <c r="D91">
        <f>Projected_Inflation!E30</f>
        <v>0.12618325349999998</v>
      </c>
    </row>
    <row r="92" spans="1:4" x14ac:dyDescent="0.3">
      <c r="A92">
        <v>2052</v>
      </c>
      <c r="B92">
        <f>Projected_Inflation!C31</f>
        <v>6.7746630105560104E-2</v>
      </c>
      <c r="C92">
        <f>Projected_Inflation!D31</f>
        <v>1.9038239700000011E-3</v>
      </c>
      <c r="D92">
        <f>Projected_Inflation!E31</f>
        <v>0.12618325349999998</v>
      </c>
    </row>
    <row r="93" spans="1:4" x14ac:dyDescent="0.3">
      <c r="A93">
        <v>2053</v>
      </c>
      <c r="B93">
        <f>Projected_Inflation!C32</f>
        <v>6.7863291346348498E-2</v>
      </c>
      <c r="C93">
        <f>Projected_Inflation!D32</f>
        <v>1.9038239700000011E-3</v>
      </c>
      <c r="D93">
        <f>Projected_Inflation!E32</f>
        <v>0.12618325349999998</v>
      </c>
    </row>
    <row r="94" spans="1:4" x14ac:dyDescent="0.3">
      <c r="A94">
        <v>2054</v>
      </c>
      <c r="B94">
        <f>Projected_Inflation!C33</f>
        <v>6.8373445178422601E-2</v>
      </c>
      <c r="C94">
        <f>Projected_Inflation!D33</f>
        <v>1.9038239700000011E-3</v>
      </c>
      <c r="D94">
        <f>Projected_Inflation!E33</f>
        <v>0.12618325349999998</v>
      </c>
    </row>
    <row r="95" spans="1:4" x14ac:dyDescent="0.3">
      <c r="A95">
        <v>2055</v>
      </c>
      <c r="B95">
        <f>Projected_Inflation!C34</f>
        <v>6.9091831448744007E-2</v>
      </c>
      <c r="C95">
        <f>Projected_Inflation!D34</f>
        <v>1.9038239700000011E-3</v>
      </c>
      <c r="D95">
        <f>Projected_Inflation!E34</f>
        <v>0.12618325349999998</v>
      </c>
    </row>
    <row r="96" spans="1:4" x14ac:dyDescent="0.3">
      <c r="A96">
        <v>2056</v>
      </c>
      <c r="B96">
        <f>Projected_Inflation!C35</f>
        <v>6.9485243688433507E-2</v>
      </c>
      <c r="C96">
        <f>Projected_Inflation!D35</f>
        <v>1.9038239700000011E-3</v>
      </c>
      <c r="D96">
        <f>Projected_Inflation!E35</f>
        <v>0.12618325349999998</v>
      </c>
    </row>
    <row r="97" spans="1:4" x14ac:dyDescent="0.3">
      <c r="A97">
        <v>2057</v>
      </c>
      <c r="B97">
        <f>Projected_Inflation!C36</f>
        <v>6.9752423333477198E-2</v>
      </c>
      <c r="C97">
        <f>Projected_Inflation!D36</f>
        <v>1.9038239700000011E-3</v>
      </c>
      <c r="D97">
        <f>Projected_Inflation!E36</f>
        <v>0.12618325349999998</v>
      </c>
    </row>
    <row r="98" spans="1:4" x14ac:dyDescent="0.3">
      <c r="A98">
        <v>2058</v>
      </c>
      <c r="B98">
        <f>Projected_Inflation!C37</f>
        <v>7.0283181758168195E-2</v>
      </c>
      <c r="C98">
        <f>Projected_Inflation!D37</f>
        <v>1.9038239700000011E-3</v>
      </c>
      <c r="D98">
        <f>Projected_Inflation!E37</f>
        <v>0.12618325349999998</v>
      </c>
    </row>
    <row r="99" spans="1:4" x14ac:dyDescent="0.3">
      <c r="A99">
        <v>2059</v>
      </c>
      <c r="B99">
        <f>Projected_Inflation!C38</f>
        <v>7.0883465830934994E-2</v>
      </c>
      <c r="C99">
        <f>Projected_Inflation!D38</f>
        <v>1.9038239700000011E-3</v>
      </c>
      <c r="D99">
        <f>Projected_Inflation!E38</f>
        <v>0.12618325349999998</v>
      </c>
    </row>
    <row r="100" spans="1:4" x14ac:dyDescent="0.3">
      <c r="A100">
        <v>2060</v>
      </c>
      <c r="B100">
        <f>Projected_Inflation!C39</f>
        <v>7.1273421130593997E-2</v>
      </c>
      <c r="C100">
        <f>Projected_Inflation!D39</f>
        <v>1.9038239700000011E-3</v>
      </c>
      <c r="D100">
        <f>Projected_Inflation!E39</f>
        <v>0.12618325349999998</v>
      </c>
    </row>
    <row r="101" spans="1:4" x14ac:dyDescent="0.3">
      <c r="A101">
        <v>2061</v>
      </c>
      <c r="B101">
        <f>Projected_Inflation!C40</f>
        <v>7.1631932078427898E-2</v>
      </c>
      <c r="C101">
        <f>Projected_Inflation!D40</f>
        <v>1.9038239700000011E-3</v>
      </c>
      <c r="D101">
        <f>Projected_Inflation!E40</f>
        <v>0.12618325349999998</v>
      </c>
    </row>
    <row r="102" spans="1:4" x14ac:dyDescent="0.3">
      <c r="A102">
        <v>2062</v>
      </c>
      <c r="B102">
        <f>Projected_Inflation!C41</f>
        <v>7.2155753387123697E-2</v>
      </c>
      <c r="C102">
        <f>Projected_Inflation!D41</f>
        <v>1.9038239700000011E-3</v>
      </c>
      <c r="D102">
        <f>Projected_Inflation!E41</f>
        <v>0.12618325349999998</v>
      </c>
    </row>
    <row r="103" spans="1:4" x14ac:dyDescent="0.3">
      <c r="A103">
        <v>2063</v>
      </c>
      <c r="B103">
        <f>Projected_Inflation!C42</f>
        <v>7.2686418894140306E-2</v>
      </c>
      <c r="C103">
        <f>Projected_Inflation!D42</f>
        <v>1.9038239700000011E-3</v>
      </c>
      <c r="D103">
        <f>Projected_Inflation!E42</f>
        <v>0.12618325349999998</v>
      </c>
    </row>
    <row r="104" spans="1:4" x14ac:dyDescent="0.3">
      <c r="A104">
        <v>2064</v>
      </c>
      <c r="B104">
        <f>Projected_Inflation!C43</f>
        <v>7.3089035085698695E-2</v>
      </c>
      <c r="C104">
        <f>Projected_Inflation!D43</f>
        <v>1.9038239700000011E-3</v>
      </c>
      <c r="D104">
        <f>Projected_Inflation!E43</f>
        <v>0.12618325349999998</v>
      </c>
    </row>
    <row r="105" spans="1:4" x14ac:dyDescent="0.3">
      <c r="A105">
        <v>2065</v>
      </c>
      <c r="B105">
        <f>Projected_Inflation!C44</f>
        <v>7.3499838788794805E-2</v>
      </c>
      <c r="C105">
        <f>Projected_Inflation!D44</f>
        <v>1.9038239700000011E-3</v>
      </c>
      <c r="D105">
        <f>Projected_Inflation!E44</f>
        <v>0.12618325349999998</v>
      </c>
    </row>
    <row r="106" spans="1:4" x14ac:dyDescent="0.3">
      <c r="A106">
        <v>2066</v>
      </c>
      <c r="B106">
        <f>Projected_Inflation!C45</f>
        <v>7.4008411593122603E-2</v>
      </c>
      <c r="C106">
        <f>Projected_Inflation!D45</f>
        <v>1.9038239700000011E-3</v>
      </c>
      <c r="D106">
        <f>Projected_Inflation!E45</f>
        <v>0.12618325349999998</v>
      </c>
    </row>
    <row r="107" spans="1:4" x14ac:dyDescent="0.3">
      <c r="A107">
        <v>2067</v>
      </c>
      <c r="B107">
        <f>Projected_Inflation!C46</f>
        <v>7.4500401493787297E-2</v>
      </c>
      <c r="C107">
        <f>Projected_Inflation!D46</f>
        <v>1.9038239700000011E-3</v>
      </c>
      <c r="D107">
        <f>Projected_Inflation!E46</f>
        <v>0.12618325349999998</v>
      </c>
    </row>
    <row r="108" spans="1:4" x14ac:dyDescent="0.3">
      <c r="A108">
        <v>2068</v>
      </c>
      <c r="B108">
        <f>Projected_Inflation!C47</f>
        <v>7.4918827996271503E-2</v>
      </c>
      <c r="C108">
        <f>Projected_Inflation!D47</f>
        <v>1.9038239700000011E-3</v>
      </c>
      <c r="D108">
        <f>Projected_Inflation!E47</f>
        <v>0.12618325349999998</v>
      </c>
    </row>
    <row r="109" spans="1:4" x14ac:dyDescent="0.3">
      <c r="A109">
        <v>2069</v>
      </c>
      <c r="B109">
        <f>Projected_Inflation!C48</f>
        <v>7.53577596768885E-2</v>
      </c>
      <c r="C109">
        <f>Projected_Inflation!D48</f>
        <v>1.9038239700000011E-3</v>
      </c>
      <c r="D109">
        <f>Projected_Inflation!E48</f>
        <v>0.12618325349999998</v>
      </c>
    </row>
    <row r="110" spans="1:4" x14ac:dyDescent="0.3">
      <c r="A110">
        <v>2070</v>
      </c>
      <c r="B110">
        <f>Projected_Inflation!C49</f>
        <v>7.5851198099371506E-2</v>
      </c>
      <c r="C110">
        <f>Projected_Inflation!D49</f>
        <v>1.9038239700000011E-3</v>
      </c>
      <c r="D110">
        <f>Projected_Inflation!E49</f>
        <v>0.12618325349999998</v>
      </c>
    </row>
    <row r="111" spans="1:4" x14ac:dyDescent="0.3">
      <c r="A111">
        <v>2071</v>
      </c>
      <c r="B111">
        <f>Projected_Inflation!C50</f>
        <v>7.6323113262445105E-2</v>
      </c>
      <c r="C111">
        <f>Projected_Inflation!D50</f>
        <v>1.9038239700000011E-3</v>
      </c>
      <c r="D111">
        <f>Projected_Inflation!E50</f>
        <v>0.12618325349999998</v>
      </c>
    </row>
    <row r="112" spans="1:4" x14ac:dyDescent="0.3">
      <c r="A112">
        <v>2072</v>
      </c>
      <c r="B112">
        <f>Projected_Inflation!C51</f>
        <v>7.6755307039428802E-2</v>
      </c>
      <c r="C112">
        <f>Projected_Inflation!D51</f>
        <v>1.9038239700000011E-3</v>
      </c>
      <c r="D112">
        <f>Projected_Inflation!E51</f>
        <v>0.12618325349999998</v>
      </c>
    </row>
    <row r="113" spans="1:4" x14ac:dyDescent="0.3">
      <c r="A113">
        <v>2073</v>
      </c>
      <c r="B113">
        <f>Projected_Inflation!C52</f>
        <v>7.7208254164605694E-2</v>
      </c>
      <c r="C113">
        <f>Projected_Inflation!D52</f>
        <v>1.9038239700000011E-3</v>
      </c>
      <c r="D113">
        <f>Projected_Inflation!E52</f>
        <v>0.12618325349999998</v>
      </c>
    </row>
    <row r="114" spans="1:4" x14ac:dyDescent="0.3">
      <c r="A114">
        <v>2074</v>
      </c>
      <c r="B114">
        <f>Projected_Inflation!C53</f>
        <v>7.7208254164605694E-2</v>
      </c>
      <c r="C114">
        <f>Projected_Inflation!D53</f>
        <v>1.9038239700000011E-3</v>
      </c>
      <c r="D114">
        <f>Projected_Inflation!E53</f>
        <v>0.12618325349999998</v>
      </c>
    </row>
    <row r="115" spans="1:4" x14ac:dyDescent="0.3">
      <c r="A115">
        <v>2075</v>
      </c>
      <c r="B115">
        <f>Projected_Inflation!C54</f>
        <v>7.7208254164605694E-2</v>
      </c>
      <c r="C115">
        <f>Projected_Inflation!D54</f>
        <v>1.9038239700000011E-3</v>
      </c>
      <c r="D115">
        <f>Projected_Inflation!E54</f>
        <v>0.12618325349999998</v>
      </c>
    </row>
    <row r="116" spans="1:4" x14ac:dyDescent="0.3">
      <c r="A116">
        <v>2076</v>
      </c>
      <c r="B116">
        <f>Projected_Inflation!C55</f>
        <v>7.7208254164605694E-2</v>
      </c>
      <c r="C116">
        <f>Projected_Inflation!D55</f>
        <v>1.9038239700000011E-3</v>
      </c>
      <c r="D116">
        <f>Projected_Inflation!E55</f>
        <v>0.12618325349999998</v>
      </c>
    </row>
    <row r="117" spans="1:4" x14ac:dyDescent="0.3">
      <c r="A117">
        <v>2077</v>
      </c>
      <c r="B117">
        <f>Projected_Inflation!C56</f>
        <v>7.7208254164605694E-2</v>
      </c>
      <c r="C117">
        <f>Projected_Inflation!D56</f>
        <v>1.9038239700000011E-3</v>
      </c>
      <c r="D117">
        <f>Projected_Inflation!E56</f>
        <v>0.12618325349999998</v>
      </c>
    </row>
    <row r="118" spans="1:4" x14ac:dyDescent="0.3">
      <c r="A118">
        <v>2078</v>
      </c>
      <c r="B118">
        <f>Projected_Inflation!C57</f>
        <v>7.7208254164605694E-2</v>
      </c>
      <c r="C118">
        <f>Projected_Inflation!D57</f>
        <v>1.9038239700000011E-3</v>
      </c>
      <c r="D118">
        <f>Projected_Inflation!E57</f>
        <v>0.12618325349999998</v>
      </c>
    </row>
    <row r="119" spans="1:4" x14ac:dyDescent="0.3">
      <c r="A119">
        <v>2079</v>
      </c>
      <c r="B119">
        <f>Projected_Inflation!C58</f>
        <v>7.7208254164605694E-2</v>
      </c>
      <c r="C119">
        <f>Projected_Inflation!D58</f>
        <v>1.9038239700000011E-3</v>
      </c>
      <c r="D119">
        <f>Projected_Inflation!E58</f>
        <v>0.12618325349999998</v>
      </c>
    </row>
    <row r="120" spans="1:4" x14ac:dyDescent="0.3">
      <c r="A120">
        <v>2080</v>
      </c>
      <c r="B120">
        <f>Projected_Inflation!C59</f>
        <v>7.7208254164605694E-2</v>
      </c>
      <c r="C120">
        <f>Projected_Inflation!D59</f>
        <v>1.9038239700000011E-3</v>
      </c>
      <c r="D120">
        <f>Projected_Inflation!E59</f>
        <v>0.12618325349999998</v>
      </c>
    </row>
    <row r="121" spans="1:4" x14ac:dyDescent="0.3">
      <c r="A121">
        <v>2081</v>
      </c>
      <c r="B121">
        <f>Projected_Inflation!C60</f>
        <v>7.7208254164605694E-2</v>
      </c>
      <c r="C121">
        <f>Projected_Inflation!D60</f>
        <v>1.9038239700000011E-3</v>
      </c>
      <c r="D121">
        <f>Projected_Inflation!E60</f>
        <v>0.12618325349999998</v>
      </c>
    </row>
    <row r="122" spans="1:4" x14ac:dyDescent="0.3">
      <c r="A122">
        <v>2082</v>
      </c>
      <c r="B122">
        <f>Projected_Inflation!C61</f>
        <v>7.7208254164605694E-2</v>
      </c>
      <c r="C122">
        <f>Projected_Inflation!D61</f>
        <v>1.9038239700000011E-3</v>
      </c>
      <c r="D122">
        <f>Projected_Inflation!E61</f>
        <v>0.12618325349999998</v>
      </c>
    </row>
    <row r="123" spans="1:4" x14ac:dyDescent="0.3">
      <c r="A123">
        <v>2083</v>
      </c>
      <c r="B123">
        <f>Projected_Inflation!C62</f>
        <v>7.7208254164605694E-2</v>
      </c>
      <c r="C123">
        <f>Projected_Inflation!D62</f>
        <v>1.9038239700000011E-3</v>
      </c>
      <c r="D123">
        <f>Projected_Inflation!E62</f>
        <v>0.12618325349999998</v>
      </c>
    </row>
    <row r="124" spans="1:4" x14ac:dyDescent="0.3">
      <c r="A124">
        <v>2084</v>
      </c>
      <c r="B124">
        <f>Projected_Inflation!C63</f>
        <v>7.7208254164605694E-2</v>
      </c>
      <c r="C124">
        <f>Projected_Inflation!D63</f>
        <v>1.9038239700000011E-3</v>
      </c>
      <c r="D124">
        <f>Projected_Inflation!E63</f>
        <v>0.12618325349999998</v>
      </c>
    </row>
    <row r="125" spans="1:4" x14ac:dyDescent="0.3">
      <c r="A125">
        <v>2085</v>
      </c>
      <c r="B125">
        <f>Projected_Inflation!C64</f>
        <v>7.7208254164605694E-2</v>
      </c>
      <c r="C125">
        <f>Projected_Inflation!D64</f>
        <v>1.9038239700000011E-3</v>
      </c>
      <c r="D125">
        <f>Projected_Inflation!E64</f>
        <v>0.12618325349999998</v>
      </c>
    </row>
    <row r="126" spans="1:4" x14ac:dyDescent="0.3">
      <c r="A126">
        <v>2086</v>
      </c>
      <c r="B126">
        <f>Projected_Inflation!C65</f>
        <v>7.7208254164605694E-2</v>
      </c>
      <c r="C126">
        <f>Projected_Inflation!D65</f>
        <v>1.9038239700000011E-3</v>
      </c>
      <c r="D126">
        <f>Projected_Inflation!E65</f>
        <v>0.12618325349999998</v>
      </c>
    </row>
    <row r="127" spans="1:4" x14ac:dyDescent="0.3">
      <c r="A127">
        <v>2087</v>
      </c>
      <c r="B127">
        <f>Projected_Inflation!C66</f>
        <v>7.7208254164605694E-2</v>
      </c>
      <c r="C127">
        <f>Projected_Inflation!D66</f>
        <v>1.9038239700000011E-3</v>
      </c>
      <c r="D127">
        <f>Projected_Inflation!E66</f>
        <v>0.12618325349999998</v>
      </c>
    </row>
    <row r="128" spans="1:4" x14ac:dyDescent="0.3">
      <c r="A128">
        <v>2088</v>
      </c>
      <c r="B128">
        <f>Projected_Inflation!C67</f>
        <v>7.7208254164605694E-2</v>
      </c>
      <c r="C128">
        <f>Projected_Inflation!D67</f>
        <v>1.9038239700000011E-3</v>
      </c>
      <c r="D128">
        <f>Projected_Inflation!E67</f>
        <v>0.12618325349999998</v>
      </c>
    </row>
    <row r="129" spans="1:4" x14ac:dyDescent="0.3">
      <c r="A129">
        <v>2089</v>
      </c>
      <c r="B129">
        <f>Projected_Inflation!C68</f>
        <v>7.7208254164605694E-2</v>
      </c>
      <c r="C129">
        <f>Projected_Inflation!D68</f>
        <v>1.9038239700000011E-3</v>
      </c>
      <c r="D129">
        <f>Projected_Inflation!E68</f>
        <v>0.12618325349999998</v>
      </c>
    </row>
    <row r="130" spans="1:4" x14ac:dyDescent="0.3">
      <c r="A130">
        <v>2090</v>
      </c>
      <c r="B130">
        <f>Projected_Inflation!C69</f>
        <v>7.7208254164605694E-2</v>
      </c>
      <c r="C130">
        <f>Projected_Inflation!D69</f>
        <v>1.9038239700000011E-3</v>
      </c>
      <c r="D130">
        <f>Projected_Inflation!E69</f>
        <v>0.12618325349999998</v>
      </c>
    </row>
    <row r="131" spans="1:4" x14ac:dyDescent="0.3">
      <c r="A131">
        <v>2091</v>
      </c>
      <c r="B131">
        <f>Projected_Inflation!C70</f>
        <v>7.7208254164605694E-2</v>
      </c>
      <c r="C131">
        <f>Projected_Inflation!D70</f>
        <v>1.9038239700000011E-3</v>
      </c>
      <c r="D131">
        <f>Projected_Inflation!E70</f>
        <v>0.12618325349999998</v>
      </c>
    </row>
    <row r="132" spans="1:4" x14ac:dyDescent="0.3">
      <c r="A132">
        <v>2092</v>
      </c>
      <c r="B132">
        <f>Projected_Inflation!C71</f>
        <v>7.7208254164605694E-2</v>
      </c>
      <c r="C132">
        <f>Projected_Inflation!D71</f>
        <v>1.9038239700000011E-3</v>
      </c>
      <c r="D132">
        <f>Projected_Inflation!E71</f>
        <v>0.12618325349999998</v>
      </c>
    </row>
    <row r="133" spans="1:4" x14ac:dyDescent="0.3">
      <c r="A133">
        <v>2093</v>
      </c>
      <c r="B133">
        <f>Projected_Inflation!C72</f>
        <v>7.7208254164605694E-2</v>
      </c>
      <c r="C133">
        <f>Projected_Inflation!D72</f>
        <v>1.9038239700000011E-3</v>
      </c>
      <c r="D133">
        <f>Projected_Inflation!E72</f>
        <v>0.12618325349999998</v>
      </c>
    </row>
    <row r="134" spans="1:4" x14ac:dyDescent="0.3">
      <c r="A134">
        <v>2094</v>
      </c>
      <c r="B134">
        <f>Projected_Inflation!C73</f>
        <v>7.7208254164605694E-2</v>
      </c>
      <c r="C134">
        <f>Projected_Inflation!D73</f>
        <v>1.9038239700000011E-3</v>
      </c>
      <c r="D134">
        <f>Projected_Inflation!E73</f>
        <v>0.12618325349999998</v>
      </c>
    </row>
    <row r="135" spans="1:4" x14ac:dyDescent="0.3">
      <c r="A135">
        <v>2095</v>
      </c>
      <c r="B135">
        <f>Projected_Inflation!C74</f>
        <v>7.7208254164605694E-2</v>
      </c>
      <c r="C135">
        <f>Projected_Inflation!D74</f>
        <v>1.9038239700000011E-3</v>
      </c>
      <c r="D135">
        <f>Projected_Inflation!E74</f>
        <v>0.12618325349999998</v>
      </c>
    </row>
    <row r="136" spans="1:4" x14ac:dyDescent="0.3">
      <c r="A136">
        <v>2096</v>
      </c>
      <c r="B136">
        <f>Projected_Inflation!C75</f>
        <v>7.7208254164605694E-2</v>
      </c>
      <c r="C136">
        <f>Projected_Inflation!D75</f>
        <v>1.9038239700000011E-3</v>
      </c>
      <c r="D136">
        <f>Projected_Inflation!E75</f>
        <v>0.12618325349999998</v>
      </c>
    </row>
    <row r="137" spans="1:4" x14ac:dyDescent="0.3">
      <c r="A137">
        <v>2097</v>
      </c>
      <c r="B137">
        <f>Projected_Inflation!C76</f>
        <v>7.7208254164605694E-2</v>
      </c>
      <c r="C137">
        <f>Projected_Inflation!D76</f>
        <v>1.9038239700000011E-3</v>
      </c>
      <c r="D137">
        <f>Projected_Inflation!E76</f>
        <v>0.12618325349999998</v>
      </c>
    </row>
    <row r="138" spans="1:4" x14ac:dyDescent="0.3">
      <c r="A138">
        <v>2098</v>
      </c>
      <c r="B138">
        <f>Projected_Inflation!C77</f>
        <v>7.7208254164605694E-2</v>
      </c>
      <c r="C138">
        <f>Projected_Inflation!D77</f>
        <v>1.9038239700000011E-3</v>
      </c>
      <c r="D138">
        <f>Projected_Inflation!E77</f>
        <v>0.12618325349999998</v>
      </c>
    </row>
    <row r="139" spans="1:4" x14ac:dyDescent="0.3">
      <c r="A139">
        <v>2099</v>
      </c>
      <c r="B139">
        <f>Projected_Inflation!C78</f>
        <v>7.7208254164605694E-2</v>
      </c>
      <c r="C139">
        <f>Projected_Inflation!D78</f>
        <v>1.9038239700000011E-3</v>
      </c>
      <c r="D139">
        <f>Projected_Inflation!E78</f>
        <v>0.12618325349999998</v>
      </c>
    </row>
    <row r="140" spans="1:4" x14ac:dyDescent="0.3">
      <c r="A140">
        <v>2100</v>
      </c>
      <c r="B140">
        <f>Projected_Inflation!C79</f>
        <v>7.7208254164605694E-2</v>
      </c>
      <c r="C140">
        <f>Projected_Inflation!D79</f>
        <v>1.9038239700000011E-3</v>
      </c>
      <c r="D140">
        <f>Projected_Inflation!E79</f>
        <v>0.12618325349999998</v>
      </c>
    </row>
    <row r="141" spans="1:4" x14ac:dyDescent="0.3">
      <c r="A141">
        <v>2101</v>
      </c>
      <c r="B141">
        <f>Projected_Inflation!C80</f>
        <v>7.7208254164605694E-2</v>
      </c>
      <c r="C141">
        <f>Projected_Inflation!D80</f>
        <v>1.9038239700000011E-3</v>
      </c>
      <c r="D141">
        <f>Projected_Inflation!E80</f>
        <v>0.12618325349999998</v>
      </c>
    </row>
    <row r="142" spans="1:4" x14ac:dyDescent="0.3">
      <c r="A142">
        <v>2102</v>
      </c>
      <c r="B142">
        <f>Projected_Inflation!C81</f>
        <v>7.7208254164605694E-2</v>
      </c>
      <c r="C142">
        <f>Projected_Inflation!D81</f>
        <v>1.9038239700000011E-3</v>
      </c>
      <c r="D142">
        <f>Projected_Inflation!E81</f>
        <v>0.12618325349999998</v>
      </c>
    </row>
    <row r="143" spans="1:4" x14ac:dyDescent="0.3">
      <c r="A143">
        <v>2103</v>
      </c>
      <c r="B143">
        <f>Projected_Inflation!C82</f>
        <v>7.7208254164605694E-2</v>
      </c>
      <c r="C143">
        <f>Projected_Inflation!D82</f>
        <v>1.9038239700000011E-3</v>
      </c>
      <c r="D143">
        <f>Projected_Inflation!E82</f>
        <v>0.12618325349999998</v>
      </c>
    </row>
    <row r="144" spans="1:4" x14ac:dyDescent="0.3">
      <c r="A144">
        <v>2104</v>
      </c>
      <c r="B144">
        <f>Projected_Inflation!C83</f>
        <v>7.7208254164605694E-2</v>
      </c>
      <c r="C144">
        <f>Projected_Inflation!D83</f>
        <v>1.9038239700000011E-3</v>
      </c>
      <c r="D144">
        <f>Projected_Inflation!E83</f>
        <v>0.12618325349999998</v>
      </c>
    </row>
    <row r="145" spans="1:4" x14ac:dyDescent="0.3">
      <c r="A145">
        <v>2105</v>
      </c>
      <c r="B145">
        <f>Projected_Inflation!C84</f>
        <v>7.7208254164605694E-2</v>
      </c>
      <c r="C145">
        <f>Projected_Inflation!D84</f>
        <v>1.9038239700000011E-3</v>
      </c>
      <c r="D145">
        <f>Projected_Inflation!E84</f>
        <v>0.12618325349999998</v>
      </c>
    </row>
    <row r="146" spans="1:4" x14ac:dyDescent="0.3">
      <c r="A146">
        <v>2106</v>
      </c>
      <c r="B146">
        <f>Projected_Inflation!C85</f>
        <v>7.7208254164605694E-2</v>
      </c>
      <c r="C146">
        <f>Projected_Inflation!D85</f>
        <v>1.9038239700000011E-3</v>
      </c>
      <c r="D146">
        <f>Projected_Inflation!E85</f>
        <v>0.12618325349999998</v>
      </c>
    </row>
    <row r="147" spans="1:4" x14ac:dyDescent="0.3">
      <c r="A147">
        <v>2107</v>
      </c>
      <c r="B147">
        <f>Projected_Inflation!C86</f>
        <v>7.7208254164605694E-2</v>
      </c>
      <c r="C147">
        <f>Projected_Inflation!D86</f>
        <v>1.9038239700000011E-3</v>
      </c>
      <c r="D147">
        <f>Projected_Inflation!E86</f>
        <v>0.12618325349999998</v>
      </c>
    </row>
    <row r="148" spans="1:4" x14ac:dyDescent="0.3">
      <c r="A148">
        <v>2108</v>
      </c>
      <c r="B148">
        <f>Projected_Inflation!C87</f>
        <v>7.7208254164605694E-2</v>
      </c>
      <c r="C148">
        <f>Projected_Inflation!D87</f>
        <v>1.9038239700000011E-3</v>
      </c>
      <c r="D148">
        <f>Projected_Inflation!E87</f>
        <v>0.12618325349999998</v>
      </c>
    </row>
    <row r="149" spans="1:4" x14ac:dyDescent="0.3">
      <c r="A149">
        <v>2109</v>
      </c>
      <c r="B149">
        <f>Projected_Inflation!C88</f>
        <v>7.7208254164605694E-2</v>
      </c>
      <c r="C149">
        <f>Projected_Inflation!D88</f>
        <v>1.9038239700000011E-3</v>
      </c>
      <c r="D149">
        <f>Projected_Inflation!E88</f>
        <v>0.12618325349999998</v>
      </c>
    </row>
    <row r="150" spans="1:4" x14ac:dyDescent="0.3">
      <c r="A150">
        <v>2110</v>
      </c>
      <c r="B150">
        <f>Projected_Inflation!C89</f>
        <v>7.7208254164605694E-2</v>
      </c>
      <c r="C150">
        <f>Projected_Inflation!D89</f>
        <v>1.9038239700000011E-3</v>
      </c>
      <c r="D150">
        <f>Projected_Inflation!E89</f>
        <v>0.12618325349999998</v>
      </c>
    </row>
    <row r="151" spans="1:4" x14ac:dyDescent="0.3">
      <c r="A151">
        <v>2111</v>
      </c>
      <c r="B151">
        <f>Projected_Inflation!C90</f>
        <v>7.7208254164605694E-2</v>
      </c>
      <c r="C151">
        <f>Projected_Inflation!D90</f>
        <v>1.9038239700000011E-3</v>
      </c>
      <c r="D151">
        <f>Projected_Inflation!E90</f>
        <v>0.12618325349999998</v>
      </c>
    </row>
    <row r="152" spans="1:4" x14ac:dyDescent="0.3">
      <c r="A152">
        <v>2112</v>
      </c>
      <c r="B152">
        <f>Projected_Inflation!C91</f>
        <v>7.7208254164605694E-2</v>
      </c>
      <c r="C152">
        <f>Projected_Inflation!D91</f>
        <v>1.9038239700000011E-3</v>
      </c>
      <c r="D152">
        <f>Projected_Inflation!E91</f>
        <v>0.12618325349999998</v>
      </c>
    </row>
    <row r="153" spans="1:4" x14ac:dyDescent="0.3">
      <c r="A153">
        <v>2113</v>
      </c>
      <c r="B153">
        <f>Projected_Inflation!C92</f>
        <v>7.7208254164605694E-2</v>
      </c>
      <c r="C153">
        <f>Projected_Inflation!D92</f>
        <v>1.9038239700000011E-3</v>
      </c>
      <c r="D153">
        <f>Projected_Inflation!E92</f>
        <v>0.12618325349999998</v>
      </c>
    </row>
    <row r="154" spans="1:4" x14ac:dyDescent="0.3">
      <c r="A154">
        <v>2114</v>
      </c>
      <c r="B154">
        <f>Projected_Inflation!C93</f>
        <v>7.7208254164605694E-2</v>
      </c>
      <c r="C154">
        <f>Projected_Inflation!D93</f>
        <v>1.9038239700000011E-3</v>
      </c>
      <c r="D154">
        <f>Projected_Inflation!E93</f>
        <v>0.12618325349999998</v>
      </c>
    </row>
    <row r="155" spans="1:4" x14ac:dyDescent="0.3">
      <c r="A155">
        <v>2115</v>
      </c>
      <c r="B155">
        <f>Projected_Inflation!C94</f>
        <v>7.7208254164605694E-2</v>
      </c>
      <c r="C155">
        <f>Projected_Inflation!D94</f>
        <v>1.9038239700000011E-3</v>
      </c>
      <c r="D155">
        <f>Projected_Inflation!E94</f>
        <v>0.12618325349999998</v>
      </c>
    </row>
    <row r="156" spans="1:4" x14ac:dyDescent="0.3">
      <c r="A156">
        <v>2116</v>
      </c>
      <c r="B156">
        <f>Projected_Inflation!C95</f>
        <v>7.7208254164605694E-2</v>
      </c>
      <c r="C156">
        <f>Projected_Inflation!D95</f>
        <v>1.9038239700000011E-3</v>
      </c>
      <c r="D156">
        <f>Projected_Inflation!E95</f>
        <v>0.12618325349999998</v>
      </c>
    </row>
    <row r="157" spans="1:4" x14ac:dyDescent="0.3">
      <c r="A157">
        <v>2117</v>
      </c>
      <c r="B157">
        <f>Projected_Inflation!C96</f>
        <v>7.7208254164605694E-2</v>
      </c>
      <c r="C157">
        <f>Projected_Inflation!D96</f>
        <v>1.9038239700000011E-3</v>
      </c>
      <c r="D157">
        <f>Projected_Inflation!E96</f>
        <v>0.12618325349999998</v>
      </c>
    </row>
    <row r="158" spans="1:4" x14ac:dyDescent="0.3">
      <c r="A158">
        <v>2118</v>
      </c>
      <c r="B158">
        <f>Projected_Inflation!C97</f>
        <v>7.7208254164605694E-2</v>
      </c>
      <c r="C158">
        <f>Projected_Inflation!D97</f>
        <v>1.9038239700000011E-3</v>
      </c>
      <c r="D158">
        <f>Projected_Inflation!E97</f>
        <v>0.12618325349999998</v>
      </c>
    </row>
    <row r="159" spans="1:4" x14ac:dyDescent="0.3">
      <c r="A159">
        <v>2119</v>
      </c>
      <c r="B159">
        <f>Projected_Inflation!C98</f>
        <v>7.7208254164605694E-2</v>
      </c>
      <c r="C159">
        <f>Projected_Inflation!D98</f>
        <v>1.9038239700000011E-3</v>
      </c>
      <c r="D159">
        <f>Projected_Inflation!E98</f>
        <v>0.12618325349999998</v>
      </c>
    </row>
    <row r="160" spans="1:4" x14ac:dyDescent="0.3">
      <c r="A160">
        <v>2120</v>
      </c>
      <c r="B160">
        <f>Projected_Inflation!C99</f>
        <v>7.7208254164605694E-2</v>
      </c>
      <c r="C160">
        <f>Projected_Inflation!D99</f>
        <v>1.9038239700000011E-3</v>
      </c>
      <c r="D160">
        <f>Projected_Inflation!E99</f>
        <v>0.12618325349999998</v>
      </c>
    </row>
    <row r="161" spans="1:4" x14ac:dyDescent="0.3">
      <c r="A161">
        <v>2121</v>
      </c>
      <c r="B161">
        <f>Projected_Inflation!C100</f>
        <v>7.7208254164605694E-2</v>
      </c>
      <c r="C161">
        <f>Projected_Inflation!D100</f>
        <v>1.9038239700000011E-3</v>
      </c>
      <c r="D161">
        <f>Projected_Inflation!E100</f>
        <v>0.12618325349999998</v>
      </c>
    </row>
    <row r="162" spans="1:4" x14ac:dyDescent="0.3">
      <c r="A162">
        <v>2122</v>
      </c>
      <c r="B162">
        <f>Projected_Inflation!C101</f>
        <v>7.7208254164605694E-2</v>
      </c>
      <c r="C162">
        <f>Projected_Inflation!D101</f>
        <v>1.9038239700000011E-3</v>
      </c>
      <c r="D162">
        <f>Projected_Inflation!E101</f>
        <v>0.12618325349999998</v>
      </c>
    </row>
    <row r="163" spans="1:4" x14ac:dyDescent="0.3">
      <c r="A163">
        <v>2123</v>
      </c>
      <c r="B163">
        <f>Projected_Inflation!C102</f>
        <v>7.7208254164605694E-2</v>
      </c>
      <c r="C163">
        <f>Projected_Inflation!D102</f>
        <v>1.9038239700000011E-3</v>
      </c>
      <c r="D163">
        <f>Projected_Inflation!E102</f>
        <v>0.12618325349999998</v>
      </c>
    </row>
    <row r="164" spans="1:4" x14ac:dyDescent="0.3">
      <c r="A164">
        <v>2124</v>
      </c>
      <c r="B164">
        <f>Projected_Inflation!C103</f>
        <v>7.7208254164605694E-2</v>
      </c>
      <c r="C164">
        <f>Projected_Inflation!D103</f>
        <v>1.9038239700000011E-3</v>
      </c>
      <c r="D164">
        <f>Projected_Inflation!E103</f>
        <v>0.12618325349999998</v>
      </c>
    </row>
    <row r="165" spans="1:4" x14ac:dyDescent="0.3">
      <c r="A165">
        <v>2125</v>
      </c>
      <c r="B165">
        <f>Projected_Inflation!C104</f>
        <v>7.7208254164605694E-2</v>
      </c>
      <c r="C165">
        <f>Projected_Inflation!D104</f>
        <v>1.9038239700000011E-3</v>
      </c>
      <c r="D165">
        <f>Projected_Inflation!E104</f>
        <v>0.12618325349999998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B95D-A2AD-4003-9DE4-5A10DFC91C2C}">
  <dimension ref="A1:D165"/>
  <sheetViews>
    <sheetView tabSelected="1" topLeftCell="A151" workbookViewId="0">
      <selection activeCell="C27" sqref="C27"/>
    </sheetView>
  </sheetViews>
  <sheetFormatPr defaultRowHeight="14.4" x14ac:dyDescent="0.3"/>
  <cols>
    <col min="2" max="2" width="29.5546875" bestFit="1" customWidth="1"/>
    <col min="3" max="3" width="15.77734375" bestFit="1" customWidth="1"/>
    <col min="4" max="4" width="16.109375" bestFit="1" customWidth="1"/>
  </cols>
  <sheetData>
    <row r="1" spans="1:4" x14ac:dyDescent="0.3">
      <c r="A1" t="str">
        <f>EconomicData_1!A1</f>
        <v>Year</v>
      </c>
      <c r="B1" t="str">
        <f>EconomicData_1!$D1</f>
        <v>1yr_Risk_Free_Annual_Spot_Rate</v>
      </c>
      <c r="C1" t="s">
        <v>29</v>
      </c>
      <c r="D1" t="s">
        <v>30</v>
      </c>
    </row>
    <row r="2" spans="1:4" x14ac:dyDescent="0.3">
      <c r="A2">
        <f>EconomicData_1!A2</f>
        <v>1962</v>
      </c>
      <c r="B2">
        <f>EconomicData_1!$D2</f>
        <v>3.522354201348548E-2</v>
      </c>
      <c r="C2">
        <f>EconomicData_1!$D2</f>
        <v>3.522354201348548E-2</v>
      </c>
      <c r="D2">
        <f>EconomicData_1!$D2</f>
        <v>3.522354201348548E-2</v>
      </c>
    </row>
    <row r="3" spans="1:4" x14ac:dyDescent="0.3">
      <c r="A3">
        <f>EconomicData_1!A3</f>
        <v>1963</v>
      </c>
      <c r="B3">
        <f>EconomicData_1!$D3</f>
        <v>3.9981264990762204E-2</v>
      </c>
      <c r="C3">
        <f>EconomicData_1!$D3</f>
        <v>3.9981264990762204E-2</v>
      </c>
      <c r="D3">
        <f>EconomicData_1!$D3</f>
        <v>3.9981264990762204E-2</v>
      </c>
    </row>
    <row r="4" spans="1:4" x14ac:dyDescent="0.3">
      <c r="A4">
        <f>EconomicData_1!A4</f>
        <v>1964</v>
      </c>
      <c r="B4">
        <f>EconomicData_1!$D4</f>
        <v>4.3855623817344272E-2</v>
      </c>
      <c r="C4">
        <f>EconomicData_1!$D4</f>
        <v>4.3855623817344272E-2</v>
      </c>
      <c r="D4">
        <f>EconomicData_1!$D4</f>
        <v>4.3855623817344272E-2</v>
      </c>
    </row>
    <row r="5" spans="1:4" x14ac:dyDescent="0.3">
      <c r="A5">
        <f>EconomicData_1!A5</f>
        <v>1965</v>
      </c>
      <c r="B5">
        <f>EconomicData_1!$D5</f>
        <v>4.5827559189539971E-2</v>
      </c>
      <c r="C5">
        <f>EconomicData_1!$D5</f>
        <v>4.5827559189539971E-2</v>
      </c>
      <c r="D5">
        <f>EconomicData_1!$D5</f>
        <v>4.5827559189539971E-2</v>
      </c>
    </row>
    <row r="6" spans="1:4" x14ac:dyDescent="0.3">
      <c r="A6">
        <f>EconomicData_1!A6</f>
        <v>1966</v>
      </c>
      <c r="B6">
        <f>EconomicData_1!$D6</f>
        <v>6.1037977887186658E-2</v>
      </c>
      <c r="C6">
        <f>EconomicData_1!$D6</f>
        <v>6.1037977887186658E-2</v>
      </c>
      <c r="D6">
        <f>EconomicData_1!$D6</f>
        <v>6.1037977887186658E-2</v>
      </c>
    </row>
    <row r="7" spans="1:4" x14ac:dyDescent="0.3">
      <c r="A7">
        <f>EconomicData_1!A7</f>
        <v>1967</v>
      </c>
      <c r="B7">
        <f>EconomicData_1!$D7</f>
        <v>5.6158957636865868E-2</v>
      </c>
      <c r="C7">
        <f>EconomicData_1!$D7</f>
        <v>5.6158957636865868E-2</v>
      </c>
      <c r="D7">
        <f>EconomicData_1!$D7</f>
        <v>5.6158957636865868E-2</v>
      </c>
    </row>
    <row r="8" spans="1:4" x14ac:dyDescent="0.3">
      <c r="A8">
        <f>EconomicData_1!A8</f>
        <v>1968</v>
      </c>
      <c r="B8">
        <f>EconomicData_1!$D8</f>
        <v>6.2761961794492074E-2</v>
      </c>
      <c r="C8">
        <f>EconomicData_1!$D8</f>
        <v>6.2761961794492074E-2</v>
      </c>
      <c r="D8">
        <f>EconomicData_1!$D8</f>
        <v>6.2761961794492074E-2</v>
      </c>
    </row>
    <row r="9" spans="1:4" x14ac:dyDescent="0.3">
      <c r="A9">
        <f>EconomicData_1!A9</f>
        <v>1969</v>
      </c>
      <c r="B9">
        <f>EconomicData_1!$D9</f>
        <v>7.9312116350246611E-2</v>
      </c>
      <c r="C9">
        <f>EconomicData_1!$D9</f>
        <v>7.9312116350246611E-2</v>
      </c>
      <c r="D9">
        <f>EconomicData_1!$D9</f>
        <v>7.9312116350246611E-2</v>
      </c>
    </row>
    <row r="10" spans="1:4" x14ac:dyDescent="0.3">
      <c r="A10">
        <f>EconomicData_1!A10</f>
        <v>1970</v>
      </c>
      <c r="B10">
        <f>EconomicData_1!$D10</f>
        <v>8.0440911475112065E-2</v>
      </c>
      <c r="C10">
        <f>EconomicData_1!$D10</f>
        <v>8.0440911475112065E-2</v>
      </c>
      <c r="D10">
        <f>EconomicData_1!$D10</f>
        <v>8.0440911475112065E-2</v>
      </c>
    </row>
    <row r="11" spans="1:4" x14ac:dyDescent="0.3">
      <c r="A11">
        <f>EconomicData_1!A11</f>
        <v>1971</v>
      </c>
      <c r="B11">
        <f>EconomicData_1!$D11</f>
        <v>5.287253288910973E-2</v>
      </c>
      <c r="C11">
        <f>EconomicData_1!$D11</f>
        <v>5.287253288910973E-2</v>
      </c>
      <c r="D11">
        <f>EconomicData_1!$D11</f>
        <v>5.287253288910973E-2</v>
      </c>
    </row>
    <row r="12" spans="1:4" x14ac:dyDescent="0.3">
      <c r="A12">
        <f>EconomicData_1!A12</f>
        <v>1972</v>
      </c>
      <c r="B12">
        <f>EconomicData_1!$D12</f>
        <v>5.6343270400513901E-2</v>
      </c>
      <c r="C12">
        <f>EconomicData_1!$D12</f>
        <v>5.6343270400513901E-2</v>
      </c>
      <c r="D12">
        <f>EconomicData_1!$D12</f>
        <v>5.6343270400513901E-2</v>
      </c>
    </row>
    <row r="13" spans="1:4" x14ac:dyDescent="0.3">
      <c r="A13">
        <f>EconomicData_1!A13</f>
        <v>1973</v>
      </c>
      <c r="B13">
        <f>EconomicData_1!$D13</f>
        <v>8.1423585440339882E-2</v>
      </c>
      <c r="C13">
        <f>EconomicData_1!$D13</f>
        <v>8.1423585440339882E-2</v>
      </c>
      <c r="D13">
        <f>EconomicData_1!$D13</f>
        <v>8.1423585440339882E-2</v>
      </c>
    </row>
    <row r="14" spans="1:4" x14ac:dyDescent="0.3">
      <c r="A14">
        <f>EconomicData_1!A14</f>
        <v>1974</v>
      </c>
      <c r="B14">
        <f>EconomicData_1!$D14</f>
        <v>9.3636972886914083E-2</v>
      </c>
      <c r="C14">
        <f>EconomicData_1!$D14</f>
        <v>9.3636972886914083E-2</v>
      </c>
      <c r="D14">
        <f>EconomicData_1!$D14</f>
        <v>9.3636972886914083E-2</v>
      </c>
    </row>
    <row r="15" spans="1:4" x14ac:dyDescent="0.3">
      <c r="A15">
        <f>EconomicData_1!A15</f>
        <v>1975</v>
      </c>
      <c r="B15">
        <f>EconomicData_1!$D15</f>
        <v>7.4133775291050974E-2</v>
      </c>
      <c r="C15">
        <f>EconomicData_1!$D15</f>
        <v>7.4133775291050974E-2</v>
      </c>
      <c r="D15">
        <f>EconomicData_1!$D15</f>
        <v>7.4133775291050974E-2</v>
      </c>
    </row>
    <row r="16" spans="1:4" x14ac:dyDescent="0.3">
      <c r="A16">
        <f>EconomicData_1!A16</f>
        <v>1976</v>
      </c>
      <c r="B16">
        <f>EconomicData_1!$D16</f>
        <v>6.5130710889552829E-2</v>
      </c>
      <c r="C16">
        <f>EconomicData_1!$D16</f>
        <v>6.5130710889552829E-2</v>
      </c>
      <c r="D16">
        <f>EconomicData_1!$D16</f>
        <v>6.5130710889552829E-2</v>
      </c>
    </row>
    <row r="17" spans="1:4" x14ac:dyDescent="0.3">
      <c r="A17">
        <f>EconomicData_1!A17</f>
        <v>1977</v>
      </c>
      <c r="B17">
        <f>EconomicData_1!$D17</f>
        <v>6.9180542275312867E-2</v>
      </c>
      <c r="C17">
        <f>EconomicData_1!$D17</f>
        <v>6.9180542275312867E-2</v>
      </c>
      <c r="D17">
        <f>EconomicData_1!$D17</f>
        <v>6.9180542275312867E-2</v>
      </c>
    </row>
    <row r="18" spans="1:4" x14ac:dyDescent="0.3">
      <c r="A18">
        <f>EconomicData_1!A18</f>
        <v>1978</v>
      </c>
      <c r="B18">
        <f>EconomicData_1!$D18</f>
        <v>9.6499247049280923E-2</v>
      </c>
      <c r="C18">
        <f>EconomicData_1!$D18</f>
        <v>9.6499247049280923E-2</v>
      </c>
      <c r="D18">
        <f>EconomicData_1!$D18</f>
        <v>9.6499247049280923E-2</v>
      </c>
    </row>
    <row r="19" spans="1:4" x14ac:dyDescent="0.3">
      <c r="A19">
        <f>EconomicData_1!A19</f>
        <v>1979</v>
      </c>
      <c r="B19">
        <f>EconomicData_1!$D19</f>
        <v>0.12595782100137376</v>
      </c>
      <c r="C19">
        <f>EconomicData_1!$D19</f>
        <v>0.12595782100137376</v>
      </c>
      <c r="D19">
        <f>EconomicData_1!$D19</f>
        <v>0.12595782100137376</v>
      </c>
    </row>
    <row r="20" spans="1:4" x14ac:dyDescent="0.3">
      <c r="A20">
        <f>EconomicData_1!A20</f>
        <v>1980</v>
      </c>
      <c r="B20">
        <f>EconomicData_1!$D20</f>
        <v>0.13227854120394411</v>
      </c>
      <c r="C20">
        <f>EconomicData_1!$D20</f>
        <v>0.13227854120394411</v>
      </c>
      <c r="D20">
        <f>EconomicData_1!$D20</f>
        <v>0.13227854120394411</v>
      </c>
    </row>
    <row r="21" spans="1:4" x14ac:dyDescent="0.3">
      <c r="A21">
        <f>EconomicData_1!A21</f>
        <v>1981</v>
      </c>
      <c r="B21">
        <f>EconomicData_1!$D21</f>
        <v>0.15611832922347105</v>
      </c>
      <c r="C21">
        <f>EconomicData_1!$D21</f>
        <v>0.15611832922347105</v>
      </c>
      <c r="D21">
        <f>EconomicData_1!$D21</f>
        <v>0.15611832922347105</v>
      </c>
    </row>
    <row r="22" spans="1:4" x14ac:dyDescent="0.3">
      <c r="A22">
        <f>EconomicData_1!A22</f>
        <v>1982</v>
      </c>
      <c r="B22">
        <f>EconomicData_1!$D22</f>
        <v>0.14194773369153244</v>
      </c>
      <c r="C22">
        <f>EconomicData_1!$D22</f>
        <v>0.14194773369153244</v>
      </c>
      <c r="D22">
        <f>EconomicData_1!$D22</f>
        <v>0.14194773369153244</v>
      </c>
    </row>
    <row r="23" spans="1:4" x14ac:dyDescent="0.3">
      <c r="A23">
        <f>EconomicData_1!A23</f>
        <v>1983</v>
      </c>
      <c r="B23">
        <f>EconomicData_1!$D23</f>
        <v>0.10467449706240933</v>
      </c>
      <c r="C23">
        <f>EconomicData_1!$D23</f>
        <v>0.10467449706240933</v>
      </c>
      <c r="D23">
        <f>EconomicData_1!$D23</f>
        <v>0.10467449706240933</v>
      </c>
    </row>
    <row r="24" spans="1:4" x14ac:dyDescent="0.3">
      <c r="A24">
        <f>EconomicData_1!A24</f>
        <v>1984</v>
      </c>
      <c r="B24">
        <f>EconomicData_1!$D24</f>
        <v>0.12674800874929837</v>
      </c>
      <c r="C24">
        <f>EconomicData_1!$D24</f>
        <v>0.12674800874929837</v>
      </c>
      <c r="D24">
        <f>EconomicData_1!$D24</f>
        <v>0.12674800874929837</v>
      </c>
    </row>
    <row r="25" spans="1:4" x14ac:dyDescent="0.3">
      <c r="A25">
        <f>EconomicData_1!A25</f>
        <v>1985</v>
      </c>
      <c r="B25">
        <f>EconomicData_1!$D25</f>
        <v>9.6029074733158845E-2</v>
      </c>
      <c r="C25">
        <f>EconomicData_1!$D25</f>
        <v>9.6029074733158845E-2</v>
      </c>
      <c r="D25">
        <f>EconomicData_1!$D25</f>
        <v>9.6029074733158845E-2</v>
      </c>
    </row>
    <row r="26" spans="1:4" x14ac:dyDescent="0.3">
      <c r="A26">
        <f>EconomicData_1!A26</f>
        <v>1986</v>
      </c>
      <c r="B26">
        <f>EconomicData_1!$D26</f>
        <v>6.8867908701803981E-2</v>
      </c>
      <c r="C26">
        <f>EconomicData_1!$D26</f>
        <v>6.8867908701803981E-2</v>
      </c>
      <c r="D26">
        <f>EconomicData_1!$D26</f>
        <v>6.8867908701803981E-2</v>
      </c>
    </row>
    <row r="27" spans="1:4" x14ac:dyDescent="0.3">
      <c r="A27">
        <f>EconomicData_1!A27</f>
        <v>1987</v>
      </c>
      <c r="B27">
        <f>EconomicData_1!$D27</f>
        <v>0.15075435823372596</v>
      </c>
      <c r="C27">
        <f>EconomicData_1!$D27</f>
        <v>0.15075435823372596</v>
      </c>
      <c r="D27">
        <f>EconomicData_1!$D27</f>
        <v>0.15075435823372596</v>
      </c>
    </row>
    <row r="28" spans="1:4" x14ac:dyDescent="0.3">
      <c r="A28">
        <f>EconomicData_1!A28</f>
        <v>1988</v>
      </c>
      <c r="B28">
        <f>EconomicData_1!$D28</f>
        <v>9.0368061980616962E-2</v>
      </c>
      <c r="C28">
        <f>EconomicData_1!$D28</f>
        <v>9.0368061980616962E-2</v>
      </c>
      <c r="D28">
        <f>EconomicData_1!$D28</f>
        <v>9.0368061980616962E-2</v>
      </c>
    </row>
    <row r="29" spans="1:4" x14ac:dyDescent="0.3">
      <c r="A29">
        <f>EconomicData_1!A29</f>
        <v>1989</v>
      </c>
      <c r="B29">
        <f>EconomicData_1!$D29</f>
        <v>0.10046028177665739</v>
      </c>
      <c r="C29">
        <f>EconomicData_1!$D29</f>
        <v>0.10046028177665739</v>
      </c>
      <c r="D29">
        <f>EconomicData_1!$D29</f>
        <v>0.10046028177665739</v>
      </c>
    </row>
    <row r="30" spans="1:4" x14ac:dyDescent="0.3">
      <c r="A30">
        <f>EconomicData_1!A30</f>
        <v>1990</v>
      </c>
      <c r="B30">
        <f>EconomicData_1!$D30</f>
        <v>9.3063243387595571E-2</v>
      </c>
      <c r="C30">
        <f>EconomicData_1!$D30</f>
        <v>9.3063243387595571E-2</v>
      </c>
      <c r="D30">
        <f>EconomicData_1!$D30</f>
        <v>9.3063243387595571E-2</v>
      </c>
    </row>
    <row r="31" spans="1:4" x14ac:dyDescent="0.3">
      <c r="A31">
        <f>EconomicData_1!A31</f>
        <v>1991</v>
      </c>
      <c r="B31">
        <f>EconomicData_1!$D31</f>
        <v>6.6660599344301311E-2</v>
      </c>
      <c r="C31">
        <f>EconomicData_1!$D31</f>
        <v>6.6660599344301311E-2</v>
      </c>
      <c r="D31">
        <f>EconomicData_1!$D31</f>
        <v>6.6660599344301311E-2</v>
      </c>
    </row>
    <row r="32" spans="1:4" x14ac:dyDescent="0.3">
      <c r="A32">
        <f>EconomicData_1!A32</f>
        <v>1992</v>
      </c>
      <c r="B32">
        <f>EconomicData_1!$D32</f>
        <v>4.5172392942557378E-2</v>
      </c>
      <c r="C32">
        <f>EconomicData_1!$D32</f>
        <v>4.5172392942557378E-2</v>
      </c>
      <c r="D32">
        <f>EconomicData_1!$D32</f>
        <v>4.5172392942557378E-2</v>
      </c>
    </row>
    <row r="33" spans="1:4" x14ac:dyDescent="0.3">
      <c r="A33">
        <f>EconomicData_1!A33</f>
        <v>1993</v>
      </c>
      <c r="B33">
        <f>EconomicData_1!$D33</f>
        <v>3.8308431925363345E-2</v>
      </c>
      <c r="C33">
        <f>EconomicData_1!$D33</f>
        <v>3.8308431925363345E-2</v>
      </c>
      <c r="D33">
        <f>EconomicData_1!$D33</f>
        <v>3.8308431925363345E-2</v>
      </c>
    </row>
    <row r="34" spans="1:4" x14ac:dyDescent="0.3">
      <c r="A34">
        <f>EconomicData_1!A34</f>
        <v>1994</v>
      </c>
      <c r="B34">
        <f>EconomicData_1!$D34</f>
        <v>6.0588329112002209E-2</v>
      </c>
      <c r="C34">
        <f>EconomicData_1!$D34</f>
        <v>6.0588329112002209E-2</v>
      </c>
      <c r="D34">
        <f>EconomicData_1!$D34</f>
        <v>6.0588329112002209E-2</v>
      </c>
    </row>
    <row r="35" spans="1:4" x14ac:dyDescent="0.3">
      <c r="A35">
        <f>EconomicData_1!A35</f>
        <v>1995</v>
      </c>
      <c r="B35">
        <f>EconomicData_1!$D35</f>
        <v>6.8861629848124786E-2</v>
      </c>
      <c r="C35">
        <f>EconomicData_1!$D35</f>
        <v>6.8861629848124786E-2</v>
      </c>
      <c r="D35">
        <f>EconomicData_1!$D35</f>
        <v>6.8861629848124786E-2</v>
      </c>
    </row>
    <row r="36" spans="1:4" x14ac:dyDescent="0.3">
      <c r="A36">
        <f>EconomicData_1!A36</f>
        <v>1996</v>
      </c>
      <c r="B36">
        <f>EconomicData_1!$D36</f>
        <v>6.4418560921441465E-2</v>
      </c>
      <c r="C36">
        <f>EconomicData_1!$D36</f>
        <v>6.4418560921441465E-2</v>
      </c>
      <c r="D36">
        <f>EconomicData_1!$D36</f>
        <v>6.4418560921441465E-2</v>
      </c>
    </row>
    <row r="37" spans="1:4" x14ac:dyDescent="0.3">
      <c r="A37">
        <f>EconomicData_1!A37</f>
        <v>1997</v>
      </c>
      <c r="B37">
        <f>EconomicData_1!$D37</f>
        <v>6.1265227448326562E-2</v>
      </c>
      <c r="C37">
        <f>EconomicData_1!$D37</f>
        <v>6.1265227448326562E-2</v>
      </c>
      <c r="D37">
        <f>EconomicData_1!$D37</f>
        <v>6.1265227448326562E-2</v>
      </c>
    </row>
    <row r="38" spans="1:4" x14ac:dyDescent="0.3">
      <c r="A38">
        <f>EconomicData_1!A38</f>
        <v>1998</v>
      </c>
      <c r="B38">
        <f>EconomicData_1!$D38</f>
        <v>5.7858028643869942E-2</v>
      </c>
      <c r="C38">
        <f>EconomicData_1!$D38</f>
        <v>5.7858028643869942E-2</v>
      </c>
      <c r="D38">
        <f>EconomicData_1!$D38</f>
        <v>5.7858028643869942E-2</v>
      </c>
    </row>
    <row r="39" spans="1:4" x14ac:dyDescent="0.3">
      <c r="A39">
        <f>EconomicData_1!A39</f>
        <v>1999</v>
      </c>
      <c r="B39">
        <f>EconomicData_1!$D39</f>
        <v>5.9656630492586335E-2</v>
      </c>
      <c r="C39">
        <f>EconomicData_1!$D39</f>
        <v>5.9656630492586335E-2</v>
      </c>
      <c r="D39">
        <f>EconomicData_1!$D39</f>
        <v>5.9656630492586335E-2</v>
      </c>
    </row>
    <row r="40" spans="1:4" x14ac:dyDescent="0.3">
      <c r="A40">
        <f>EconomicData_1!A40</f>
        <v>2000</v>
      </c>
      <c r="B40">
        <f>EconomicData_1!$D40</f>
        <v>6.7865254389005425E-2</v>
      </c>
      <c r="C40">
        <f>EconomicData_1!$D40</f>
        <v>6.7865254389005425E-2</v>
      </c>
      <c r="D40">
        <f>EconomicData_1!$D40</f>
        <v>6.7865254389005425E-2</v>
      </c>
    </row>
    <row r="41" spans="1:4" x14ac:dyDescent="0.3">
      <c r="A41">
        <f>EconomicData_1!A41</f>
        <v>2001</v>
      </c>
      <c r="B41">
        <f>EconomicData_1!$D41</f>
        <v>3.8171396547454182E-2</v>
      </c>
      <c r="C41">
        <f>EconomicData_1!$D41</f>
        <v>3.8171396547454182E-2</v>
      </c>
      <c r="D41">
        <f>EconomicData_1!$D41</f>
        <v>3.8171396547454182E-2</v>
      </c>
    </row>
    <row r="42" spans="1:4" x14ac:dyDescent="0.3">
      <c r="A42">
        <f>EconomicData_1!A42</f>
        <v>2002</v>
      </c>
      <c r="B42">
        <f>EconomicData_1!$D42</f>
        <v>2.2309037860003864E-2</v>
      </c>
      <c r="C42">
        <f>EconomicData_1!$D42</f>
        <v>2.2309037860003864E-2</v>
      </c>
      <c r="D42">
        <f>EconomicData_1!$D42</f>
        <v>2.2309037860003864E-2</v>
      </c>
    </row>
    <row r="43" spans="1:4" x14ac:dyDescent="0.3">
      <c r="A43">
        <f>EconomicData_1!A43</f>
        <v>2003</v>
      </c>
      <c r="B43">
        <f>EconomicData_1!$D43</f>
        <v>1.3632025391438372E-2</v>
      </c>
      <c r="C43">
        <f>EconomicData_1!$D43</f>
        <v>1.3632025391438372E-2</v>
      </c>
      <c r="D43">
        <f>EconomicData_1!$D43</f>
        <v>1.3632025391438372E-2</v>
      </c>
    </row>
    <row r="44" spans="1:4" x14ac:dyDescent="0.3">
      <c r="A44">
        <f>EconomicData_1!A44</f>
        <v>2004</v>
      </c>
      <c r="B44">
        <f>EconomicData_1!$D44</f>
        <v>2.1860663582618536E-2</v>
      </c>
      <c r="C44">
        <f>EconomicData_1!$D44</f>
        <v>2.1860663582618536E-2</v>
      </c>
      <c r="D44">
        <f>EconomicData_1!$D44</f>
        <v>2.1860663582618536E-2</v>
      </c>
    </row>
    <row r="45" spans="1:4" x14ac:dyDescent="0.3">
      <c r="A45">
        <f>EconomicData_1!A45</f>
        <v>2005</v>
      </c>
      <c r="B45">
        <f>EconomicData_1!$D45</f>
        <v>4.1035954847364393E-2</v>
      </c>
      <c r="C45">
        <f>EconomicData_1!$D45</f>
        <v>4.1035954847364393E-2</v>
      </c>
      <c r="D45">
        <f>EconomicData_1!$D45</f>
        <v>4.1035954847364393E-2</v>
      </c>
    </row>
    <row r="46" spans="1:4" x14ac:dyDescent="0.3">
      <c r="A46">
        <f>EconomicData_1!A46</f>
        <v>2006</v>
      </c>
      <c r="B46">
        <f>EconomicData_1!$D46</f>
        <v>5.8493390822782758E-2</v>
      </c>
      <c r="C46">
        <f>EconomicData_1!$D46</f>
        <v>5.8493390822782758E-2</v>
      </c>
      <c r="D46">
        <f>EconomicData_1!$D46</f>
        <v>5.8493390822782758E-2</v>
      </c>
    </row>
    <row r="47" spans="1:4" x14ac:dyDescent="0.3">
      <c r="A47">
        <f>EconomicData_1!A47</f>
        <v>2007</v>
      </c>
      <c r="B47">
        <f>EconomicData_1!$D47</f>
        <v>4.9066540206641071E-2</v>
      </c>
      <c r="C47">
        <f>EconomicData_1!$D47</f>
        <v>4.9066540206641071E-2</v>
      </c>
      <c r="D47">
        <f>EconomicData_1!$D47</f>
        <v>4.9066540206641071E-2</v>
      </c>
    </row>
    <row r="48" spans="1:4" x14ac:dyDescent="0.3">
      <c r="A48">
        <f>EconomicData_1!A48</f>
        <v>2008</v>
      </c>
      <c r="B48">
        <f>EconomicData_1!$D48</f>
        <v>2.1342417318246602E-2</v>
      </c>
      <c r="C48">
        <f>EconomicData_1!$D48</f>
        <v>2.1342417318246602E-2</v>
      </c>
      <c r="D48">
        <f>EconomicData_1!$D48</f>
        <v>2.1342417318246602E-2</v>
      </c>
    </row>
    <row r="49" spans="1:4" x14ac:dyDescent="0.3">
      <c r="A49">
        <f>EconomicData_1!A49</f>
        <v>2009</v>
      </c>
      <c r="B49">
        <f>EconomicData_1!$D49</f>
        <v>5.8516540626589002E-3</v>
      </c>
      <c r="C49">
        <f>EconomicData_1!$D49</f>
        <v>5.8516540626589002E-3</v>
      </c>
      <c r="D49">
        <f>EconomicData_1!$D49</f>
        <v>5.8516540626589002E-3</v>
      </c>
    </row>
    <row r="50" spans="1:4" x14ac:dyDescent="0.3">
      <c r="A50">
        <f>EconomicData_1!A50</f>
        <v>2010</v>
      </c>
      <c r="B50">
        <f>EconomicData_1!$D50</f>
        <v>4.0831545512328765E-3</v>
      </c>
      <c r="C50">
        <f>EconomicData_1!$D50</f>
        <v>4.0831545512328765E-3</v>
      </c>
      <c r="D50">
        <f>EconomicData_1!$D50</f>
        <v>4.0831545512328765E-3</v>
      </c>
    </row>
    <row r="51" spans="1:4" x14ac:dyDescent="0.3">
      <c r="A51">
        <f>EconomicData_1!A51</f>
        <v>2011</v>
      </c>
      <c r="B51">
        <f>EconomicData_1!$D51</f>
        <v>2.4081571006575324E-3</v>
      </c>
      <c r="C51">
        <f>EconomicData_1!$D51</f>
        <v>2.4081571006575324E-3</v>
      </c>
      <c r="D51">
        <f>EconomicData_1!$D51</f>
        <v>2.4081571006575324E-3</v>
      </c>
    </row>
    <row r="52" spans="1:4" x14ac:dyDescent="0.3">
      <c r="A52">
        <f>EconomicData_1!A52</f>
        <v>2012</v>
      </c>
      <c r="B52">
        <f>EconomicData_1!$D52</f>
        <v>2.332307922259011E-3</v>
      </c>
      <c r="C52">
        <f>EconomicData_1!$D52</f>
        <v>2.332307922259011E-3</v>
      </c>
      <c r="D52">
        <f>EconomicData_1!$D52</f>
        <v>2.332307922259011E-3</v>
      </c>
    </row>
    <row r="53" spans="1:4" x14ac:dyDescent="0.3">
      <c r="A53">
        <f>EconomicData_1!A53</f>
        <v>2013</v>
      </c>
      <c r="B53">
        <f>EconomicData_1!$D53</f>
        <v>1.9635326903602755E-3</v>
      </c>
      <c r="C53">
        <f>EconomicData_1!$D53</f>
        <v>1.9635326903602755E-3</v>
      </c>
      <c r="D53">
        <f>EconomicData_1!$D53</f>
        <v>1.9635326903602755E-3</v>
      </c>
    </row>
    <row r="54" spans="1:4" x14ac:dyDescent="0.3">
      <c r="A54">
        <f>EconomicData_1!A54</f>
        <v>2014</v>
      </c>
      <c r="B54">
        <f>EconomicData_1!$D54</f>
        <v>1.8255826506427392E-3</v>
      </c>
      <c r="C54">
        <f>EconomicData_1!$D54</f>
        <v>1.8255826506427392E-3</v>
      </c>
      <c r="D54">
        <f>EconomicData_1!$D54</f>
        <v>1.8255826506427392E-3</v>
      </c>
    </row>
    <row r="55" spans="1:4" x14ac:dyDescent="0.3">
      <c r="A55">
        <f>EconomicData_1!A55</f>
        <v>2015</v>
      </c>
      <c r="B55">
        <f>EconomicData_1!$D55</f>
        <v>4.0545706327583548E-3</v>
      </c>
      <c r="C55">
        <f>EconomicData_1!$D55</f>
        <v>4.0545706327583548E-3</v>
      </c>
      <c r="D55">
        <f>EconomicData_1!$D55</f>
        <v>4.0545706327583548E-3</v>
      </c>
    </row>
    <row r="56" spans="1:4" x14ac:dyDescent="0.3">
      <c r="A56">
        <f>EconomicData_1!A56</f>
        <v>2016</v>
      </c>
      <c r="B56">
        <f>EconomicData_1!$D56</f>
        <v>7.0587429476091836E-3</v>
      </c>
      <c r="C56">
        <f>EconomicData_1!$D56</f>
        <v>7.0587429476091836E-3</v>
      </c>
      <c r="D56">
        <f>EconomicData_1!$D56</f>
        <v>7.0587429476091836E-3</v>
      </c>
    </row>
    <row r="57" spans="1:4" x14ac:dyDescent="0.3">
      <c r="A57">
        <f>EconomicData_1!A57</f>
        <v>2017</v>
      </c>
      <c r="B57">
        <f>EconomicData_1!$D57</f>
        <v>1.3849602955390424E-2</v>
      </c>
      <c r="C57">
        <f>EconomicData_1!$D57</f>
        <v>1.3849602955390424E-2</v>
      </c>
      <c r="D57">
        <f>EconomicData_1!$D57</f>
        <v>1.3849602955390424E-2</v>
      </c>
    </row>
    <row r="58" spans="1:4" x14ac:dyDescent="0.3">
      <c r="A58">
        <f>EconomicData_1!A58</f>
        <v>2018</v>
      </c>
      <c r="B58">
        <f>EconomicData_1!$D58</f>
        <v>2.1619337199015175E-2</v>
      </c>
      <c r="C58">
        <f>EconomicData_1!$D58</f>
        <v>2.1619337199015175E-2</v>
      </c>
      <c r="D58">
        <f>EconomicData_1!$D58</f>
        <v>2.1619337199015175E-2</v>
      </c>
    </row>
    <row r="59" spans="1:4" x14ac:dyDescent="0.3">
      <c r="A59">
        <f>EconomicData_1!A59</f>
        <v>2019</v>
      </c>
      <c r="B59">
        <f>EconomicData_1!$D59</f>
        <v>2.2259810258975894E-2</v>
      </c>
      <c r="C59">
        <f>EconomicData_1!$D59</f>
        <v>2.2259810258975894E-2</v>
      </c>
      <c r="D59">
        <f>EconomicData_1!$D59</f>
        <v>2.2259810258975894E-2</v>
      </c>
    </row>
    <row r="60" spans="1:4" x14ac:dyDescent="0.3">
      <c r="A60">
        <f>EconomicData_1!A60</f>
        <v>2020</v>
      </c>
      <c r="B60">
        <f>EconomicData_1!$D60</f>
        <v>4.2667003952569236E-3</v>
      </c>
      <c r="C60">
        <f>EconomicData_1!$D60</f>
        <v>4.2667003952569236E-3</v>
      </c>
      <c r="D60">
        <f>EconomicData_1!$D60</f>
        <v>4.2667003952569236E-3</v>
      </c>
    </row>
    <row r="61" spans="1:4" x14ac:dyDescent="0.3">
      <c r="A61">
        <f>EconomicData_1!A61</f>
        <v>2021</v>
      </c>
      <c r="B61">
        <f>EconomicData_1!$D61</f>
        <v>1.5710776016888851E-3</v>
      </c>
      <c r="C61">
        <f>EconomicData_1!$D61</f>
        <v>1.5710776016888851E-3</v>
      </c>
      <c r="D61">
        <f>EconomicData_1!$D61</f>
        <v>1.5710776016888851E-3</v>
      </c>
    </row>
    <row r="62" spans="1:4" x14ac:dyDescent="0.3">
      <c r="A62">
        <f>EconomicData_1!A62</f>
        <v>2022</v>
      </c>
      <c r="B62">
        <f>EconomicData_1!$D62</f>
        <v>2.0976343521499994E-2</v>
      </c>
      <c r="C62">
        <f>EconomicData_1!$D62</f>
        <v>2.0976343521499994E-2</v>
      </c>
      <c r="D62">
        <f>EconomicData_1!$D62</f>
        <v>2.0976343521499994E-2</v>
      </c>
    </row>
    <row r="63" spans="1:4" x14ac:dyDescent="0.3">
      <c r="A63">
        <f>EconomicData_1!A63</f>
        <v>2023</v>
      </c>
      <c r="B63">
        <f>EconomicData_1!$D63</f>
        <v>7.0017169370726065E-2</v>
      </c>
      <c r="C63">
        <f>EconomicData_1!$D63</f>
        <v>7.0017169370726065E-2</v>
      </c>
      <c r="D63">
        <f>EconomicData_1!$D63</f>
        <v>7.0017169370726065E-2</v>
      </c>
    </row>
    <row r="64" spans="1:4" x14ac:dyDescent="0.3">
      <c r="A64">
        <v>2024</v>
      </c>
      <c r="B64">
        <f>Projected_One_Year!C3</f>
        <v>6.66097824400851E-2</v>
      </c>
      <c r="C64">
        <f>Projected_One_Year!D3</f>
        <v>2.95870094481521E-2</v>
      </c>
      <c r="D64">
        <f>Projected_One_Year!E3</f>
        <v>0.10363255543201801</v>
      </c>
    </row>
    <row r="65" spans="1:4" x14ac:dyDescent="0.3">
      <c r="A65">
        <v>2025</v>
      </c>
      <c r="B65">
        <f>Projected_One_Year!C4</f>
        <v>6.6511470273522194E-2</v>
      </c>
      <c r="C65">
        <f>Projected_One_Year!D4</f>
        <v>1.5710776016888851E-3</v>
      </c>
      <c r="D65">
        <f>Projected_One_Year!E4</f>
        <v>0.14112197363444101</v>
      </c>
    </row>
    <row r="66" spans="1:4" x14ac:dyDescent="0.3">
      <c r="A66">
        <v>2026</v>
      </c>
      <c r="B66">
        <f>Projected_One_Year!C5</f>
        <v>6.2943376348128799E-2</v>
      </c>
      <c r="C66">
        <f>Projected_One_Year!D5</f>
        <v>1.5710776016888851E-3</v>
      </c>
      <c r="D66">
        <f>Projected_One_Year!E5</f>
        <v>0.15611832922347105</v>
      </c>
    </row>
    <row r="67" spans="1:4" x14ac:dyDescent="0.3">
      <c r="A67">
        <v>2027</v>
      </c>
      <c r="B67">
        <f>Projected_One_Year!C6</f>
        <v>4.5118768425070503E-2</v>
      </c>
      <c r="C67">
        <f>Projected_One_Year!D6</f>
        <v>1.5710776016888851E-3</v>
      </c>
      <c r="D67">
        <f>Projected_One_Year!E6</f>
        <v>0.15611832922347105</v>
      </c>
    </row>
    <row r="68" spans="1:4" x14ac:dyDescent="0.3">
      <c r="A68">
        <v>2028</v>
      </c>
      <c r="B68">
        <f>Projected_One_Year!C7</f>
        <v>4.96019800867082E-2</v>
      </c>
      <c r="C68">
        <f>Projected_One_Year!D7</f>
        <v>1.5710776016888851E-3</v>
      </c>
      <c r="D68">
        <f>Projected_One_Year!E7</f>
        <v>0.15611832922347105</v>
      </c>
    </row>
    <row r="69" spans="1:4" x14ac:dyDescent="0.3">
      <c r="A69">
        <v>2029</v>
      </c>
      <c r="B69">
        <f>Projected_One_Year!C8</f>
        <v>5.0134229985258197E-2</v>
      </c>
      <c r="C69">
        <f>Projected_One_Year!D8</f>
        <v>1.5710776016888851E-3</v>
      </c>
      <c r="D69">
        <f>Projected_One_Year!E8</f>
        <v>0.15611832922347105</v>
      </c>
    </row>
    <row r="70" spans="1:4" x14ac:dyDescent="0.3">
      <c r="A70">
        <v>2030</v>
      </c>
      <c r="B70">
        <f>Projected_One_Year!C9</f>
        <v>5.6571577842788601E-2</v>
      </c>
      <c r="C70">
        <f>Projected_One_Year!D9</f>
        <v>1.5710776016888851E-3</v>
      </c>
      <c r="D70">
        <f>Projected_One_Year!E9</f>
        <v>0.15611832922347105</v>
      </c>
    </row>
    <row r="71" spans="1:4" x14ac:dyDescent="0.3">
      <c r="A71">
        <v>2031</v>
      </c>
      <c r="B71">
        <f>Projected_One_Year!C10</f>
        <v>6.7407056034839805E-2</v>
      </c>
      <c r="C71">
        <f>Projected_One_Year!D10</f>
        <v>1.5710776016888851E-3</v>
      </c>
      <c r="D71">
        <f>Projected_One_Year!E10</f>
        <v>0.15611832922347105</v>
      </c>
    </row>
    <row r="72" spans="1:4" x14ac:dyDescent="0.3">
      <c r="A72">
        <v>2032</v>
      </c>
      <c r="B72">
        <f>Projected_One_Year!C11</f>
        <v>6.56296827407927E-2</v>
      </c>
      <c r="C72">
        <f>Projected_One_Year!D11</f>
        <v>1.5710776016888851E-3</v>
      </c>
      <c r="D72">
        <f>Projected_One_Year!E11</f>
        <v>0.15611832922347105</v>
      </c>
    </row>
    <row r="73" spans="1:4" x14ac:dyDescent="0.3">
      <c r="A73">
        <v>2033</v>
      </c>
      <c r="B73">
        <f>Projected_One_Year!C12</f>
        <v>7.0523343310366304E-2</v>
      </c>
      <c r="C73">
        <f>Projected_One_Year!D12</f>
        <v>1.5710776016888851E-3</v>
      </c>
      <c r="D73">
        <f>Projected_One_Year!E12</f>
        <v>0.15611832922347105</v>
      </c>
    </row>
    <row r="74" spans="1:4" x14ac:dyDescent="0.3">
      <c r="A74">
        <v>2034</v>
      </c>
      <c r="B74">
        <f>Projected_One_Year!C13</f>
        <v>6.6030895424061903E-2</v>
      </c>
      <c r="C74">
        <f>Projected_One_Year!D13</f>
        <v>1.5710776016888851E-3</v>
      </c>
      <c r="D74">
        <f>Projected_One_Year!E13</f>
        <v>0.15611832922347105</v>
      </c>
    </row>
    <row r="75" spans="1:4" x14ac:dyDescent="0.3">
      <c r="A75">
        <v>2035</v>
      </c>
      <c r="B75">
        <f>Projected_One_Year!C14</f>
        <v>5.92877140285199E-2</v>
      </c>
      <c r="C75">
        <f>Projected_One_Year!D14</f>
        <v>1.5710776016888851E-3</v>
      </c>
      <c r="D75">
        <f>Projected_One_Year!E14</f>
        <v>0.15611832922347105</v>
      </c>
    </row>
    <row r="76" spans="1:4" x14ac:dyDescent="0.3">
      <c r="A76">
        <v>2036</v>
      </c>
      <c r="B76">
        <f>Projected_One_Year!C15</f>
        <v>6.11197577954848E-2</v>
      </c>
      <c r="C76">
        <f>Projected_One_Year!D15</f>
        <v>1.5710776016888851E-3</v>
      </c>
      <c r="D76">
        <f>Projected_One_Year!E15</f>
        <v>0.15611832922347105</v>
      </c>
    </row>
    <row r="77" spans="1:4" x14ac:dyDescent="0.3">
      <c r="A77">
        <v>2037</v>
      </c>
      <c r="B77">
        <f>Projected_One_Year!C16</f>
        <v>5.4598067185226598E-2</v>
      </c>
      <c r="C77">
        <f>Projected_One_Year!D16</f>
        <v>1.5710776016888851E-3</v>
      </c>
      <c r="D77">
        <f>Projected_One_Year!E16</f>
        <v>0.15611832922347105</v>
      </c>
    </row>
    <row r="78" spans="1:4" x14ac:dyDescent="0.3">
      <c r="A78">
        <v>2038</v>
      </c>
      <c r="B78">
        <f>Projected_One_Year!C17</f>
        <v>5.9459240232116503E-2</v>
      </c>
      <c r="C78">
        <f>Projected_One_Year!D17</f>
        <v>1.5710776016888851E-3</v>
      </c>
      <c r="D78">
        <f>Projected_One_Year!E17</f>
        <v>0.15611832922347105</v>
      </c>
    </row>
    <row r="79" spans="1:4" x14ac:dyDescent="0.3">
      <c r="A79">
        <v>2039</v>
      </c>
      <c r="B79">
        <f>Projected_One_Year!C18</f>
        <v>6.3491085067266001E-2</v>
      </c>
      <c r="C79">
        <f>Projected_One_Year!D18</f>
        <v>1.5710776016888851E-3</v>
      </c>
      <c r="D79">
        <f>Projected_One_Year!E18</f>
        <v>0.15611832922347105</v>
      </c>
    </row>
    <row r="80" spans="1:4" x14ac:dyDescent="0.3">
      <c r="A80">
        <v>2040</v>
      </c>
      <c r="B80">
        <f>Projected_One_Year!C19</f>
        <v>6.3132293992696695E-2</v>
      </c>
      <c r="C80">
        <f>Projected_One_Year!D19</f>
        <v>1.5710776016888851E-3</v>
      </c>
      <c r="D80">
        <f>Projected_One_Year!E19</f>
        <v>0.15611832922347105</v>
      </c>
    </row>
    <row r="81" spans="1:4" x14ac:dyDescent="0.3">
      <c r="A81">
        <v>2041</v>
      </c>
      <c r="B81">
        <f>Projected_One_Year!C20</f>
        <v>7.14069850107341E-2</v>
      </c>
      <c r="C81">
        <f>Projected_One_Year!D20</f>
        <v>1.5710776016888851E-3</v>
      </c>
      <c r="D81">
        <f>Projected_One_Year!E20</f>
        <v>0.15611832922347105</v>
      </c>
    </row>
    <row r="82" spans="1:4" x14ac:dyDescent="0.3">
      <c r="A82">
        <v>2042</v>
      </c>
      <c r="B82">
        <f>Projected_One_Year!C21</f>
        <v>6.7622577996328995E-2</v>
      </c>
      <c r="C82">
        <f>Projected_One_Year!D21</f>
        <v>1.5710776016888851E-3</v>
      </c>
      <c r="D82">
        <f>Projected_One_Year!E21</f>
        <v>0.15611832922347105</v>
      </c>
    </row>
    <row r="83" spans="1:4" x14ac:dyDescent="0.3">
      <c r="A83">
        <v>2043</v>
      </c>
      <c r="B83">
        <f>Projected_One_Year!C22</f>
        <v>6.79713734513641E-2</v>
      </c>
      <c r="C83">
        <f>Projected_One_Year!D22</f>
        <v>1.5710776016888851E-3</v>
      </c>
      <c r="D83">
        <f>Projected_One_Year!E22</f>
        <v>0.15611832922347105</v>
      </c>
    </row>
    <row r="84" spans="1:4" x14ac:dyDescent="0.3">
      <c r="A84">
        <v>2044</v>
      </c>
      <c r="B84">
        <f>Projected_One_Year!C23</f>
        <v>6.8661021146408693E-2</v>
      </c>
      <c r="C84">
        <f>Projected_One_Year!D23</f>
        <v>1.5710776016888851E-3</v>
      </c>
      <c r="D84">
        <f>Projected_One_Year!E23</f>
        <v>0.15611832922347105</v>
      </c>
    </row>
    <row r="85" spans="1:4" x14ac:dyDescent="0.3">
      <c r="A85">
        <v>2045</v>
      </c>
      <c r="B85">
        <f>Projected_One_Year!C24</f>
        <v>6.1865837612263198E-2</v>
      </c>
      <c r="C85">
        <f>Projected_One_Year!D24</f>
        <v>1.5710776016888851E-3</v>
      </c>
      <c r="D85">
        <f>Projected_One_Year!E24</f>
        <v>0.15611832922347105</v>
      </c>
    </row>
    <row r="86" spans="1:4" x14ac:dyDescent="0.3">
      <c r="A86">
        <v>2046</v>
      </c>
      <c r="B86">
        <f>Projected_One_Year!C25</f>
        <v>6.6632068361237695E-2</v>
      </c>
      <c r="C86">
        <f>Projected_One_Year!D25</f>
        <v>1.5710776016888851E-3</v>
      </c>
      <c r="D86">
        <f>Projected_One_Year!E25</f>
        <v>0.15611832922347105</v>
      </c>
    </row>
    <row r="87" spans="1:4" x14ac:dyDescent="0.3">
      <c r="A87">
        <v>2047</v>
      </c>
      <c r="B87">
        <f>Projected_One_Year!C26</f>
        <v>6.4374708310241197E-2</v>
      </c>
      <c r="C87">
        <f>Projected_One_Year!D26</f>
        <v>1.5710776016888851E-3</v>
      </c>
      <c r="D87">
        <f>Projected_One_Year!E26</f>
        <v>0.15611832922347105</v>
      </c>
    </row>
    <row r="88" spans="1:4" x14ac:dyDescent="0.3">
      <c r="A88">
        <v>2048</v>
      </c>
      <c r="B88">
        <f>Projected_One_Year!C27</f>
        <v>6.54508914618364E-2</v>
      </c>
      <c r="C88">
        <f>Projected_One_Year!D27</f>
        <v>1.5710776016888851E-3</v>
      </c>
      <c r="D88">
        <f>Projected_One_Year!E27</f>
        <v>0.15611832922347105</v>
      </c>
    </row>
    <row r="89" spans="1:4" x14ac:dyDescent="0.3">
      <c r="A89">
        <v>2049</v>
      </c>
      <c r="B89">
        <f>Projected_One_Year!C28</f>
        <v>7.1670019193059001E-2</v>
      </c>
      <c r="C89">
        <f>Projected_One_Year!D28</f>
        <v>1.5710776016888851E-3</v>
      </c>
      <c r="D89">
        <f>Projected_One_Year!E28</f>
        <v>0.15611832922347105</v>
      </c>
    </row>
    <row r="90" spans="1:4" x14ac:dyDescent="0.3">
      <c r="A90">
        <v>2050</v>
      </c>
      <c r="B90">
        <f>Projected_One_Year!C29</f>
        <v>6.7850877079423402E-2</v>
      </c>
      <c r="C90">
        <f>Projected_One_Year!D29</f>
        <v>1.5710776016888851E-3</v>
      </c>
      <c r="D90">
        <f>Projected_One_Year!E29</f>
        <v>0.15611832922347105</v>
      </c>
    </row>
    <row r="91" spans="1:4" x14ac:dyDescent="0.3">
      <c r="A91">
        <v>2051</v>
      </c>
      <c r="B91">
        <f>Projected_One_Year!C30</f>
        <v>7.3050761710226397E-2</v>
      </c>
      <c r="C91">
        <f>Projected_One_Year!D30</f>
        <v>1.5710776016888851E-3</v>
      </c>
      <c r="D91">
        <f>Projected_One_Year!E30</f>
        <v>0.15611832922347105</v>
      </c>
    </row>
    <row r="92" spans="1:4" x14ac:dyDescent="0.3">
      <c r="A92">
        <v>2052</v>
      </c>
      <c r="B92">
        <f>Projected_One_Year!C31</f>
        <v>7.1842144111229606E-2</v>
      </c>
      <c r="C92">
        <f>Projected_One_Year!D31</f>
        <v>1.5710776016888851E-3</v>
      </c>
      <c r="D92">
        <f>Projected_One_Year!E31</f>
        <v>0.15611832922347105</v>
      </c>
    </row>
    <row r="93" spans="1:4" x14ac:dyDescent="0.3">
      <c r="A93">
        <v>2053</v>
      </c>
      <c r="B93">
        <f>Projected_One_Year!C32</f>
        <v>6.8622408957361103E-2</v>
      </c>
      <c r="C93">
        <f>Projected_One_Year!D32</f>
        <v>1.5710776016888851E-3</v>
      </c>
      <c r="D93">
        <f>Projected_One_Year!E32</f>
        <v>0.15611832922347105</v>
      </c>
    </row>
    <row r="94" spans="1:4" x14ac:dyDescent="0.3">
      <c r="A94">
        <v>2054</v>
      </c>
      <c r="B94">
        <f>Projected_One_Year!C33</f>
        <v>7.3070066233100806E-2</v>
      </c>
      <c r="C94">
        <f>Projected_One_Year!D33</f>
        <v>1.5710776016888851E-3</v>
      </c>
      <c r="D94">
        <f>Projected_One_Year!E33</f>
        <v>0.15611832922347105</v>
      </c>
    </row>
    <row r="95" spans="1:4" x14ac:dyDescent="0.3">
      <c r="A95">
        <v>2055</v>
      </c>
      <c r="B95">
        <f>Projected_One_Year!C34</f>
        <v>6.7684308895454307E-2</v>
      </c>
      <c r="C95">
        <f>Projected_One_Year!D34</f>
        <v>1.5710776016888851E-3</v>
      </c>
      <c r="D95">
        <f>Projected_One_Year!E34</f>
        <v>0.15611832922347105</v>
      </c>
    </row>
    <row r="96" spans="1:4" x14ac:dyDescent="0.3">
      <c r="A96">
        <v>2056</v>
      </c>
      <c r="B96">
        <f>Projected_One_Year!C35</f>
        <v>7.0978165591390294E-2</v>
      </c>
      <c r="C96">
        <f>Projected_One_Year!D35</f>
        <v>1.5710776016888851E-3</v>
      </c>
      <c r="D96">
        <f>Projected_One_Year!E35</f>
        <v>0.15611832922347105</v>
      </c>
    </row>
    <row r="97" spans="1:4" x14ac:dyDescent="0.3">
      <c r="A97">
        <v>2057</v>
      </c>
      <c r="B97">
        <f>Projected_One_Year!C36</f>
        <v>7.2843334416355002E-2</v>
      </c>
      <c r="C97">
        <f>Projected_One_Year!D36</f>
        <v>1.5710776016888851E-3</v>
      </c>
      <c r="D97">
        <f>Projected_One_Year!E36</f>
        <v>0.15611832922347105</v>
      </c>
    </row>
    <row r="98" spans="1:4" x14ac:dyDescent="0.3">
      <c r="A98">
        <v>2058</v>
      </c>
      <c r="B98">
        <f>Projected_One_Year!C37</f>
        <v>7.0032921456195801E-2</v>
      </c>
      <c r="C98">
        <f>Projected_One_Year!D37</f>
        <v>1.5710776016888851E-3</v>
      </c>
      <c r="D98">
        <f>Projected_One_Year!E37</f>
        <v>0.15611832922347105</v>
      </c>
    </row>
    <row r="99" spans="1:4" x14ac:dyDescent="0.3">
      <c r="A99">
        <v>2059</v>
      </c>
      <c r="B99">
        <f>Projected_One_Year!C38</f>
        <v>7.6603675520023506E-2</v>
      </c>
      <c r="C99">
        <f>Projected_One_Year!D38</f>
        <v>1.5710776016888851E-3</v>
      </c>
      <c r="D99">
        <f>Projected_One_Year!E38</f>
        <v>0.15611832922347105</v>
      </c>
    </row>
    <row r="100" spans="1:4" x14ac:dyDescent="0.3">
      <c r="A100">
        <v>2060</v>
      </c>
      <c r="B100">
        <f>Projected_One_Year!C39</f>
        <v>7.3191356565756094E-2</v>
      </c>
      <c r="C100">
        <f>Projected_One_Year!D39</f>
        <v>1.5710776016888851E-3</v>
      </c>
      <c r="D100">
        <f>Projected_One_Year!E39</f>
        <v>0.15611832922347105</v>
      </c>
    </row>
    <row r="101" spans="1:4" x14ac:dyDescent="0.3">
      <c r="A101">
        <v>2061</v>
      </c>
      <c r="B101">
        <f>Projected_One_Year!C40</f>
        <v>7.4472406951886796E-2</v>
      </c>
      <c r="C101">
        <f>Projected_One_Year!D40</f>
        <v>1.5710776016888851E-3</v>
      </c>
      <c r="D101">
        <f>Projected_One_Year!E40</f>
        <v>0.15611832922347105</v>
      </c>
    </row>
    <row r="102" spans="1:4" x14ac:dyDescent="0.3">
      <c r="A102">
        <v>2062</v>
      </c>
      <c r="B102">
        <f>Projected_One_Year!C41</f>
        <v>7.7096063179195498E-2</v>
      </c>
      <c r="C102">
        <f>Projected_One_Year!D41</f>
        <v>1.5710776016888851E-3</v>
      </c>
      <c r="D102">
        <f>Projected_One_Year!E41</f>
        <v>0.15611832922347105</v>
      </c>
    </row>
    <row r="103" spans="1:4" x14ac:dyDescent="0.3">
      <c r="A103">
        <v>2063</v>
      </c>
      <c r="B103">
        <f>Projected_One_Year!C42</f>
        <v>7.1961796647600898E-2</v>
      </c>
      <c r="C103">
        <f>Projected_One_Year!D42</f>
        <v>1.5710776016888851E-3</v>
      </c>
      <c r="D103">
        <f>Projected_One_Year!E42</f>
        <v>0.15611832922347105</v>
      </c>
    </row>
    <row r="104" spans="1:4" x14ac:dyDescent="0.3">
      <c r="A104">
        <v>2064</v>
      </c>
      <c r="B104">
        <f>Projected_One_Year!C43</f>
        <v>7.7050470159626697E-2</v>
      </c>
      <c r="C104">
        <f>Projected_One_Year!D43</f>
        <v>1.5710776016888851E-3</v>
      </c>
      <c r="D104">
        <f>Projected_One_Year!E43</f>
        <v>0.15611832922347105</v>
      </c>
    </row>
    <row r="105" spans="1:4" x14ac:dyDescent="0.3">
      <c r="A105">
        <v>2065</v>
      </c>
      <c r="B105">
        <f>Projected_One_Year!C44</f>
        <v>7.4779019203020797E-2</v>
      </c>
      <c r="C105">
        <f>Projected_One_Year!D44</f>
        <v>1.5710776016888851E-3</v>
      </c>
      <c r="D105">
        <f>Projected_One_Year!E44</f>
        <v>0.15611832922347105</v>
      </c>
    </row>
    <row r="106" spans="1:4" x14ac:dyDescent="0.3">
      <c r="A106">
        <v>2066</v>
      </c>
      <c r="B106">
        <f>Projected_One_Year!C45</f>
        <v>7.4519910401653996E-2</v>
      </c>
      <c r="C106">
        <f>Projected_One_Year!D45</f>
        <v>1.5710776016888851E-3</v>
      </c>
      <c r="D106">
        <f>Projected_One_Year!E45</f>
        <v>0.15611832922347105</v>
      </c>
    </row>
    <row r="107" spans="1:4" x14ac:dyDescent="0.3">
      <c r="A107">
        <v>2067</v>
      </c>
      <c r="B107">
        <f>Projected_One_Year!C46</f>
        <v>7.9466037621868005E-2</v>
      </c>
      <c r="C107">
        <f>Projected_One_Year!D46</f>
        <v>1.5710776016888851E-3</v>
      </c>
      <c r="D107">
        <f>Projected_One_Year!E46</f>
        <v>0.15611832922347105</v>
      </c>
    </row>
    <row r="108" spans="1:4" x14ac:dyDescent="0.3">
      <c r="A108">
        <v>2068</v>
      </c>
      <c r="B108">
        <f>Projected_One_Year!C47</f>
        <v>7.5017697799935806E-2</v>
      </c>
      <c r="C108">
        <f>Projected_One_Year!D47</f>
        <v>1.5710776016888851E-3</v>
      </c>
      <c r="D108">
        <f>Projected_One_Year!E47</f>
        <v>0.15611832922347105</v>
      </c>
    </row>
    <row r="109" spans="1:4" x14ac:dyDescent="0.3">
      <c r="A109">
        <v>2069</v>
      </c>
      <c r="B109">
        <f>Projected_One_Year!C48</f>
        <v>7.9679834729758398E-2</v>
      </c>
      <c r="C109">
        <f>Projected_One_Year!D48</f>
        <v>1.5710776016888851E-3</v>
      </c>
      <c r="D109">
        <f>Projected_One_Year!E48</f>
        <v>0.15611832922347105</v>
      </c>
    </row>
    <row r="110" spans="1:4" x14ac:dyDescent="0.3">
      <c r="A110">
        <v>2070</v>
      </c>
      <c r="B110">
        <f>Projected_One_Year!C49</f>
        <v>7.9283696672786605E-2</v>
      </c>
      <c r="C110">
        <f>Projected_One_Year!D49</f>
        <v>1.5710776016888851E-3</v>
      </c>
      <c r="D110">
        <f>Projected_One_Year!E49</f>
        <v>0.15611832922347105</v>
      </c>
    </row>
    <row r="111" spans="1:4" x14ac:dyDescent="0.3">
      <c r="A111">
        <v>2071</v>
      </c>
      <c r="B111">
        <f>Projected_One_Year!C50</f>
        <v>7.6821682409899797E-2</v>
      </c>
      <c r="C111">
        <f>Projected_One_Year!D50</f>
        <v>1.5710776016888851E-3</v>
      </c>
      <c r="D111">
        <f>Projected_One_Year!E50</f>
        <v>0.15611832922347105</v>
      </c>
    </row>
    <row r="112" spans="1:4" x14ac:dyDescent="0.3">
      <c r="A112">
        <v>2072</v>
      </c>
      <c r="B112">
        <f>Projected_One_Year!C51</f>
        <v>8.1955948370140003E-2</v>
      </c>
      <c r="C112">
        <f>Projected_One_Year!D51</f>
        <v>1.5710776016888851E-3</v>
      </c>
      <c r="D112">
        <f>Projected_One_Year!E51</f>
        <v>0.15611832922347105</v>
      </c>
    </row>
    <row r="113" spans="1:4" x14ac:dyDescent="0.3">
      <c r="A113">
        <v>2073</v>
      </c>
      <c r="B113">
        <f>Projected_One_Year!C52</f>
        <v>7.7333201997482101E-2</v>
      </c>
      <c r="C113">
        <f>Projected_One_Year!D52</f>
        <v>1.5710776016888851E-3</v>
      </c>
      <c r="D113">
        <f>Projected_One_Year!E52</f>
        <v>0.15611832922347105</v>
      </c>
    </row>
    <row r="114" spans="1:4" x14ac:dyDescent="0.3">
      <c r="A114">
        <v>2074</v>
      </c>
      <c r="B114">
        <f>Projected_One_Year!C53</f>
        <v>7.7333201997482101E-2</v>
      </c>
      <c r="C114">
        <f>Projected_One_Year!D53</f>
        <v>1.5710776016888851E-3</v>
      </c>
      <c r="D114">
        <f>Projected_One_Year!E53</f>
        <v>0.15611832922347105</v>
      </c>
    </row>
    <row r="115" spans="1:4" x14ac:dyDescent="0.3">
      <c r="A115">
        <v>2075</v>
      </c>
      <c r="B115">
        <f>Projected_One_Year!C54</f>
        <v>7.7333201997482101E-2</v>
      </c>
      <c r="C115">
        <f>Projected_One_Year!D54</f>
        <v>1.5710776016888851E-3</v>
      </c>
      <c r="D115">
        <f>Projected_One_Year!E54</f>
        <v>0.15611832922347105</v>
      </c>
    </row>
    <row r="116" spans="1:4" x14ac:dyDescent="0.3">
      <c r="A116">
        <v>2076</v>
      </c>
      <c r="B116">
        <f>Projected_One_Year!C55</f>
        <v>7.7333201997482101E-2</v>
      </c>
      <c r="C116">
        <f>Projected_One_Year!D55</f>
        <v>1.5710776016888851E-3</v>
      </c>
      <c r="D116">
        <f>Projected_One_Year!E55</f>
        <v>0.15611832922347105</v>
      </c>
    </row>
    <row r="117" spans="1:4" x14ac:dyDescent="0.3">
      <c r="A117">
        <v>2077</v>
      </c>
      <c r="B117">
        <f>Projected_One_Year!C56</f>
        <v>7.7333201997482101E-2</v>
      </c>
      <c r="C117">
        <f>Projected_One_Year!D56</f>
        <v>1.5710776016888851E-3</v>
      </c>
      <c r="D117">
        <f>Projected_One_Year!E56</f>
        <v>0.15611832922347105</v>
      </c>
    </row>
    <row r="118" spans="1:4" x14ac:dyDescent="0.3">
      <c r="A118">
        <v>2078</v>
      </c>
      <c r="B118">
        <f>Projected_One_Year!C57</f>
        <v>7.7333201997482101E-2</v>
      </c>
      <c r="C118">
        <f>Projected_One_Year!D57</f>
        <v>1.5710776016888851E-3</v>
      </c>
      <c r="D118">
        <f>Projected_One_Year!E57</f>
        <v>0.15611832922347105</v>
      </c>
    </row>
    <row r="119" spans="1:4" x14ac:dyDescent="0.3">
      <c r="A119">
        <v>2079</v>
      </c>
      <c r="B119">
        <f>Projected_One_Year!C58</f>
        <v>7.7333201997482101E-2</v>
      </c>
      <c r="C119">
        <f>Projected_One_Year!D58</f>
        <v>1.5710776016888851E-3</v>
      </c>
      <c r="D119">
        <f>Projected_One_Year!E58</f>
        <v>0.15611832922347105</v>
      </c>
    </row>
    <row r="120" spans="1:4" x14ac:dyDescent="0.3">
      <c r="A120">
        <v>2080</v>
      </c>
      <c r="B120">
        <f>Projected_One_Year!C59</f>
        <v>7.7333201997482101E-2</v>
      </c>
      <c r="C120">
        <f>Projected_One_Year!D59</f>
        <v>1.5710776016888851E-3</v>
      </c>
      <c r="D120">
        <f>Projected_One_Year!E59</f>
        <v>0.15611832922347105</v>
      </c>
    </row>
    <row r="121" spans="1:4" x14ac:dyDescent="0.3">
      <c r="A121">
        <v>2081</v>
      </c>
      <c r="B121">
        <f>Projected_One_Year!C60</f>
        <v>7.7333201997482101E-2</v>
      </c>
      <c r="C121">
        <f>Projected_One_Year!D60</f>
        <v>1.5710776016888851E-3</v>
      </c>
      <c r="D121">
        <f>Projected_One_Year!E60</f>
        <v>0.15611832922347105</v>
      </c>
    </row>
    <row r="122" spans="1:4" x14ac:dyDescent="0.3">
      <c r="A122">
        <v>2082</v>
      </c>
      <c r="B122">
        <f>Projected_One_Year!C61</f>
        <v>7.7333201997482101E-2</v>
      </c>
      <c r="C122">
        <f>Projected_One_Year!D61</f>
        <v>1.5710776016888851E-3</v>
      </c>
      <c r="D122">
        <f>Projected_One_Year!E61</f>
        <v>0.15611832922347105</v>
      </c>
    </row>
    <row r="123" spans="1:4" x14ac:dyDescent="0.3">
      <c r="A123">
        <v>2083</v>
      </c>
      <c r="B123">
        <f>Projected_One_Year!C62</f>
        <v>7.7333201997482101E-2</v>
      </c>
      <c r="C123">
        <f>Projected_One_Year!D62</f>
        <v>1.5710776016888851E-3</v>
      </c>
      <c r="D123">
        <f>Projected_One_Year!E62</f>
        <v>0.15611832922347105</v>
      </c>
    </row>
    <row r="124" spans="1:4" x14ac:dyDescent="0.3">
      <c r="A124">
        <v>2084</v>
      </c>
      <c r="B124">
        <f>Projected_One_Year!C63</f>
        <v>7.7333201997482101E-2</v>
      </c>
      <c r="C124">
        <f>Projected_One_Year!D63</f>
        <v>1.5710776016888851E-3</v>
      </c>
      <c r="D124">
        <f>Projected_One_Year!E63</f>
        <v>0.15611832922347105</v>
      </c>
    </row>
    <row r="125" spans="1:4" x14ac:dyDescent="0.3">
      <c r="A125">
        <v>2085</v>
      </c>
      <c r="B125">
        <f>Projected_One_Year!C64</f>
        <v>7.7333201997482101E-2</v>
      </c>
      <c r="C125">
        <f>Projected_One_Year!D64</f>
        <v>1.5710776016888851E-3</v>
      </c>
      <c r="D125">
        <f>Projected_One_Year!E64</f>
        <v>0.15611832922347105</v>
      </c>
    </row>
    <row r="126" spans="1:4" x14ac:dyDescent="0.3">
      <c r="A126">
        <v>2086</v>
      </c>
      <c r="B126">
        <f>Projected_One_Year!C65</f>
        <v>7.7333201997482101E-2</v>
      </c>
      <c r="C126">
        <f>Projected_One_Year!D65</f>
        <v>1.5710776016888851E-3</v>
      </c>
      <c r="D126">
        <f>Projected_One_Year!E65</f>
        <v>0.15611832922347105</v>
      </c>
    </row>
    <row r="127" spans="1:4" x14ac:dyDescent="0.3">
      <c r="A127">
        <v>2087</v>
      </c>
      <c r="B127">
        <f>Projected_One_Year!C66</f>
        <v>7.7333201997482101E-2</v>
      </c>
      <c r="C127">
        <f>Projected_One_Year!D66</f>
        <v>1.5710776016888851E-3</v>
      </c>
      <c r="D127">
        <f>Projected_One_Year!E66</f>
        <v>0.15611832922347105</v>
      </c>
    </row>
    <row r="128" spans="1:4" x14ac:dyDescent="0.3">
      <c r="A128">
        <v>2088</v>
      </c>
      <c r="B128">
        <f>Projected_One_Year!C67</f>
        <v>7.7333201997482101E-2</v>
      </c>
      <c r="C128">
        <f>Projected_One_Year!D67</f>
        <v>1.5710776016888851E-3</v>
      </c>
      <c r="D128">
        <f>Projected_One_Year!E67</f>
        <v>0.15611832922347105</v>
      </c>
    </row>
    <row r="129" spans="1:4" x14ac:dyDescent="0.3">
      <c r="A129">
        <v>2089</v>
      </c>
      <c r="B129">
        <f>Projected_One_Year!C68</f>
        <v>7.7333201997482101E-2</v>
      </c>
      <c r="C129">
        <f>Projected_One_Year!D68</f>
        <v>1.5710776016888851E-3</v>
      </c>
      <c r="D129">
        <f>Projected_One_Year!E68</f>
        <v>0.15611832922347105</v>
      </c>
    </row>
    <row r="130" spans="1:4" x14ac:dyDescent="0.3">
      <c r="A130">
        <v>2090</v>
      </c>
      <c r="B130">
        <f>Projected_One_Year!C69</f>
        <v>7.7333201997482101E-2</v>
      </c>
      <c r="C130">
        <f>Projected_One_Year!D69</f>
        <v>1.5710776016888851E-3</v>
      </c>
      <c r="D130">
        <f>Projected_One_Year!E69</f>
        <v>0.15611832922347105</v>
      </c>
    </row>
    <row r="131" spans="1:4" x14ac:dyDescent="0.3">
      <c r="A131">
        <v>2091</v>
      </c>
      <c r="B131">
        <f>Projected_One_Year!C70</f>
        <v>7.7333201997482101E-2</v>
      </c>
      <c r="C131">
        <f>Projected_One_Year!D70</f>
        <v>1.5710776016888851E-3</v>
      </c>
      <c r="D131">
        <f>Projected_One_Year!E70</f>
        <v>0.15611832922347105</v>
      </c>
    </row>
    <row r="132" spans="1:4" x14ac:dyDescent="0.3">
      <c r="A132">
        <v>2092</v>
      </c>
      <c r="B132">
        <f>Projected_One_Year!C71</f>
        <v>7.7333201997482101E-2</v>
      </c>
      <c r="C132">
        <f>Projected_One_Year!D71</f>
        <v>1.5710776016888851E-3</v>
      </c>
      <c r="D132">
        <f>Projected_One_Year!E71</f>
        <v>0.15611832922347105</v>
      </c>
    </row>
    <row r="133" spans="1:4" x14ac:dyDescent="0.3">
      <c r="A133">
        <v>2093</v>
      </c>
      <c r="B133">
        <f>Projected_One_Year!C72</f>
        <v>7.7333201997482101E-2</v>
      </c>
      <c r="C133">
        <f>Projected_One_Year!D72</f>
        <v>1.5710776016888851E-3</v>
      </c>
      <c r="D133">
        <f>Projected_One_Year!E72</f>
        <v>0.15611832922347105</v>
      </c>
    </row>
    <row r="134" spans="1:4" x14ac:dyDescent="0.3">
      <c r="A134">
        <v>2094</v>
      </c>
      <c r="B134">
        <f>Projected_One_Year!C73</f>
        <v>7.7333201997482101E-2</v>
      </c>
      <c r="C134">
        <f>Projected_One_Year!D73</f>
        <v>1.5710776016888851E-3</v>
      </c>
      <c r="D134">
        <f>Projected_One_Year!E73</f>
        <v>0.15611832922347105</v>
      </c>
    </row>
    <row r="135" spans="1:4" x14ac:dyDescent="0.3">
      <c r="A135">
        <v>2095</v>
      </c>
      <c r="B135">
        <f>Projected_One_Year!C74</f>
        <v>7.7333201997482101E-2</v>
      </c>
      <c r="C135">
        <f>Projected_One_Year!D74</f>
        <v>1.5710776016888851E-3</v>
      </c>
      <c r="D135">
        <f>Projected_One_Year!E74</f>
        <v>0.15611832922347105</v>
      </c>
    </row>
    <row r="136" spans="1:4" x14ac:dyDescent="0.3">
      <c r="A136">
        <v>2096</v>
      </c>
      <c r="B136">
        <f>Projected_One_Year!C75</f>
        <v>7.7333201997482101E-2</v>
      </c>
      <c r="C136">
        <f>Projected_One_Year!D75</f>
        <v>1.5710776016888851E-3</v>
      </c>
      <c r="D136">
        <f>Projected_One_Year!E75</f>
        <v>0.15611832922347105</v>
      </c>
    </row>
    <row r="137" spans="1:4" x14ac:dyDescent="0.3">
      <c r="A137">
        <v>2097</v>
      </c>
      <c r="B137">
        <f>Projected_One_Year!C76</f>
        <v>7.7333201997482101E-2</v>
      </c>
      <c r="C137">
        <f>Projected_One_Year!D76</f>
        <v>1.5710776016888851E-3</v>
      </c>
      <c r="D137">
        <f>Projected_One_Year!E76</f>
        <v>0.15611832922347105</v>
      </c>
    </row>
    <row r="138" spans="1:4" x14ac:dyDescent="0.3">
      <c r="A138">
        <v>2098</v>
      </c>
      <c r="B138">
        <f>Projected_One_Year!C77</f>
        <v>7.7333201997482101E-2</v>
      </c>
      <c r="C138">
        <f>Projected_One_Year!D77</f>
        <v>1.5710776016888851E-3</v>
      </c>
      <c r="D138">
        <f>Projected_One_Year!E77</f>
        <v>0.15611832922347105</v>
      </c>
    </row>
    <row r="139" spans="1:4" x14ac:dyDescent="0.3">
      <c r="A139">
        <v>2099</v>
      </c>
      <c r="B139">
        <f>Projected_One_Year!C78</f>
        <v>7.7333201997482101E-2</v>
      </c>
      <c r="C139">
        <f>Projected_One_Year!D78</f>
        <v>1.5710776016888851E-3</v>
      </c>
      <c r="D139">
        <f>Projected_One_Year!E78</f>
        <v>0.15611832922347105</v>
      </c>
    </row>
    <row r="140" spans="1:4" x14ac:dyDescent="0.3">
      <c r="A140">
        <v>2100</v>
      </c>
      <c r="B140">
        <f>Projected_One_Year!C79</f>
        <v>7.7333201997482101E-2</v>
      </c>
      <c r="C140">
        <f>Projected_One_Year!D79</f>
        <v>1.5710776016888851E-3</v>
      </c>
      <c r="D140">
        <f>Projected_One_Year!E79</f>
        <v>0.15611832922347105</v>
      </c>
    </row>
    <row r="141" spans="1:4" x14ac:dyDescent="0.3">
      <c r="A141">
        <v>2101</v>
      </c>
      <c r="B141">
        <f>Projected_One_Year!C80</f>
        <v>7.7333201997482101E-2</v>
      </c>
      <c r="C141">
        <f>Projected_One_Year!D80</f>
        <v>1.5710776016888851E-3</v>
      </c>
      <c r="D141">
        <f>Projected_One_Year!E80</f>
        <v>0.15611832922347105</v>
      </c>
    </row>
    <row r="142" spans="1:4" x14ac:dyDescent="0.3">
      <c r="A142">
        <v>2102</v>
      </c>
      <c r="B142">
        <f>Projected_One_Year!C81</f>
        <v>7.7333201997482101E-2</v>
      </c>
      <c r="C142">
        <f>Projected_One_Year!D81</f>
        <v>1.5710776016888851E-3</v>
      </c>
      <c r="D142">
        <f>Projected_One_Year!E81</f>
        <v>0.15611832922347105</v>
      </c>
    </row>
    <row r="143" spans="1:4" x14ac:dyDescent="0.3">
      <c r="A143">
        <v>2103</v>
      </c>
      <c r="B143">
        <f>Projected_One_Year!C82</f>
        <v>7.7333201997482101E-2</v>
      </c>
      <c r="C143">
        <f>Projected_One_Year!D82</f>
        <v>1.5710776016888851E-3</v>
      </c>
      <c r="D143">
        <f>Projected_One_Year!E82</f>
        <v>0.15611832922347105</v>
      </c>
    </row>
    <row r="144" spans="1:4" x14ac:dyDescent="0.3">
      <c r="A144">
        <v>2104</v>
      </c>
      <c r="B144">
        <f>Projected_One_Year!C83</f>
        <v>7.7333201997482101E-2</v>
      </c>
      <c r="C144">
        <f>Projected_One_Year!D83</f>
        <v>1.5710776016888851E-3</v>
      </c>
      <c r="D144">
        <f>Projected_One_Year!E83</f>
        <v>0.15611832922347105</v>
      </c>
    </row>
    <row r="145" spans="1:4" x14ac:dyDescent="0.3">
      <c r="A145">
        <v>2105</v>
      </c>
      <c r="B145">
        <f>Projected_One_Year!C84</f>
        <v>7.7333201997482101E-2</v>
      </c>
      <c r="C145">
        <f>Projected_One_Year!D84</f>
        <v>1.5710776016888851E-3</v>
      </c>
      <c r="D145">
        <f>Projected_One_Year!E84</f>
        <v>0.15611832922347105</v>
      </c>
    </row>
    <row r="146" spans="1:4" x14ac:dyDescent="0.3">
      <c r="A146">
        <v>2106</v>
      </c>
      <c r="B146">
        <f>Projected_One_Year!C85</f>
        <v>7.7333201997482101E-2</v>
      </c>
      <c r="C146">
        <f>Projected_One_Year!D85</f>
        <v>1.5710776016888851E-3</v>
      </c>
      <c r="D146">
        <f>Projected_One_Year!E85</f>
        <v>0.15611832922347105</v>
      </c>
    </row>
    <row r="147" spans="1:4" x14ac:dyDescent="0.3">
      <c r="A147">
        <v>2107</v>
      </c>
      <c r="B147">
        <f>Projected_One_Year!C86</f>
        <v>7.7333201997482101E-2</v>
      </c>
      <c r="C147">
        <f>Projected_One_Year!D86</f>
        <v>1.5710776016888851E-3</v>
      </c>
      <c r="D147">
        <f>Projected_One_Year!E86</f>
        <v>0.15611832922347105</v>
      </c>
    </row>
    <row r="148" spans="1:4" x14ac:dyDescent="0.3">
      <c r="A148">
        <v>2108</v>
      </c>
      <c r="B148">
        <f>Projected_One_Year!C87</f>
        <v>7.7333201997482101E-2</v>
      </c>
      <c r="C148">
        <f>Projected_One_Year!D87</f>
        <v>1.5710776016888851E-3</v>
      </c>
      <c r="D148">
        <f>Projected_One_Year!E87</f>
        <v>0.15611832922347105</v>
      </c>
    </row>
    <row r="149" spans="1:4" x14ac:dyDescent="0.3">
      <c r="A149">
        <v>2109</v>
      </c>
      <c r="B149">
        <f>Projected_One_Year!C88</f>
        <v>7.7333201997482101E-2</v>
      </c>
      <c r="C149">
        <f>Projected_One_Year!D88</f>
        <v>1.5710776016888851E-3</v>
      </c>
      <c r="D149">
        <f>Projected_One_Year!E88</f>
        <v>0.15611832922347105</v>
      </c>
    </row>
    <row r="150" spans="1:4" x14ac:dyDescent="0.3">
      <c r="A150">
        <v>2110</v>
      </c>
      <c r="B150">
        <f>Projected_One_Year!C89</f>
        <v>7.7333201997482101E-2</v>
      </c>
      <c r="C150">
        <f>Projected_One_Year!D89</f>
        <v>1.5710776016888851E-3</v>
      </c>
      <c r="D150">
        <f>Projected_One_Year!E89</f>
        <v>0.15611832922347105</v>
      </c>
    </row>
    <row r="151" spans="1:4" x14ac:dyDescent="0.3">
      <c r="A151">
        <v>2111</v>
      </c>
      <c r="B151">
        <f>Projected_One_Year!C90</f>
        <v>7.7333201997482101E-2</v>
      </c>
      <c r="C151">
        <f>Projected_One_Year!D90</f>
        <v>1.5710776016888851E-3</v>
      </c>
      <c r="D151">
        <f>Projected_One_Year!E90</f>
        <v>0.15611832922347105</v>
      </c>
    </row>
    <row r="152" spans="1:4" x14ac:dyDescent="0.3">
      <c r="A152">
        <v>2112</v>
      </c>
      <c r="B152">
        <f>Projected_One_Year!C91</f>
        <v>7.7333201997482101E-2</v>
      </c>
      <c r="C152">
        <f>Projected_One_Year!D91</f>
        <v>1.5710776016888851E-3</v>
      </c>
      <c r="D152">
        <f>Projected_One_Year!E91</f>
        <v>0.15611832922347105</v>
      </c>
    </row>
    <row r="153" spans="1:4" x14ac:dyDescent="0.3">
      <c r="A153">
        <v>2113</v>
      </c>
      <c r="B153">
        <f>Projected_One_Year!C92</f>
        <v>7.7333201997482101E-2</v>
      </c>
      <c r="C153">
        <f>Projected_One_Year!D92</f>
        <v>1.5710776016888851E-3</v>
      </c>
      <c r="D153">
        <f>Projected_One_Year!E92</f>
        <v>0.15611832922347105</v>
      </c>
    </row>
    <row r="154" spans="1:4" x14ac:dyDescent="0.3">
      <c r="A154">
        <v>2114</v>
      </c>
      <c r="B154">
        <f>Projected_One_Year!C93</f>
        <v>7.7333201997482101E-2</v>
      </c>
      <c r="C154">
        <f>Projected_One_Year!D93</f>
        <v>1.5710776016888851E-3</v>
      </c>
      <c r="D154">
        <f>Projected_One_Year!E93</f>
        <v>0.15611832922347105</v>
      </c>
    </row>
    <row r="155" spans="1:4" x14ac:dyDescent="0.3">
      <c r="A155">
        <v>2115</v>
      </c>
      <c r="B155">
        <f>Projected_One_Year!C94</f>
        <v>7.7333201997482101E-2</v>
      </c>
      <c r="C155">
        <f>Projected_One_Year!D94</f>
        <v>1.5710776016888851E-3</v>
      </c>
      <c r="D155">
        <f>Projected_One_Year!E94</f>
        <v>0.15611832922347105</v>
      </c>
    </row>
    <row r="156" spans="1:4" x14ac:dyDescent="0.3">
      <c r="A156">
        <v>2116</v>
      </c>
      <c r="B156">
        <f>Projected_One_Year!C95</f>
        <v>7.7333201997482101E-2</v>
      </c>
      <c r="C156">
        <f>Projected_One_Year!D95</f>
        <v>1.5710776016888851E-3</v>
      </c>
      <c r="D156">
        <f>Projected_One_Year!E95</f>
        <v>0.15611832922347105</v>
      </c>
    </row>
    <row r="157" spans="1:4" x14ac:dyDescent="0.3">
      <c r="A157">
        <v>2117</v>
      </c>
      <c r="B157">
        <f>Projected_One_Year!C96</f>
        <v>7.7333201997482101E-2</v>
      </c>
      <c r="C157">
        <f>Projected_One_Year!D96</f>
        <v>1.5710776016888851E-3</v>
      </c>
      <c r="D157">
        <f>Projected_One_Year!E96</f>
        <v>0.15611832922347105</v>
      </c>
    </row>
    <row r="158" spans="1:4" x14ac:dyDescent="0.3">
      <c r="A158">
        <v>2118</v>
      </c>
      <c r="B158">
        <f>Projected_One_Year!C97</f>
        <v>7.7333201997482101E-2</v>
      </c>
      <c r="C158">
        <f>Projected_One_Year!D97</f>
        <v>1.5710776016888851E-3</v>
      </c>
      <c r="D158">
        <f>Projected_One_Year!E97</f>
        <v>0.15611832922347105</v>
      </c>
    </row>
    <row r="159" spans="1:4" x14ac:dyDescent="0.3">
      <c r="A159">
        <v>2119</v>
      </c>
      <c r="B159">
        <f>Projected_One_Year!C98</f>
        <v>7.7333201997482101E-2</v>
      </c>
      <c r="C159">
        <f>Projected_One_Year!D98</f>
        <v>1.5710776016888851E-3</v>
      </c>
      <c r="D159">
        <f>Projected_One_Year!E98</f>
        <v>0.15611832922347105</v>
      </c>
    </row>
    <row r="160" spans="1:4" x14ac:dyDescent="0.3">
      <c r="A160">
        <v>2120</v>
      </c>
      <c r="B160">
        <f>Projected_One_Year!C99</f>
        <v>7.7333201997482101E-2</v>
      </c>
      <c r="C160">
        <f>Projected_One_Year!D99</f>
        <v>1.5710776016888851E-3</v>
      </c>
      <c r="D160">
        <f>Projected_One_Year!E99</f>
        <v>0.15611832922347105</v>
      </c>
    </row>
    <row r="161" spans="1:4" x14ac:dyDescent="0.3">
      <c r="A161">
        <v>2121</v>
      </c>
      <c r="B161">
        <f>Projected_One_Year!C100</f>
        <v>7.7333201997482101E-2</v>
      </c>
      <c r="C161">
        <f>Projected_One_Year!D100</f>
        <v>1.5710776016888851E-3</v>
      </c>
      <c r="D161">
        <f>Projected_One_Year!E100</f>
        <v>0.15611832922347105</v>
      </c>
    </row>
    <row r="162" spans="1:4" x14ac:dyDescent="0.3">
      <c r="A162">
        <v>2122</v>
      </c>
      <c r="B162">
        <f>Projected_One_Year!C101</f>
        <v>7.7333201997482101E-2</v>
      </c>
      <c r="C162">
        <f>Projected_One_Year!D101</f>
        <v>1.5710776016888851E-3</v>
      </c>
      <c r="D162">
        <f>Projected_One_Year!E101</f>
        <v>0.15611832922347105</v>
      </c>
    </row>
    <row r="163" spans="1:4" x14ac:dyDescent="0.3">
      <c r="A163">
        <v>2123</v>
      </c>
      <c r="B163">
        <f>Projected_One_Year!C102</f>
        <v>7.7333201997482101E-2</v>
      </c>
      <c r="C163">
        <f>Projected_One_Year!D102</f>
        <v>1.5710776016888851E-3</v>
      </c>
      <c r="D163">
        <f>Projected_One_Year!E102</f>
        <v>0.15611832922347105</v>
      </c>
    </row>
    <row r="164" spans="1:4" x14ac:dyDescent="0.3">
      <c r="A164">
        <v>2124</v>
      </c>
      <c r="B164">
        <f>Projected_One_Year!C103</f>
        <v>7.7333201997482101E-2</v>
      </c>
      <c r="C164">
        <f>Projected_One_Year!D103</f>
        <v>1.5710776016888851E-3</v>
      </c>
      <c r="D164">
        <f>Projected_One_Year!E103</f>
        <v>0.15611832922347105</v>
      </c>
    </row>
    <row r="165" spans="1:4" x14ac:dyDescent="0.3">
      <c r="A165">
        <v>2125</v>
      </c>
      <c r="B165">
        <f>Projected_One_Year!C104</f>
        <v>7.7333201997482101E-2</v>
      </c>
      <c r="C165">
        <f>Projected_One_Year!D104</f>
        <v>1.5710776016888851E-3</v>
      </c>
      <c r="D165">
        <f>Projected_One_Year!E104</f>
        <v>0.15611832922347105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8474-8D11-40FE-9991-CFA1AEE81554}">
  <dimension ref="A1:E96"/>
  <sheetViews>
    <sheetView workbookViewId="0">
      <selection activeCell="D2" sqref="D2"/>
    </sheetView>
  </sheetViews>
  <sheetFormatPr defaultRowHeight="14.4" x14ac:dyDescent="0.3"/>
  <cols>
    <col min="1" max="1" width="5.44140625" bestFit="1" customWidth="1"/>
    <col min="2" max="2" width="13.21875" bestFit="1" customWidth="1"/>
    <col min="3" max="3" width="34.33203125" bestFit="1" customWidth="1"/>
    <col min="4" max="4" width="27.33203125" bestFit="1" customWidth="1"/>
    <col min="5" max="5" width="28.5546875" bestFit="1" customWidth="1"/>
  </cols>
  <sheetData>
    <row r="1" spans="1:5" x14ac:dyDescent="0.3">
      <c r="A1" t="str">
        <f>EconomicData!A12</f>
        <v>Year</v>
      </c>
      <c r="B1" t="str">
        <f>EconomicData!B12</f>
        <v>Inflation</v>
      </c>
      <c r="C1" t="s">
        <v>8</v>
      </c>
      <c r="D1" t="s">
        <v>9</v>
      </c>
      <c r="E1" t="s">
        <v>10</v>
      </c>
    </row>
    <row r="2" spans="1:5" x14ac:dyDescent="0.3">
      <c r="A2">
        <f>EconomicData!A13</f>
        <v>1962</v>
      </c>
      <c r="B2">
        <f>EconomicData!B13</f>
        <v>2.6673631999999999E-2</v>
      </c>
      <c r="C2">
        <f>EconomicData!C13</f>
        <v>3.0998218345205483E-2</v>
      </c>
      <c r="D2">
        <f>EconomicData!D13</f>
        <v>3.522354201348548E-2</v>
      </c>
      <c r="E2">
        <f>EconomicData!E13</f>
        <v>4.4910064186525482E-2</v>
      </c>
    </row>
    <row r="3" spans="1:5" x14ac:dyDescent="0.3">
      <c r="A3">
        <f>EconomicData!A14</f>
        <v>1963</v>
      </c>
      <c r="B3">
        <f>EconomicData!B14</f>
        <v>2.3702668533333335E-2</v>
      </c>
      <c r="C3">
        <f>EconomicData!C14</f>
        <v>3.7781979178082202E-2</v>
      </c>
      <c r="D3">
        <f>EconomicData!D14</f>
        <v>3.9981264990762204E-2</v>
      </c>
      <c r="E3">
        <f>EconomicData!E14</f>
        <v>4.7524185853782201E-2</v>
      </c>
    </row>
    <row r="4" spans="1:5" x14ac:dyDescent="0.3">
      <c r="A4">
        <f>EconomicData!A15</f>
        <v>1964</v>
      </c>
      <c r="B4">
        <f>EconomicData!B15</f>
        <v>2.6693036740740736E-2</v>
      </c>
      <c r="C4">
        <f>EconomicData!C15</f>
        <v>3.975202163934427E-2</v>
      </c>
      <c r="D4">
        <f>EconomicData!D15</f>
        <v>4.3855623817344272E-2</v>
      </c>
      <c r="E4">
        <f>EconomicData!E15</f>
        <v>4.7899577910064273E-2</v>
      </c>
    </row>
    <row r="5" spans="1:5" x14ac:dyDescent="0.3">
      <c r="A5">
        <f>EconomicData!A16</f>
        <v>1965</v>
      </c>
      <c r="B5">
        <f>EconomicData!B16</f>
        <v>3.4105323333333333E-2</v>
      </c>
      <c r="C5">
        <f>EconomicData!C16</f>
        <v>4.482697740273997E-2</v>
      </c>
      <c r="D5">
        <f>EconomicData!D16</f>
        <v>4.5827559189539971E-2</v>
      </c>
      <c r="E5">
        <f>EconomicData!E16</f>
        <v>4.7450123637539969E-2</v>
      </c>
    </row>
    <row r="6" spans="1:5" x14ac:dyDescent="0.3">
      <c r="A6">
        <f>EconomicData!A17</f>
        <v>1966</v>
      </c>
      <c r="B6">
        <f>EconomicData!B17</f>
        <v>3.1684033299999997E-2</v>
      </c>
      <c r="C6">
        <f>EconomicData!C17</f>
        <v>5.9284651134246656E-2</v>
      </c>
      <c r="D6">
        <f>EconomicData!D17</f>
        <v>6.1037977887186658E-2</v>
      </c>
      <c r="E6">
        <f>EconomicData!E17</f>
        <v>5.7902793143586651E-2</v>
      </c>
    </row>
    <row r="7" spans="1:5" x14ac:dyDescent="0.3">
      <c r="A7">
        <f>EconomicData!A18</f>
        <v>1967</v>
      </c>
      <c r="B7">
        <f>EconomicData!B18</f>
        <v>3.1483028400000002E-2</v>
      </c>
      <c r="C7">
        <f>EconomicData!C18</f>
        <v>4.8379695342465862E-2</v>
      </c>
      <c r="D7">
        <f>EconomicData!D18</f>
        <v>5.6158957636865868E-2</v>
      </c>
      <c r="E7">
        <f>EconomicData!E18</f>
        <v>5.7907022005445861E-2</v>
      </c>
    </row>
    <row r="8" spans="1:5" x14ac:dyDescent="0.3">
      <c r="A8">
        <f>EconomicData!A19</f>
        <v>1968</v>
      </c>
      <c r="B8">
        <f>EconomicData!B19</f>
        <v>3.1772340196296295E-2</v>
      </c>
      <c r="C8">
        <f>EconomicData!C19</f>
        <v>6.2164373770492068E-2</v>
      </c>
      <c r="D8">
        <f>EconomicData!D19</f>
        <v>6.2761961794492074E-2</v>
      </c>
      <c r="E8">
        <f>EconomicData!E19</f>
        <v>6.2264585311012068E-2</v>
      </c>
    </row>
    <row r="9" spans="1:5" x14ac:dyDescent="0.3">
      <c r="A9">
        <f>EconomicData!A20</f>
        <v>1969</v>
      </c>
      <c r="B9">
        <f>EconomicData!B20</f>
        <v>3.1503442533333335E-2</v>
      </c>
      <c r="C9">
        <f>EconomicData!C20</f>
        <v>9.0192171134246615E-2</v>
      </c>
      <c r="D9">
        <f>EconomicData!D20</f>
        <v>7.9312116350246611E-2</v>
      </c>
      <c r="E9">
        <f>EconomicData!E20</f>
        <v>7.3879926266066612E-2</v>
      </c>
    </row>
    <row r="10" spans="1:5" x14ac:dyDescent="0.3">
      <c r="A10">
        <f>EconomicData!A21</f>
        <v>1970</v>
      </c>
      <c r="B10">
        <f>EconomicData!B21</f>
        <v>4.5390332800000009E-2</v>
      </c>
      <c r="C10">
        <f>EconomicData!C21</f>
        <v>8.304323568219206E-2</v>
      </c>
      <c r="D10">
        <f>EconomicData!D21</f>
        <v>8.0440911475112065E-2</v>
      </c>
      <c r="E10">
        <f>EconomicData!E21</f>
        <v>8.5487277274692061E-2</v>
      </c>
    </row>
    <row r="11" spans="1:5" x14ac:dyDescent="0.3">
      <c r="A11">
        <f>EconomicData!A22</f>
        <v>1971</v>
      </c>
      <c r="B11">
        <f>EconomicData!B22</f>
        <v>5.1973570518518523E-2</v>
      </c>
      <c r="C11">
        <f>EconomicData!C22</f>
        <v>5.0380622904109724E-2</v>
      </c>
      <c r="D11">
        <f>EconomicData!D22</f>
        <v>5.287253288910973E-2</v>
      </c>
      <c r="E11">
        <f>EconomicData!E22</f>
        <v>6.699548851518973E-2</v>
      </c>
    </row>
    <row r="12" spans="1:5" x14ac:dyDescent="0.3">
      <c r="A12">
        <f>EconomicData!A23</f>
        <v>1972</v>
      </c>
      <c r="B12">
        <f>EconomicData!B23</f>
        <v>5.5397710333333329E-2</v>
      </c>
      <c r="C12">
        <f>EconomicData!C23</f>
        <v>5.0394044065573906E-2</v>
      </c>
      <c r="D12">
        <f>EconomicData!D23</f>
        <v>5.6343270400513901E-2</v>
      </c>
      <c r="E12">
        <f>EconomicData!E23</f>
        <v>7.10649204986539E-2</v>
      </c>
    </row>
    <row r="13" spans="1:5" x14ac:dyDescent="0.3">
      <c r="A13">
        <f>EconomicData!A24</f>
        <v>1973</v>
      </c>
      <c r="B13">
        <f>EconomicData!B24</f>
        <v>7.9471174222222218E-2</v>
      </c>
      <c r="C13">
        <f>EconomicData!C24</f>
        <v>9.7040593402739878E-2</v>
      </c>
      <c r="D13">
        <f>EconomicData!D24</f>
        <v>8.1423585440339882E-2</v>
      </c>
      <c r="E13">
        <f>EconomicData!E24</f>
        <v>7.5715078259859875E-2</v>
      </c>
    </row>
    <row r="14" spans="1:5" x14ac:dyDescent="0.3">
      <c r="A14">
        <f>EconomicData!A25</f>
        <v>1974</v>
      </c>
      <c r="B14">
        <f>EconomicData!B25</f>
        <v>0.12618325349999998</v>
      </c>
      <c r="C14">
        <f>EconomicData!C25</f>
        <v>0.11895174286027409</v>
      </c>
      <c r="D14">
        <f>EconomicData!D25</f>
        <v>9.3636972886914083E-2</v>
      </c>
      <c r="E14">
        <f>EconomicData!E25</f>
        <v>8.5940119154654077E-2</v>
      </c>
    </row>
    <row r="15" spans="1:5" x14ac:dyDescent="0.3">
      <c r="A15">
        <f>EconomicData!A26</f>
        <v>1975</v>
      </c>
      <c r="B15">
        <f>EconomicData!B26</f>
        <v>8.9067338666666676E-2</v>
      </c>
      <c r="C15">
        <f>EconomicData!C26</f>
        <v>6.3576081490410968E-2</v>
      </c>
      <c r="D15">
        <f>EconomicData!D26</f>
        <v>7.4133775291050974E-2</v>
      </c>
      <c r="E15">
        <f>EconomicData!E26</f>
        <v>8.7474467648430962E-2</v>
      </c>
    </row>
    <row r="16" spans="1:5" x14ac:dyDescent="0.3">
      <c r="A16">
        <f>EconomicData!A27</f>
        <v>1976</v>
      </c>
      <c r="B16">
        <f>EconomicData!B27</f>
        <v>7.217955188148148E-2</v>
      </c>
      <c r="C16">
        <f>EconomicData!C27</f>
        <v>5.5605304918032832E-2</v>
      </c>
      <c r="D16">
        <f>EconomicData!D27</f>
        <v>6.5130710889552829E-2</v>
      </c>
      <c r="E16">
        <f>EconomicData!E27</f>
        <v>8.467969756603283E-2</v>
      </c>
    </row>
    <row r="17" spans="1:5" x14ac:dyDescent="0.3">
      <c r="A17">
        <f>EconomicData!A28</f>
        <v>1977</v>
      </c>
      <c r="B17">
        <f>EconomicData!B28</f>
        <v>8.346455333333333E-2</v>
      </c>
      <c r="C17">
        <f>EconomicData!C28</f>
        <v>6.3156586871232864E-2</v>
      </c>
      <c r="D17">
        <f>EconomicData!D28</f>
        <v>6.9180542275312867E-2</v>
      </c>
      <c r="E17">
        <f>EconomicData!E28</f>
        <v>8.4468543165432869E-2</v>
      </c>
    </row>
    <row r="18" spans="1:5" x14ac:dyDescent="0.3">
      <c r="A18">
        <f>EconomicData!A29</f>
        <v>1978</v>
      </c>
      <c r="B18">
        <f>EconomicData!B29</f>
        <v>7.3698887733333343E-2</v>
      </c>
      <c r="C18">
        <f>EconomicData!C29</f>
        <v>9.2137595791780935E-2</v>
      </c>
      <c r="D18">
        <f>EconomicData!D29</f>
        <v>9.6499247049280923E-2</v>
      </c>
      <c r="E18">
        <f>EconomicData!E29</f>
        <v>9.7343516144740933E-2</v>
      </c>
    </row>
    <row r="19" spans="1:5" x14ac:dyDescent="0.3">
      <c r="A19">
        <f>EconomicData!A30</f>
        <v>1979</v>
      </c>
      <c r="B19">
        <f>EconomicData!B30</f>
        <v>8.0648951933333338E-2</v>
      </c>
      <c r="C19">
        <f>EconomicData!C30</f>
        <v>0.13201939226301374</v>
      </c>
      <c r="D19">
        <f>EconomicData!D30</f>
        <v>0.12595782100137376</v>
      </c>
      <c r="E19">
        <f>EconomicData!E30</f>
        <v>0.11230737757701374</v>
      </c>
    </row>
    <row r="20" spans="1:5" x14ac:dyDescent="0.3">
      <c r="A20">
        <f>EconomicData!A31</f>
        <v>1980</v>
      </c>
      <c r="B20">
        <f>EconomicData!B31</f>
        <v>0.12546484140740741</v>
      </c>
      <c r="C20">
        <f>EconomicData!C31</f>
        <v>0.14647805027322411</v>
      </c>
      <c r="D20">
        <f>EconomicData!D31</f>
        <v>0.13227854120394411</v>
      </c>
      <c r="E20">
        <f>EconomicData!E31</f>
        <v>0.12575338099086411</v>
      </c>
    </row>
    <row r="21" spans="1:5" x14ac:dyDescent="0.3">
      <c r="A21">
        <f>EconomicData!A32</f>
        <v>1981</v>
      </c>
      <c r="B21">
        <f>EconomicData!B32</f>
        <v>0.11287804149999998</v>
      </c>
      <c r="C21">
        <f>EconomicData!C32</f>
        <v>0.17475082958904106</v>
      </c>
      <c r="D21">
        <f>EconomicData!D32</f>
        <v>0.15611832922347105</v>
      </c>
      <c r="E21">
        <f>EconomicData!E32</f>
        <v>0.14634890803662104</v>
      </c>
    </row>
    <row r="22" spans="1:5" x14ac:dyDescent="0.3">
      <c r="A22">
        <f>EconomicData!A33</f>
        <v>1982</v>
      </c>
      <c r="B22">
        <f>EconomicData!B33</f>
        <v>7.6312893125925929E-2</v>
      </c>
      <c r="C22">
        <f>EconomicData!C33</f>
        <v>0.14184789917808244</v>
      </c>
      <c r="D22">
        <f>EconomicData!D33</f>
        <v>0.14194773369153244</v>
      </c>
      <c r="E22">
        <f>EconomicData!E33</f>
        <v>0.15033900082658244</v>
      </c>
    </row>
    <row r="23" spans="1:5" x14ac:dyDescent="0.3">
      <c r="A23">
        <f>EconomicData!A34</f>
        <v>1983</v>
      </c>
      <c r="B23">
        <f>EconomicData!B34</f>
        <v>7.3369267533333338E-2</v>
      </c>
      <c r="C23">
        <f>EconomicData!C34</f>
        <v>9.9258547506849329E-2</v>
      </c>
      <c r="D23">
        <f>EconomicData!D34</f>
        <v>0.10467449706240933</v>
      </c>
      <c r="E23">
        <f>EconomicData!E34</f>
        <v>0.12177931869684933</v>
      </c>
    </row>
    <row r="24" spans="1:5" x14ac:dyDescent="0.3">
      <c r="A24">
        <f>EconomicData!A35</f>
        <v>1984</v>
      </c>
      <c r="B24">
        <f>EconomicData!B35</f>
        <v>6.1599429200000007E-2</v>
      </c>
      <c r="C24">
        <f>EconomicData!C35</f>
        <v>0.11950175475409837</v>
      </c>
      <c r="D24">
        <f>EconomicData!D35</f>
        <v>0.12674800874929837</v>
      </c>
      <c r="E24">
        <f>EconomicData!E35</f>
        <v>0.14426355961034837</v>
      </c>
    </row>
    <row r="25" spans="1:5" x14ac:dyDescent="0.3">
      <c r="A25">
        <f>EconomicData!A36</f>
        <v>1985</v>
      </c>
      <c r="B25">
        <f>EconomicData!B36</f>
        <v>4.2521387248148149E-2</v>
      </c>
      <c r="C25">
        <f>EconomicData!C36</f>
        <v>9.2658495210958827E-2</v>
      </c>
      <c r="D25">
        <f>EconomicData!D36</f>
        <v>9.6029074733158845E-2</v>
      </c>
      <c r="E25">
        <f>EconomicData!E36</f>
        <v>0.12010295080739883</v>
      </c>
    </row>
    <row r="26" spans="1:5" x14ac:dyDescent="0.3">
      <c r="A26">
        <f>EconomicData!A37</f>
        <v>1986</v>
      </c>
      <c r="B26">
        <f>EconomicData!B37</f>
        <v>2.7344320185185192E-2</v>
      </c>
      <c r="C26">
        <f>EconomicData!C37</f>
        <v>7.3279540558903983E-2</v>
      </c>
      <c r="D26">
        <f>EconomicData!D37</f>
        <v>6.8867908701803981E-2</v>
      </c>
      <c r="E26">
        <f>EconomicData!E37</f>
        <v>8.279690784256398E-2</v>
      </c>
    </row>
    <row r="27" spans="1:5" x14ac:dyDescent="0.3">
      <c r="A27">
        <f>EconomicData!A38</f>
        <v>1987</v>
      </c>
      <c r="B27">
        <f>EconomicData!B38</f>
        <v>3.5579539680000001E-2</v>
      </c>
      <c r="C27">
        <f>EconomicData!C38</f>
        <v>7.4324625139725931E-2</v>
      </c>
      <c r="D27">
        <f>EconomicData!D38</f>
        <v>0.15075435823372596</v>
      </c>
      <c r="E27">
        <f>EconomicData!E38</f>
        <v>0.17002881211572593</v>
      </c>
    </row>
    <row r="28" spans="1:5" x14ac:dyDescent="0.3">
      <c r="A28">
        <f>EconomicData!A39</f>
        <v>1988</v>
      </c>
      <c r="B28">
        <f>EconomicData!B39</f>
        <v>5.0628350443285716E-2</v>
      </c>
      <c r="C28">
        <f>EconomicData!C39</f>
        <v>8.9444406557376968E-2</v>
      </c>
      <c r="D28">
        <f>EconomicData!D39</f>
        <v>9.0368061980616962E-2</v>
      </c>
      <c r="E28">
        <f>EconomicData!E39</f>
        <v>0.10327498228920698</v>
      </c>
    </row>
    <row r="29" spans="1:5" x14ac:dyDescent="0.3">
      <c r="A29">
        <f>EconomicData!A40</f>
        <v>1989</v>
      </c>
      <c r="B29">
        <f>EconomicData!B40</f>
        <v>5.6895431132142849E-2</v>
      </c>
      <c r="C29">
        <f>EconomicData!C40</f>
        <v>0.10835444462465739</v>
      </c>
      <c r="D29">
        <f>EconomicData!D40</f>
        <v>0.10046028177665739</v>
      </c>
      <c r="E29">
        <f>EconomicData!E40</f>
        <v>9.9990276013257384E-2</v>
      </c>
    </row>
    <row r="30" spans="1:5" x14ac:dyDescent="0.3">
      <c r="A30">
        <f>EconomicData!A41</f>
        <v>1990</v>
      </c>
      <c r="B30">
        <f>EconomicData!B41</f>
        <v>6.4297114885714296E-2</v>
      </c>
      <c r="C30">
        <f>EconomicData!C41</f>
        <v>9.5615081643835573E-2</v>
      </c>
      <c r="D30">
        <f>EconomicData!D41</f>
        <v>9.3063243387595571E-2</v>
      </c>
      <c r="E30">
        <f>EconomicData!E41</f>
        <v>0.10049709635259556</v>
      </c>
    </row>
    <row r="31" spans="1:5" x14ac:dyDescent="0.3">
      <c r="A31">
        <f>EconomicData!A42</f>
        <v>1991</v>
      </c>
      <c r="B31">
        <f>EconomicData!B42</f>
        <v>4.8223634920714291E-2</v>
      </c>
      <c r="C31">
        <f>EconomicData!C42</f>
        <v>6.5218252186301312E-2</v>
      </c>
      <c r="D31">
        <f>EconomicData!D42</f>
        <v>6.6660599344301311E-2</v>
      </c>
      <c r="E31">
        <f>EconomicData!E42</f>
        <v>8.9025646741581296E-2</v>
      </c>
    </row>
    <row r="32" spans="1:5" x14ac:dyDescent="0.3">
      <c r="A32">
        <f>EconomicData!A43</f>
        <v>1992</v>
      </c>
      <c r="B32">
        <f>EconomicData!B43</f>
        <v>5.076984887557142E-2</v>
      </c>
      <c r="C32">
        <f>EconomicData!C43</f>
        <v>4.1531679606557376E-2</v>
      </c>
      <c r="D32">
        <f>EconomicData!D43</f>
        <v>4.5172392942557378E-2</v>
      </c>
      <c r="E32">
        <f>EconomicData!E43</f>
        <v>7.9466638426007374E-2</v>
      </c>
    </row>
    <row r="33" spans="1:5" x14ac:dyDescent="0.3">
      <c r="A33">
        <f>EconomicData!A44</f>
        <v>1993</v>
      </c>
      <c r="B33">
        <f>EconomicData!B44</f>
        <v>4.3211130788571431E-2</v>
      </c>
      <c r="C33">
        <f>EconomicData!C44</f>
        <v>3.4002162367123348E-2</v>
      </c>
      <c r="D33">
        <f>EconomicData!D44</f>
        <v>3.8308431925363345E-2</v>
      </c>
      <c r="E33">
        <f>EconomicData!E44</f>
        <v>6.6084660467923356E-2</v>
      </c>
    </row>
    <row r="34" spans="1:5" x14ac:dyDescent="0.3">
      <c r="A34">
        <f>EconomicData!A45</f>
        <v>1994</v>
      </c>
      <c r="B34">
        <f>EconomicData!B45</f>
        <v>4.239921134699999E-2</v>
      </c>
      <c r="C34">
        <f>EconomicData!C45</f>
        <v>4.807621277808221E-2</v>
      </c>
      <c r="D34">
        <f>EconomicData!D45</f>
        <v>6.0588329112002209E-2</v>
      </c>
      <c r="E34">
        <f>EconomicData!E45</f>
        <v>7.9835227716122198E-2</v>
      </c>
    </row>
    <row r="35" spans="1:5" x14ac:dyDescent="0.3">
      <c r="A35">
        <f>EconomicData!A46</f>
        <v>1995</v>
      </c>
      <c r="B35">
        <f>EconomicData!B46</f>
        <v>3.7261424979999999E-2</v>
      </c>
      <c r="C35">
        <f>EconomicData!C46</f>
        <v>6.7835188953424788E-2</v>
      </c>
      <c r="D35">
        <f>EconomicData!D46</f>
        <v>6.8861629848124786E-2</v>
      </c>
      <c r="E35">
        <f>EconomicData!E46</f>
        <v>7.6006300871824778E-2</v>
      </c>
    </row>
    <row r="36" spans="1:5" x14ac:dyDescent="0.3">
      <c r="A36">
        <f>EconomicData!A47</f>
        <v>1996</v>
      </c>
      <c r="B36">
        <f>EconomicData!B47</f>
        <v>3.6067622297142859E-2</v>
      </c>
      <c r="C36">
        <f>EconomicData!C47</f>
        <v>6.2317905879781463E-2</v>
      </c>
      <c r="D36">
        <f>EconomicData!D47</f>
        <v>6.4418560921441465E-2</v>
      </c>
      <c r="E36">
        <f>EconomicData!E47</f>
        <v>7.4330746914781462E-2</v>
      </c>
    </row>
    <row r="37" spans="1:5" x14ac:dyDescent="0.3">
      <c r="A37">
        <f>EconomicData!A48</f>
        <v>1997</v>
      </c>
      <c r="B37">
        <f>EconomicData!B48</f>
        <v>2.6732175608428568E-2</v>
      </c>
      <c r="C37">
        <f>EconomicData!C48</f>
        <v>5.9672641534246555E-2</v>
      </c>
      <c r="D37">
        <f>EconomicData!D48</f>
        <v>6.1265227448326562E-2</v>
      </c>
      <c r="E37">
        <f>EconomicData!E48</f>
        <v>6.9166899785126551E-2</v>
      </c>
    </row>
    <row r="38" spans="1:5" x14ac:dyDescent="0.3">
      <c r="A38">
        <f>EconomicData!A49</f>
        <v>1998</v>
      </c>
      <c r="B38">
        <f>EconomicData!B49</f>
        <v>2.5266663142857141E-2</v>
      </c>
      <c r="C38">
        <f>EconomicData!C49</f>
        <v>6.146911110136994E-2</v>
      </c>
      <c r="D38">
        <f>EconomicData!D49</f>
        <v>5.7858028643869942E-2</v>
      </c>
      <c r="E38">
        <f>EconomicData!E49</f>
        <v>6.0255923553049942E-2</v>
      </c>
    </row>
    <row r="39" spans="1:5" x14ac:dyDescent="0.3">
      <c r="A39">
        <f>EconomicData!A50</f>
        <v>1999</v>
      </c>
      <c r="B39">
        <f>EconomicData!B50</f>
        <v>2.0848944912000001E-2</v>
      </c>
      <c r="C39">
        <f>EconomicData!C50</f>
        <v>5.8652146936986338E-2</v>
      </c>
      <c r="D39">
        <f>EconomicData!D50</f>
        <v>5.9656630492586335E-2</v>
      </c>
      <c r="E39">
        <f>EconomicData!E50</f>
        <v>6.6134671926346339E-2</v>
      </c>
    </row>
    <row r="40" spans="1:5" x14ac:dyDescent="0.3">
      <c r="A40">
        <f>EconomicData!A51</f>
        <v>2000</v>
      </c>
      <c r="B40">
        <f>EconomicData!B51</f>
        <v>2.5151977645714287E-2</v>
      </c>
      <c r="C40">
        <f>EconomicData!C51</f>
        <v>6.9420924153005409E-2</v>
      </c>
      <c r="D40">
        <f>EconomicData!D51</f>
        <v>6.7865254389005425E-2</v>
      </c>
      <c r="E40">
        <f>EconomicData!E51</f>
        <v>6.6852384141825413E-2</v>
      </c>
    </row>
    <row r="41" spans="1:5" x14ac:dyDescent="0.3">
      <c r="A41">
        <f>EconomicData!A52</f>
        <v>2001</v>
      </c>
      <c r="B41">
        <f>EconomicData!B52</f>
        <v>3.2963928272000002E-2</v>
      </c>
      <c r="C41">
        <f>EconomicData!C52</f>
        <v>4.2577898958904181E-2</v>
      </c>
      <c r="D41">
        <f>EconomicData!D52</f>
        <v>3.8171396547454182E-2</v>
      </c>
      <c r="E41">
        <f>EconomicData!E52</f>
        <v>5.5276705137424179E-2</v>
      </c>
    </row>
    <row r="42" spans="1:5" x14ac:dyDescent="0.3">
      <c r="A42">
        <f>EconomicData!A53</f>
        <v>2002</v>
      </c>
      <c r="B42">
        <f>EconomicData!B53</f>
        <v>1.9913509137428571E-2</v>
      </c>
      <c r="C42">
        <f>EconomicData!C53</f>
        <v>1.8638732361643862E-2</v>
      </c>
      <c r="D42">
        <f>EconomicData!D53</f>
        <v>2.2309037860003864E-2</v>
      </c>
      <c r="E42">
        <f>EconomicData!E53</f>
        <v>5.0694755439043865E-2</v>
      </c>
    </row>
    <row r="43" spans="1:5" x14ac:dyDescent="0.3">
      <c r="A43">
        <f>EconomicData!A54</f>
        <v>2003</v>
      </c>
      <c r="B43">
        <f>EconomicData!B54</f>
        <v>2.0713845652571426E-2</v>
      </c>
      <c r="C43">
        <f>EconomicData!C54</f>
        <v>1.2436354016438372E-2</v>
      </c>
      <c r="D43">
        <f>EconomicData!D54</f>
        <v>1.3632025391438372E-2</v>
      </c>
      <c r="E43">
        <f>EconomicData!E54</f>
        <v>4.4819525095238372E-2</v>
      </c>
    </row>
    <row r="44" spans="1:5" x14ac:dyDescent="0.3">
      <c r="A44">
        <f>EconomicData!A55</f>
        <v>2004</v>
      </c>
      <c r="B44">
        <f>EconomicData!B55</f>
        <v>2.4807479425000004E-2</v>
      </c>
      <c r="C44">
        <f>EconomicData!C55</f>
        <v>1.5932011278688537E-2</v>
      </c>
      <c r="D44">
        <f>EconomicData!D55</f>
        <v>2.1860663582618536E-2</v>
      </c>
      <c r="E44">
        <f>EconomicData!E55</f>
        <v>4.8519592145688545E-2</v>
      </c>
    </row>
    <row r="45" spans="1:5" x14ac:dyDescent="0.3">
      <c r="A45">
        <f>EconomicData!A56</f>
        <v>2005</v>
      </c>
      <c r="B45">
        <f>EconomicData!B56</f>
        <v>2.7161923795714284E-2</v>
      </c>
      <c r="C45">
        <f>EconomicData!C56</f>
        <v>3.6395135956164393E-2</v>
      </c>
      <c r="D45">
        <f>EconomicData!D56</f>
        <v>4.1035954847364393E-2</v>
      </c>
      <c r="E45">
        <f>EconomicData!E56</f>
        <v>4.825143973856439E-2</v>
      </c>
    </row>
    <row r="46" spans="1:5" x14ac:dyDescent="0.3">
      <c r="A46">
        <f>EconomicData!A57</f>
        <v>2006</v>
      </c>
      <c r="B46">
        <f>EconomicData!B57</f>
        <v>3.2009596657714294E-2</v>
      </c>
      <c r="C46">
        <f>EconomicData!C57</f>
        <v>5.8793393972602762E-2</v>
      </c>
      <c r="D46">
        <f>EconomicData!D57</f>
        <v>5.8493390822782758E-2</v>
      </c>
      <c r="E46">
        <f>EconomicData!E57</f>
        <v>5.6922800234602763E-2</v>
      </c>
    </row>
    <row r="47" spans="1:5" x14ac:dyDescent="0.3">
      <c r="A47">
        <f>EconomicData!A58</f>
        <v>2007</v>
      </c>
      <c r="B47">
        <f>EconomicData!B58</f>
        <v>2.8195894034285716E-2</v>
      </c>
      <c r="C47">
        <f>EconomicData!C58</f>
        <v>5.4683335189041074E-2</v>
      </c>
      <c r="D47">
        <f>EconomicData!D58</f>
        <v>4.9066540206641071E-2</v>
      </c>
      <c r="E47">
        <f>EconomicData!E58</f>
        <v>5.0250095182681073E-2</v>
      </c>
    </row>
    <row r="48" spans="1:5" x14ac:dyDescent="0.3">
      <c r="A48">
        <f>EconomicData!A59</f>
        <v>2008</v>
      </c>
      <c r="B48">
        <f>EconomicData!B59</f>
        <v>4.6307937936E-2</v>
      </c>
      <c r="C48">
        <f>EconomicData!C59</f>
        <v>2.2511140983606605E-2</v>
      </c>
      <c r="D48">
        <f>EconomicData!D59</f>
        <v>2.1342417318246602E-2</v>
      </c>
      <c r="E48">
        <f>EconomicData!E59</f>
        <v>4.2307541438046603E-2</v>
      </c>
    </row>
    <row r="49" spans="1:5" x14ac:dyDescent="0.3">
      <c r="A49">
        <f>EconomicData!A60</f>
        <v>2009</v>
      </c>
      <c r="B49">
        <f>EconomicData!B60</f>
        <v>6.3339322865714276E-3</v>
      </c>
      <c r="C49">
        <f>EconomicData!C60</f>
        <v>2.2438520109588998E-3</v>
      </c>
      <c r="D49">
        <f>EconomicData!D60</f>
        <v>5.8516540626589002E-3</v>
      </c>
      <c r="E49">
        <f>EconomicData!E60</f>
        <v>3.8075498219758891E-2</v>
      </c>
    </row>
    <row r="50" spans="1:5" x14ac:dyDescent="0.3">
      <c r="A50">
        <f>EconomicData!A61</f>
        <v>2010</v>
      </c>
      <c r="B50">
        <f>EconomicData!B61</f>
        <v>1.7606516267142852E-2</v>
      </c>
      <c r="C50">
        <f>EconomicData!C61</f>
        <v>2.4548940712328764E-3</v>
      </c>
      <c r="D50">
        <f>EconomicData!D61</f>
        <v>4.0831545512328765E-3</v>
      </c>
      <c r="E50">
        <f>EconomicData!E61</f>
        <v>3.6411617025032872E-2</v>
      </c>
    </row>
    <row r="51" spans="1:5" x14ac:dyDescent="0.3">
      <c r="A51">
        <f>EconomicData!A62</f>
        <v>2011</v>
      </c>
      <c r="B51">
        <f>EconomicData!B62</f>
        <v>3.6908479792142859E-2</v>
      </c>
      <c r="C51">
        <f>EconomicData!C62</f>
        <v>1.5118654246575325E-3</v>
      </c>
      <c r="D51">
        <f>EconomicData!D62</f>
        <v>2.4081571006575324E-3</v>
      </c>
      <c r="E51">
        <f>EconomicData!E62</f>
        <v>3.1118401250797536E-2</v>
      </c>
    </row>
    <row r="52" spans="1:5" x14ac:dyDescent="0.3">
      <c r="A52">
        <f>EconomicData!A63</f>
        <v>2012</v>
      </c>
      <c r="B52">
        <f>EconomicData!B63</f>
        <v>2.3045558612571432E-2</v>
      </c>
      <c r="C52">
        <f>EconomicData!C63</f>
        <v>1.9397888524590114E-3</v>
      </c>
      <c r="D52">
        <f>EconomicData!D63</f>
        <v>2.332307922259011E-3</v>
      </c>
      <c r="E52">
        <f>EconomicData!E63</f>
        <v>2.0703178413459009E-2</v>
      </c>
    </row>
    <row r="53" spans="1:5" x14ac:dyDescent="0.3">
      <c r="A53">
        <f>EconomicData!A64</f>
        <v>2013</v>
      </c>
      <c r="B53">
        <f>EconomicData!B64</f>
        <v>1.6590828662571434E-2</v>
      </c>
      <c r="C53">
        <f>EconomicData!C64</f>
        <v>1.6623473972602757E-3</v>
      </c>
      <c r="D53">
        <f>EconomicData!D64</f>
        <v>1.9635326903602755E-3</v>
      </c>
      <c r="E53">
        <f>EconomicData!E64</f>
        <v>2.7284830209590279E-2</v>
      </c>
    </row>
    <row r="54" spans="1:5" x14ac:dyDescent="0.3">
      <c r="A54">
        <f>EconomicData!A65</f>
        <v>2014</v>
      </c>
      <c r="B54">
        <f>EconomicData!B65</f>
        <v>1.172091183171429E-2</v>
      </c>
      <c r="C54">
        <f>EconomicData!C65</f>
        <v>1.4287859726027391E-3</v>
      </c>
      <c r="D54">
        <f>EconomicData!D65</f>
        <v>1.8255826506427392E-3</v>
      </c>
      <c r="E54">
        <f>EconomicData!E65</f>
        <v>2.8809341781802739E-2</v>
      </c>
    </row>
    <row r="55" spans="1:5" x14ac:dyDescent="0.3">
      <c r="A55">
        <f>EconomicData!A66</f>
        <v>2015</v>
      </c>
      <c r="B55">
        <f>EconomicData!B66</f>
        <v>1.9038239700000011E-3</v>
      </c>
      <c r="C55">
        <f>EconomicData!C66</f>
        <v>1.9172020164383546E-3</v>
      </c>
      <c r="D55">
        <f>EconomicData!D66</f>
        <v>4.0545706327583548E-3</v>
      </c>
      <c r="E55">
        <f>EconomicData!E66</f>
        <v>2.4342029867318354E-2</v>
      </c>
    </row>
    <row r="56" spans="1:5" x14ac:dyDescent="0.3">
      <c r="A56">
        <f>EconomicData!A67</f>
        <v>2016</v>
      </c>
      <c r="B56">
        <f>EconomicData!B67</f>
        <v>6.4158351171428596E-3</v>
      </c>
      <c r="C56">
        <f>EconomicData!C67</f>
        <v>4.6672853770491837E-3</v>
      </c>
      <c r="D56">
        <f>EconomicData!D67</f>
        <v>7.0587429476091836E-3</v>
      </c>
      <c r="E56">
        <f>EconomicData!E67</f>
        <v>2.0778523147049185E-2</v>
      </c>
    </row>
    <row r="57" spans="1:5" x14ac:dyDescent="0.3">
      <c r="A57">
        <f>EconomicData!A68</f>
        <v>2017</v>
      </c>
      <c r="B57">
        <f>EconomicData!B68</f>
        <v>1.6353262149714286E-2</v>
      </c>
      <c r="C57">
        <f>EconomicData!C68</f>
        <v>1.1716365840220422E-2</v>
      </c>
      <c r="D57">
        <f>EconomicData!D68</f>
        <v>1.3849602955390424E-2</v>
      </c>
      <c r="E57">
        <f>EconomicData!E68</f>
        <v>2.6743097194220421E-2</v>
      </c>
    </row>
    <row r="58" spans="1:5" x14ac:dyDescent="0.3">
      <c r="A58">
        <f>EconomicData!A69</f>
        <v>2018</v>
      </c>
      <c r="B58">
        <f>EconomicData!B69</f>
        <v>1.8738527857714286E-2</v>
      </c>
      <c r="C58">
        <f>EconomicData!C69</f>
        <v>2.0122779151515176E-2</v>
      </c>
      <c r="D58">
        <f>EconomicData!D69</f>
        <v>2.1619337199015175E-2</v>
      </c>
      <c r="E58">
        <f>EconomicData!E69</f>
        <v>3.240219020201518E-2</v>
      </c>
    </row>
    <row r="59" spans="1:5" x14ac:dyDescent="0.3">
      <c r="A59">
        <f>EconomicData!A70</f>
        <v>2019</v>
      </c>
      <c r="B59">
        <f>EconomicData!B70</f>
        <v>1.709218832E-2</v>
      </c>
      <c r="C59">
        <f>EconomicData!C70</f>
        <v>2.3439266996015895E-2</v>
      </c>
      <c r="D59">
        <f>EconomicData!D70</f>
        <v>2.2259810258975894E-2</v>
      </c>
      <c r="E59">
        <f>EconomicData!E70</f>
        <v>2.3242515674015897E-2</v>
      </c>
    </row>
    <row r="60" spans="1:5" x14ac:dyDescent="0.3">
      <c r="A60">
        <f>EconomicData!A71</f>
        <v>2020</v>
      </c>
      <c r="B60">
        <f>EconomicData!B71</f>
        <v>7.5123102214285737E-3</v>
      </c>
      <c r="C60">
        <f>EconomicData!C71</f>
        <v>4.2667003952569236E-3</v>
      </c>
      <c r="D60">
        <f>EconomicData!D71</f>
        <v>4.2667003952569236E-3</v>
      </c>
      <c r="E60">
        <f>EconomicData!E71</f>
        <v>1.0315537751796923E-2</v>
      </c>
    </row>
    <row r="61" spans="1:5" x14ac:dyDescent="0.3">
      <c r="A61">
        <f>EconomicData!A72</f>
        <v>2021</v>
      </c>
      <c r="B61">
        <f>EconomicData!B72</f>
        <v>3.1581050683285712E-2</v>
      </c>
      <c r="C61">
        <f>EconomicData!C72</f>
        <v>1.268988888888885E-3</v>
      </c>
      <c r="D61">
        <f>EconomicData!D72</f>
        <v>1.5710776016888851E-3</v>
      </c>
      <c r="E61">
        <f>EconomicData!E72</f>
        <v>1.6621651741338887E-2</v>
      </c>
    </row>
    <row r="62" spans="1:5" x14ac:dyDescent="0.3">
      <c r="A62">
        <f>EconomicData!A73</f>
        <v>2022</v>
      </c>
      <c r="B62">
        <f>EconomicData!B73</f>
        <v>7.4072119931999983E-2</v>
      </c>
      <c r="C62">
        <f>EconomicData!C73</f>
        <v>1.9959123583999993E-2</v>
      </c>
      <c r="D62">
        <f>EconomicData!D73</f>
        <v>2.0976343521499994E-2</v>
      </c>
      <c r="E62">
        <f>EconomicData!E73</f>
        <v>2.9007302841439993E-2</v>
      </c>
    </row>
    <row r="63" spans="1:5" x14ac:dyDescent="0.3">
      <c r="A63">
        <f>EconomicData!A74</f>
        <v>2023</v>
      </c>
      <c r="B63">
        <f>EconomicData!B74</f>
        <v>6.6500000000000004E-2</v>
      </c>
      <c r="C63">
        <f>EconomicData!C74</f>
        <v>5.3871779925926067E-2</v>
      </c>
      <c r="D63">
        <f>EconomicData!D74</f>
        <v>7.0017169370726065E-2</v>
      </c>
      <c r="E63">
        <f>EconomicData!E74</f>
        <v>3.1177650651046069E-2</v>
      </c>
    </row>
    <row r="66" spans="1:5" x14ac:dyDescent="0.3">
      <c r="D66" t="s">
        <v>13</v>
      </c>
      <c r="E66">
        <v>0.05</v>
      </c>
    </row>
    <row r="67" spans="1:5" x14ac:dyDescent="0.3">
      <c r="B67" t="s">
        <v>11</v>
      </c>
      <c r="C67" t="s">
        <v>12</v>
      </c>
      <c r="D67" t="s">
        <v>14</v>
      </c>
      <c r="E67" t="s">
        <v>15</v>
      </c>
    </row>
    <row r="68" spans="1:5" x14ac:dyDescent="0.3">
      <c r="A68">
        <v>2024</v>
      </c>
      <c r="B68">
        <f>AVERAGE(B61:B63)</f>
        <v>5.7384390205095233E-2</v>
      </c>
      <c r="C68">
        <f>AVERAGE(B62:B63)</f>
        <v>7.0286059965999986E-2</v>
      </c>
      <c r="D68">
        <f>B68+$E$66</f>
        <v>0.10738439020509524</v>
      </c>
      <c r="E68">
        <f>C68+$E$66</f>
        <v>0.12028605996599999</v>
      </c>
    </row>
    <row r="69" spans="1:5" x14ac:dyDescent="0.3">
      <c r="A69">
        <v>2025</v>
      </c>
      <c r="B69">
        <f>AVERAGE(B60:B62)</f>
        <v>3.772182694557142E-2</v>
      </c>
      <c r="C69">
        <f>C68</f>
        <v>7.0286059965999986E-2</v>
      </c>
      <c r="D69">
        <f t="shared" ref="D69:E96" si="0">B69+$E$66</f>
        <v>8.7721826945571429E-2</v>
      </c>
      <c r="E69">
        <f t="shared" si="0"/>
        <v>0.12028605996599999</v>
      </c>
    </row>
    <row r="70" spans="1:5" x14ac:dyDescent="0.3">
      <c r="A70">
        <v>2026</v>
      </c>
      <c r="B70">
        <f>AVERAGE(B55:B59)</f>
        <v>1.2100727482914287E-2</v>
      </c>
      <c r="C70">
        <f>C69</f>
        <v>7.0286059965999986E-2</v>
      </c>
      <c r="D70">
        <f t="shared" si="0"/>
        <v>6.2100727482914286E-2</v>
      </c>
      <c r="E70">
        <f t="shared" si="0"/>
        <v>0.12028605996599999</v>
      </c>
    </row>
    <row r="71" spans="1:5" x14ac:dyDescent="0.3">
      <c r="A71">
        <v>2027</v>
      </c>
      <c r="B71">
        <f t="shared" ref="B71:B96" si="1">B70</f>
        <v>1.2100727482914287E-2</v>
      </c>
      <c r="C71">
        <f>B68</f>
        <v>5.7384390205095233E-2</v>
      </c>
      <c r="D71">
        <f t="shared" si="0"/>
        <v>6.2100727482914286E-2</v>
      </c>
      <c r="E71">
        <f t="shared" si="0"/>
        <v>0.10738439020509524</v>
      </c>
    </row>
    <row r="72" spans="1:5" x14ac:dyDescent="0.3">
      <c r="A72">
        <v>2028</v>
      </c>
      <c r="B72">
        <f t="shared" si="1"/>
        <v>1.2100727482914287E-2</v>
      </c>
      <c r="C72">
        <f t="shared" ref="C72:C96" si="2">B69</f>
        <v>3.772182694557142E-2</v>
      </c>
      <c r="D72">
        <f t="shared" si="0"/>
        <v>6.2100727482914286E-2</v>
      </c>
      <c r="E72">
        <f t="shared" si="0"/>
        <v>8.7721826945571429E-2</v>
      </c>
    </row>
    <row r="73" spans="1:5" x14ac:dyDescent="0.3">
      <c r="A73">
        <v>2029</v>
      </c>
      <c r="B73">
        <f t="shared" si="1"/>
        <v>1.2100727482914287E-2</v>
      </c>
      <c r="C73">
        <f t="shared" si="2"/>
        <v>1.2100727482914287E-2</v>
      </c>
      <c r="D73">
        <f t="shared" si="0"/>
        <v>6.2100727482914286E-2</v>
      </c>
      <c r="E73">
        <f t="shared" si="0"/>
        <v>6.2100727482914286E-2</v>
      </c>
    </row>
    <row r="74" spans="1:5" x14ac:dyDescent="0.3">
      <c r="A74">
        <v>2030</v>
      </c>
      <c r="B74">
        <f t="shared" si="1"/>
        <v>1.2100727482914287E-2</v>
      </c>
      <c r="C74">
        <f t="shared" si="2"/>
        <v>1.2100727482914287E-2</v>
      </c>
      <c r="D74">
        <f t="shared" si="0"/>
        <v>6.2100727482914286E-2</v>
      </c>
      <c r="E74">
        <f t="shared" si="0"/>
        <v>6.2100727482914286E-2</v>
      </c>
    </row>
    <row r="75" spans="1:5" x14ac:dyDescent="0.3">
      <c r="A75">
        <v>2031</v>
      </c>
      <c r="B75">
        <f t="shared" si="1"/>
        <v>1.2100727482914287E-2</v>
      </c>
      <c r="C75">
        <f t="shared" si="2"/>
        <v>1.2100727482914287E-2</v>
      </c>
      <c r="D75">
        <f t="shared" si="0"/>
        <v>6.2100727482914286E-2</v>
      </c>
      <c r="E75">
        <f t="shared" si="0"/>
        <v>6.2100727482914286E-2</v>
      </c>
    </row>
    <row r="76" spans="1:5" x14ac:dyDescent="0.3">
      <c r="A76">
        <v>2032</v>
      </c>
      <c r="B76">
        <f t="shared" si="1"/>
        <v>1.2100727482914287E-2</v>
      </c>
      <c r="C76">
        <f t="shared" si="2"/>
        <v>1.2100727482914287E-2</v>
      </c>
      <c r="D76">
        <f t="shared" si="0"/>
        <v>6.2100727482914286E-2</v>
      </c>
      <c r="E76">
        <f t="shared" si="0"/>
        <v>6.2100727482914286E-2</v>
      </c>
    </row>
    <row r="77" spans="1:5" x14ac:dyDescent="0.3">
      <c r="A77">
        <v>2033</v>
      </c>
      <c r="B77">
        <f t="shared" si="1"/>
        <v>1.2100727482914287E-2</v>
      </c>
      <c r="C77">
        <f t="shared" si="2"/>
        <v>1.2100727482914287E-2</v>
      </c>
      <c r="D77">
        <f t="shared" si="0"/>
        <v>6.2100727482914286E-2</v>
      </c>
      <c r="E77">
        <f t="shared" si="0"/>
        <v>6.2100727482914286E-2</v>
      </c>
    </row>
    <row r="78" spans="1:5" x14ac:dyDescent="0.3">
      <c r="A78">
        <v>2034</v>
      </c>
      <c r="B78">
        <f t="shared" si="1"/>
        <v>1.2100727482914287E-2</v>
      </c>
      <c r="C78">
        <f t="shared" si="2"/>
        <v>1.2100727482914287E-2</v>
      </c>
      <c r="D78">
        <f t="shared" si="0"/>
        <v>6.2100727482914286E-2</v>
      </c>
      <c r="E78">
        <f t="shared" si="0"/>
        <v>6.2100727482914286E-2</v>
      </c>
    </row>
    <row r="79" spans="1:5" x14ac:dyDescent="0.3">
      <c r="A79">
        <v>2035</v>
      </c>
      <c r="B79">
        <f t="shared" si="1"/>
        <v>1.2100727482914287E-2</v>
      </c>
      <c r="C79">
        <f t="shared" si="2"/>
        <v>1.2100727482914287E-2</v>
      </c>
      <c r="D79">
        <f t="shared" si="0"/>
        <v>6.2100727482914286E-2</v>
      </c>
      <c r="E79">
        <f t="shared" si="0"/>
        <v>6.2100727482914286E-2</v>
      </c>
    </row>
    <row r="80" spans="1:5" x14ac:dyDescent="0.3">
      <c r="A80">
        <v>2036</v>
      </c>
      <c r="B80">
        <f t="shared" si="1"/>
        <v>1.2100727482914287E-2</v>
      </c>
      <c r="C80">
        <f t="shared" si="2"/>
        <v>1.2100727482914287E-2</v>
      </c>
      <c r="D80">
        <f t="shared" si="0"/>
        <v>6.2100727482914286E-2</v>
      </c>
      <c r="E80">
        <f t="shared" si="0"/>
        <v>6.2100727482914286E-2</v>
      </c>
    </row>
    <row r="81" spans="1:5" x14ac:dyDescent="0.3">
      <c r="A81">
        <v>2037</v>
      </c>
      <c r="B81">
        <f t="shared" si="1"/>
        <v>1.2100727482914287E-2</v>
      </c>
      <c r="C81">
        <f t="shared" si="2"/>
        <v>1.2100727482914287E-2</v>
      </c>
      <c r="D81">
        <f t="shared" si="0"/>
        <v>6.2100727482914286E-2</v>
      </c>
      <c r="E81">
        <f t="shared" si="0"/>
        <v>6.2100727482914286E-2</v>
      </c>
    </row>
    <row r="82" spans="1:5" x14ac:dyDescent="0.3">
      <c r="A82">
        <v>2038</v>
      </c>
      <c r="B82">
        <f t="shared" si="1"/>
        <v>1.2100727482914287E-2</v>
      </c>
      <c r="C82">
        <f t="shared" si="2"/>
        <v>1.2100727482914287E-2</v>
      </c>
      <c r="D82">
        <f t="shared" si="0"/>
        <v>6.2100727482914286E-2</v>
      </c>
      <c r="E82">
        <f t="shared" si="0"/>
        <v>6.2100727482914286E-2</v>
      </c>
    </row>
    <row r="83" spans="1:5" x14ac:dyDescent="0.3">
      <c r="A83">
        <v>2039</v>
      </c>
      <c r="B83">
        <f t="shared" si="1"/>
        <v>1.2100727482914287E-2</v>
      </c>
      <c r="C83">
        <f t="shared" si="2"/>
        <v>1.2100727482914287E-2</v>
      </c>
      <c r="D83">
        <f t="shared" si="0"/>
        <v>6.2100727482914286E-2</v>
      </c>
      <c r="E83">
        <f t="shared" si="0"/>
        <v>6.2100727482914286E-2</v>
      </c>
    </row>
    <row r="84" spans="1:5" x14ac:dyDescent="0.3">
      <c r="A84">
        <v>2040</v>
      </c>
      <c r="B84">
        <f t="shared" si="1"/>
        <v>1.2100727482914287E-2</v>
      </c>
      <c r="C84">
        <f t="shared" si="2"/>
        <v>1.2100727482914287E-2</v>
      </c>
      <c r="D84">
        <f t="shared" si="0"/>
        <v>6.2100727482914286E-2</v>
      </c>
      <c r="E84">
        <f t="shared" si="0"/>
        <v>6.2100727482914286E-2</v>
      </c>
    </row>
    <row r="85" spans="1:5" x14ac:dyDescent="0.3">
      <c r="A85">
        <v>2041</v>
      </c>
      <c r="B85">
        <f t="shared" si="1"/>
        <v>1.2100727482914287E-2</v>
      </c>
      <c r="C85">
        <f t="shared" si="2"/>
        <v>1.2100727482914287E-2</v>
      </c>
      <c r="D85">
        <f t="shared" si="0"/>
        <v>6.2100727482914286E-2</v>
      </c>
      <c r="E85">
        <f t="shared" si="0"/>
        <v>6.2100727482914286E-2</v>
      </c>
    </row>
    <row r="86" spans="1:5" x14ac:dyDescent="0.3">
      <c r="A86">
        <v>2042</v>
      </c>
      <c r="B86">
        <f t="shared" si="1"/>
        <v>1.2100727482914287E-2</v>
      </c>
      <c r="C86">
        <f t="shared" si="2"/>
        <v>1.2100727482914287E-2</v>
      </c>
      <c r="D86">
        <f t="shared" si="0"/>
        <v>6.2100727482914286E-2</v>
      </c>
      <c r="E86">
        <f t="shared" si="0"/>
        <v>6.2100727482914286E-2</v>
      </c>
    </row>
    <row r="87" spans="1:5" x14ac:dyDescent="0.3">
      <c r="A87">
        <v>2043</v>
      </c>
      <c r="B87">
        <f t="shared" si="1"/>
        <v>1.2100727482914287E-2</v>
      </c>
      <c r="C87">
        <f t="shared" si="2"/>
        <v>1.2100727482914287E-2</v>
      </c>
      <c r="D87">
        <f t="shared" si="0"/>
        <v>6.2100727482914286E-2</v>
      </c>
      <c r="E87">
        <f t="shared" si="0"/>
        <v>6.2100727482914286E-2</v>
      </c>
    </row>
    <row r="88" spans="1:5" x14ac:dyDescent="0.3">
      <c r="A88">
        <v>2044</v>
      </c>
      <c r="B88">
        <f t="shared" si="1"/>
        <v>1.2100727482914287E-2</v>
      </c>
      <c r="C88">
        <f t="shared" si="2"/>
        <v>1.2100727482914287E-2</v>
      </c>
      <c r="D88">
        <f t="shared" si="0"/>
        <v>6.2100727482914286E-2</v>
      </c>
      <c r="E88">
        <f t="shared" si="0"/>
        <v>6.2100727482914286E-2</v>
      </c>
    </row>
    <row r="89" spans="1:5" x14ac:dyDescent="0.3">
      <c r="A89">
        <v>2045</v>
      </c>
      <c r="B89">
        <f t="shared" si="1"/>
        <v>1.2100727482914287E-2</v>
      </c>
      <c r="C89">
        <f t="shared" si="2"/>
        <v>1.2100727482914287E-2</v>
      </c>
      <c r="D89">
        <f t="shared" si="0"/>
        <v>6.2100727482914286E-2</v>
      </c>
      <c r="E89">
        <f t="shared" si="0"/>
        <v>6.2100727482914286E-2</v>
      </c>
    </row>
    <row r="90" spans="1:5" x14ac:dyDescent="0.3">
      <c r="A90">
        <v>2046</v>
      </c>
      <c r="B90">
        <f t="shared" si="1"/>
        <v>1.2100727482914287E-2</v>
      </c>
      <c r="C90">
        <f t="shared" si="2"/>
        <v>1.2100727482914287E-2</v>
      </c>
      <c r="D90">
        <f t="shared" si="0"/>
        <v>6.2100727482914286E-2</v>
      </c>
      <c r="E90">
        <f t="shared" si="0"/>
        <v>6.2100727482914286E-2</v>
      </c>
    </row>
    <row r="91" spans="1:5" x14ac:dyDescent="0.3">
      <c r="A91">
        <v>2047</v>
      </c>
      <c r="B91">
        <f t="shared" si="1"/>
        <v>1.2100727482914287E-2</v>
      </c>
      <c r="C91">
        <f t="shared" si="2"/>
        <v>1.2100727482914287E-2</v>
      </c>
      <c r="D91">
        <f t="shared" si="0"/>
        <v>6.2100727482914286E-2</v>
      </c>
      <c r="E91">
        <f t="shared" si="0"/>
        <v>6.2100727482914286E-2</v>
      </c>
    </row>
    <row r="92" spans="1:5" x14ac:dyDescent="0.3">
      <c r="A92">
        <v>2048</v>
      </c>
      <c r="B92">
        <f t="shared" si="1"/>
        <v>1.2100727482914287E-2</v>
      </c>
      <c r="C92">
        <f t="shared" si="2"/>
        <v>1.2100727482914287E-2</v>
      </c>
      <c r="D92">
        <f t="shared" si="0"/>
        <v>6.2100727482914286E-2</v>
      </c>
      <c r="E92">
        <f t="shared" si="0"/>
        <v>6.2100727482914286E-2</v>
      </c>
    </row>
    <row r="93" spans="1:5" x14ac:dyDescent="0.3">
      <c r="A93">
        <v>2049</v>
      </c>
      <c r="B93">
        <f t="shared" si="1"/>
        <v>1.2100727482914287E-2</v>
      </c>
      <c r="C93">
        <f t="shared" si="2"/>
        <v>1.2100727482914287E-2</v>
      </c>
      <c r="D93">
        <f t="shared" si="0"/>
        <v>6.2100727482914286E-2</v>
      </c>
      <c r="E93">
        <f t="shared" si="0"/>
        <v>6.2100727482914286E-2</v>
      </c>
    </row>
    <row r="94" spans="1:5" x14ac:dyDescent="0.3">
      <c r="A94">
        <v>2050</v>
      </c>
      <c r="B94">
        <f t="shared" si="1"/>
        <v>1.2100727482914287E-2</v>
      </c>
      <c r="C94">
        <f t="shared" si="2"/>
        <v>1.2100727482914287E-2</v>
      </c>
      <c r="D94">
        <f t="shared" si="0"/>
        <v>6.2100727482914286E-2</v>
      </c>
      <c r="E94">
        <f t="shared" si="0"/>
        <v>6.2100727482914286E-2</v>
      </c>
    </row>
    <row r="95" spans="1:5" x14ac:dyDescent="0.3">
      <c r="A95">
        <v>2051</v>
      </c>
      <c r="B95">
        <f t="shared" si="1"/>
        <v>1.2100727482914287E-2</v>
      </c>
      <c r="C95">
        <f t="shared" si="2"/>
        <v>1.2100727482914287E-2</v>
      </c>
      <c r="D95">
        <f t="shared" si="0"/>
        <v>6.2100727482914286E-2</v>
      </c>
      <c r="E95">
        <f t="shared" si="0"/>
        <v>6.2100727482914286E-2</v>
      </c>
    </row>
    <row r="96" spans="1:5" x14ac:dyDescent="0.3">
      <c r="A96">
        <v>2052</v>
      </c>
      <c r="B96">
        <f t="shared" si="1"/>
        <v>1.2100727482914287E-2</v>
      </c>
      <c r="C96">
        <f t="shared" si="2"/>
        <v>1.2100727482914287E-2</v>
      </c>
      <c r="D96">
        <f t="shared" si="0"/>
        <v>6.2100727482914286E-2</v>
      </c>
      <c r="E96">
        <f t="shared" si="0"/>
        <v>6.2100727482914286E-2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243F-6CD5-44B9-A8C4-5566F3451831}">
  <dimension ref="A1:J104"/>
  <sheetViews>
    <sheetView workbookViewId="0">
      <selection activeCell="C53" sqref="C53:E104"/>
    </sheetView>
  </sheetViews>
  <sheetFormatPr defaultRowHeight="14.4" x14ac:dyDescent="0.3"/>
  <cols>
    <col min="2" max="2" width="10.109375" bestFit="1" customWidth="1"/>
    <col min="3" max="3" width="13.5546875" bestFit="1" customWidth="1"/>
    <col min="4" max="4" width="16.77734375" bestFit="1" customWidth="1"/>
    <col min="5" max="5" width="17.21875" bestFit="1" customWidth="1"/>
  </cols>
  <sheetData>
    <row r="1" spans="1:10" x14ac:dyDescent="0.3">
      <c r="B1" t="s">
        <v>16</v>
      </c>
      <c r="C1" t="s">
        <v>17</v>
      </c>
      <c r="D1" t="s">
        <v>18</v>
      </c>
      <c r="E1" t="s">
        <v>19</v>
      </c>
      <c r="I1" t="s">
        <v>20</v>
      </c>
      <c r="J1" t="s">
        <v>21</v>
      </c>
    </row>
    <row r="2" spans="1:10" x14ac:dyDescent="0.3">
      <c r="A2">
        <v>1</v>
      </c>
      <c r="B2" s="7">
        <v>44927</v>
      </c>
      <c r="C2">
        <f>Inflation_Forecast!C2</f>
        <v>6.6500000000000004E-2</v>
      </c>
      <c r="D2">
        <f>IF(Inflation_Forecast!D2 &lt;=$I$2, $I$2,Inflation_Forecast!D2)</f>
        <v>6.6500000000000004E-2</v>
      </c>
      <c r="E2">
        <f>IF(Inflation_Forecast!E2 &gt;=$J$2, $J$2,Inflation_Forecast!E2)</f>
        <v>6.6500000000000004E-2</v>
      </c>
      <c r="I2">
        <v>1.9038239700000011E-3</v>
      </c>
      <c r="J2">
        <v>0.12618325349999998</v>
      </c>
    </row>
    <row r="3" spans="1:10" x14ac:dyDescent="0.3">
      <c r="A3">
        <v>2</v>
      </c>
      <c r="B3" s="7">
        <v>45292</v>
      </c>
      <c r="C3">
        <f>Inflation_Forecast!C3</f>
        <v>6.2501841548956605E-2</v>
      </c>
      <c r="D3">
        <f>IF(Inflation_Forecast!D3 &lt;=$I$2, $I$2,Inflation_Forecast!D3)</f>
        <v>3.4056459275821099E-2</v>
      </c>
      <c r="E3">
        <f>IF(Inflation_Forecast!E3 &gt;=$J$2, $J$2,Inflation_Forecast!E3)</f>
        <v>9.0947223822092096E-2</v>
      </c>
    </row>
    <row r="4" spans="1:10" x14ac:dyDescent="0.3">
      <c r="A4">
        <v>3</v>
      </c>
      <c r="B4" s="7">
        <v>45658</v>
      </c>
      <c r="C4">
        <f>Inflation_Forecast!C4</f>
        <v>6.1764291802836803E-2</v>
      </c>
      <c r="D4">
        <f>IF(Inflation_Forecast!D4 &lt;=$I$2, $I$2,Inflation_Forecast!D4)</f>
        <v>4.81475834934658E-3</v>
      </c>
      <c r="E4">
        <f>IF(Inflation_Forecast!E4 &gt;=$J$2, $J$2,Inflation_Forecast!E4)</f>
        <v>0.118713825256327</v>
      </c>
    </row>
    <row r="5" spans="1:10" x14ac:dyDescent="0.3">
      <c r="A5">
        <v>4</v>
      </c>
      <c r="B5" s="7">
        <v>46023</v>
      </c>
      <c r="C5">
        <f>Inflation_Forecast!C5</f>
        <v>5.0257665473358901E-2</v>
      </c>
      <c r="D5">
        <f>IF(Inflation_Forecast!D5 &lt;=$I$2, $I$2,Inflation_Forecast!D5)</f>
        <v>1.9038239700000011E-3</v>
      </c>
      <c r="E5">
        <f>IF(Inflation_Forecast!E5 &gt;=$J$2, $J$2,Inflation_Forecast!E5)</f>
        <v>0.12618325349999998</v>
      </c>
    </row>
    <row r="6" spans="1:10" x14ac:dyDescent="0.3">
      <c r="A6">
        <v>5</v>
      </c>
      <c r="B6" s="7">
        <v>46388</v>
      </c>
      <c r="C6">
        <f>Inflation_Forecast!C6</f>
        <v>5.18857692437985E-2</v>
      </c>
      <c r="D6">
        <f>IF(Inflation_Forecast!D6 &lt;=$I$2, $I$2,Inflation_Forecast!D6)</f>
        <v>1.9038239700000011E-3</v>
      </c>
      <c r="E6">
        <f>IF(Inflation_Forecast!E6 &gt;=$J$2, $J$2,Inflation_Forecast!E6)</f>
        <v>0.12618325349999998</v>
      </c>
    </row>
    <row r="7" spans="1:10" x14ac:dyDescent="0.3">
      <c r="A7">
        <v>6</v>
      </c>
      <c r="B7" s="7">
        <v>46753</v>
      </c>
      <c r="C7">
        <f>Inflation_Forecast!C7</f>
        <v>6.1193893768187999E-2</v>
      </c>
      <c r="D7">
        <f>IF(Inflation_Forecast!D7 &lt;=$I$2, $I$2,Inflation_Forecast!D7)</f>
        <v>1.9038239700000011E-3</v>
      </c>
      <c r="E7">
        <f>IF(Inflation_Forecast!E7 &gt;=$J$2, $J$2,Inflation_Forecast!E7)</f>
        <v>0.12618325349999998</v>
      </c>
    </row>
    <row r="8" spans="1:10" x14ac:dyDescent="0.3">
      <c r="A8">
        <v>7</v>
      </c>
      <c r="B8" s="7">
        <v>47119</v>
      </c>
      <c r="C8">
        <f>Inflation_Forecast!C8</f>
        <v>5.9763714769754901E-2</v>
      </c>
      <c r="D8">
        <f>IF(Inflation_Forecast!D8 &lt;=$I$2, $I$2,Inflation_Forecast!D8)</f>
        <v>1.9038239700000011E-3</v>
      </c>
      <c r="E8">
        <f>IF(Inflation_Forecast!E8 &gt;=$J$2, $J$2,Inflation_Forecast!E8)</f>
        <v>0.12618325349999998</v>
      </c>
    </row>
    <row r="9" spans="1:10" x14ac:dyDescent="0.3">
      <c r="A9">
        <v>8</v>
      </c>
      <c r="B9" s="7">
        <v>47484</v>
      </c>
      <c r="C9">
        <f>Inflation_Forecast!C9</f>
        <v>5.3591867285835003E-2</v>
      </c>
      <c r="D9">
        <f>IF(Inflation_Forecast!D9 &lt;=$I$2, $I$2,Inflation_Forecast!D9)</f>
        <v>1.9038239700000011E-3</v>
      </c>
      <c r="E9">
        <f>IF(Inflation_Forecast!E9 &gt;=$J$2, $J$2,Inflation_Forecast!E9)</f>
        <v>0.12618325349999998</v>
      </c>
    </row>
    <row r="10" spans="1:10" x14ac:dyDescent="0.3">
      <c r="A10">
        <v>9</v>
      </c>
      <c r="B10" s="7">
        <v>47849</v>
      </c>
      <c r="C10">
        <f>Inflation_Forecast!C10</f>
        <v>5.6200531970998599E-2</v>
      </c>
      <c r="D10">
        <f>IF(Inflation_Forecast!D10 &lt;=$I$2, $I$2,Inflation_Forecast!D10)</f>
        <v>1.9038239700000011E-3</v>
      </c>
      <c r="E10">
        <f>IF(Inflation_Forecast!E10 &gt;=$J$2, $J$2,Inflation_Forecast!E10)</f>
        <v>0.12618325349999998</v>
      </c>
    </row>
    <row r="11" spans="1:10" x14ac:dyDescent="0.3">
      <c r="A11">
        <v>10</v>
      </c>
      <c r="B11" s="7">
        <v>48214</v>
      </c>
      <c r="C11">
        <f>Inflation_Forecast!C11</f>
        <v>6.15411998129839E-2</v>
      </c>
      <c r="D11">
        <f>IF(Inflation_Forecast!D11 &lt;=$I$2, $I$2,Inflation_Forecast!D11)</f>
        <v>1.9038239700000011E-3</v>
      </c>
      <c r="E11">
        <f>IF(Inflation_Forecast!E11 &gt;=$J$2, $J$2,Inflation_Forecast!E11)</f>
        <v>0.12618325349999998</v>
      </c>
    </row>
    <row r="12" spans="1:10" x14ac:dyDescent="0.3">
      <c r="A12">
        <v>11</v>
      </c>
      <c r="B12" s="7">
        <v>48580</v>
      </c>
      <c r="C12">
        <f>Inflation_Forecast!C12</f>
        <v>5.9832184496524901E-2</v>
      </c>
      <c r="D12">
        <f>IF(Inflation_Forecast!D12 &lt;=$I$2, $I$2,Inflation_Forecast!D12)</f>
        <v>1.9038239700000011E-3</v>
      </c>
      <c r="E12">
        <f>IF(Inflation_Forecast!E12 &gt;=$J$2, $J$2,Inflation_Forecast!E12)</f>
        <v>0.12618325349999998</v>
      </c>
    </row>
    <row r="13" spans="1:10" x14ac:dyDescent="0.3">
      <c r="A13">
        <v>12</v>
      </c>
      <c r="B13" s="7">
        <v>48945</v>
      </c>
      <c r="C13">
        <f>Inflation_Forecast!C13</f>
        <v>5.6759997887370198E-2</v>
      </c>
      <c r="D13">
        <f>IF(Inflation_Forecast!D13 &lt;=$I$2, $I$2,Inflation_Forecast!D13)</f>
        <v>1.9038239700000011E-3</v>
      </c>
      <c r="E13">
        <f>IF(Inflation_Forecast!E13 &gt;=$J$2, $J$2,Inflation_Forecast!E13)</f>
        <v>0.12618325349999998</v>
      </c>
    </row>
    <row r="14" spans="1:10" x14ac:dyDescent="0.3">
      <c r="A14">
        <v>13</v>
      </c>
      <c r="B14" s="7">
        <v>49310</v>
      </c>
      <c r="C14">
        <f>Inflation_Forecast!C14</f>
        <v>5.9261134211586602E-2</v>
      </c>
      <c r="D14">
        <f>IF(Inflation_Forecast!D14 &lt;=$I$2, $I$2,Inflation_Forecast!D14)</f>
        <v>1.9038239700000011E-3</v>
      </c>
      <c r="E14">
        <f>IF(Inflation_Forecast!E14 &gt;=$J$2, $J$2,Inflation_Forecast!E14)</f>
        <v>0.12618325349999998</v>
      </c>
    </row>
    <row r="15" spans="1:10" x14ac:dyDescent="0.3">
      <c r="A15">
        <v>14</v>
      </c>
      <c r="B15" s="7">
        <v>49675</v>
      </c>
      <c r="C15">
        <f>Inflation_Forecast!C15</f>
        <v>6.2226448399174898E-2</v>
      </c>
      <c r="D15">
        <f>IF(Inflation_Forecast!D15 &lt;=$I$2, $I$2,Inflation_Forecast!D15)</f>
        <v>1.9038239700000011E-3</v>
      </c>
      <c r="E15">
        <f>IF(Inflation_Forecast!E15 &gt;=$J$2, $J$2,Inflation_Forecast!E15)</f>
        <v>0.12618325349999998</v>
      </c>
    </row>
    <row r="16" spans="1:10" x14ac:dyDescent="0.3">
      <c r="A16">
        <v>15</v>
      </c>
      <c r="B16" s="7">
        <v>50041</v>
      </c>
      <c r="C16">
        <f>Inflation_Forecast!C16</f>
        <v>6.08501360885082E-2</v>
      </c>
      <c r="D16">
        <f>IF(Inflation_Forecast!D16 &lt;=$I$2, $I$2,Inflation_Forecast!D16)</f>
        <v>1.9038239700000011E-3</v>
      </c>
      <c r="E16">
        <f>IF(Inflation_Forecast!E16 &gt;=$J$2, $J$2,Inflation_Forecast!E16)</f>
        <v>0.12618325349999998</v>
      </c>
    </row>
    <row r="17" spans="1:5" x14ac:dyDescent="0.3">
      <c r="A17">
        <v>16</v>
      </c>
      <c r="B17" s="7">
        <v>50406</v>
      </c>
      <c r="C17">
        <f>Inflation_Forecast!C17</f>
        <v>5.9572639942490402E-2</v>
      </c>
      <c r="D17">
        <f>IF(Inflation_Forecast!D17 &lt;=$I$2, $I$2,Inflation_Forecast!D17)</f>
        <v>1.9038239700000011E-3</v>
      </c>
      <c r="E17">
        <f>IF(Inflation_Forecast!E17 &gt;=$J$2, $J$2,Inflation_Forecast!E17)</f>
        <v>0.12618325349999998</v>
      </c>
    </row>
    <row r="18" spans="1:5" x14ac:dyDescent="0.3">
      <c r="A18">
        <v>17</v>
      </c>
      <c r="B18" s="7">
        <v>50771</v>
      </c>
      <c r="C18">
        <f>Inflation_Forecast!C18</f>
        <v>6.1628885147753998E-2</v>
      </c>
      <c r="D18">
        <f>IF(Inflation_Forecast!D18 &lt;=$I$2, $I$2,Inflation_Forecast!D18)</f>
        <v>1.9038239700000011E-3</v>
      </c>
      <c r="E18">
        <f>IF(Inflation_Forecast!E18 &gt;=$J$2, $J$2,Inflation_Forecast!E18)</f>
        <v>0.12618325349999998</v>
      </c>
    </row>
    <row r="19" spans="1:5" x14ac:dyDescent="0.3">
      <c r="A19">
        <v>18</v>
      </c>
      <c r="B19" s="7">
        <v>51136</v>
      </c>
      <c r="C19">
        <f>Inflation_Forecast!C19</f>
        <v>6.3258608536576902E-2</v>
      </c>
      <c r="D19">
        <f>IF(Inflation_Forecast!D19 &lt;=$I$2, $I$2,Inflation_Forecast!D19)</f>
        <v>1.9038239700000011E-3</v>
      </c>
      <c r="E19">
        <f>IF(Inflation_Forecast!E19 &gt;=$J$2, $J$2,Inflation_Forecast!E19)</f>
        <v>0.12618325349999998</v>
      </c>
    </row>
    <row r="20" spans="1:5" x14ac:dyDescent="0.3">
      <c r="A20">
        <v>19</v>
      </c>
      <c r="B20" s="7">
        <v>51502</v>
      </c>
      <c r="C20">
        <f>Inflation_Forecast!C20</f>
        <v>6.2365356996856303E-2</v>
      </c>
      <c r="D20">
        <f>IF(Inflation_Forecast!D20 &lt;=$I$2, $I$2,Inflation_Forecast!D20)</f>
        <v>1.9038239700000011E-3</v>
      </c>
      <c r="E20">
        <f>IF(Inflation_Forecast!E20 &gt;=$J$2, $J$2,Inflation_Forecast!E20)</f>
        <v>0.12618325349999998</v>
      </c>
    </row>
    <row r="21" spans="1:5" x14ac:dyDescent="0.3">
      <c r="A21">
        <v>20</v>
      </c>
      <c r="B21" s="7">
        <v>51867</v>
      </c>
      <c r="C21">
        <f>Inflation_Forecast!C21</f>
        <v>6.2065822321697203E-2</v>
      </c>
      <c r="D21">
        <f>IF(Inflation_Forecast!D21 &lt;=$I$2, $I$2,Inflation_Forecast!D21)</f>
        <v>1.9038239700000011E-3</v>
      </c>
      <c r="E21">
        <f>IF(Inflation_Forecast!E21 &gt;=$J$2, $J$2,Inflation_Forecast!E21)</f>
        <v>0.12618325349999998</v>
      </c>
    </row>
    <row r="22" spans="1:5" x14ac:dyDescent="0.3">
      <c r="A22">
        <v>21</v>
      </c>
      <c r="B22" s="7">
        <v>52232</v>
      </c>
      <c r="C22">
        <f>Inflation_Forecast!C22</f>
        <v>6.3647197781635204E-2</v>
      </c>
      <c r="D22">
        <f>IF(Inflation_Forecast!D22 &lt;=$I$2, $I$2,Inflation_Forecast!D22)</f>
        <v>1.9038239700000011E-3</v>
      </c>
      <c r="E22">
        <f>IF(Inflation_Forecast!E22 &gt;=$J$2, $J$2,Inflation_Forecast!E22)</f>
        <v>0.12618325349999998</v>
      </c>
    </row>
    <row r="23" spans="1:5" x14ac:dyDescent="0.3">
      <c r="A23">
        <v>22</v>
      </c>
      <c r="B23" s="7">
        <v>52597</v>
      </c>
      <c r="C23">
        <f>Inflation_Forecast!C23</f>
        <v>6.4573562089628E-2</v>
      </c>
      <c r="D23">
        <f>IF(Inflation_Forecast!D23 &lt;=$I$2, $I$2,Inflation_Forecast!D23)</f>
        <v>1.9038239700000011E-3</v>
      </c>
      <c r="E23">
        <f>IF(Inflation_Forecast!E23 &gt;=$J$2, $J$2,Inflation_Forecast!E23)</f>
        <v>0.12618325349999998</v>
      </c>
    </row>
    <row r="24" spans="1:5" x14ac:dyDescent="0.3">
      <c r="A24">
        <v>23</v>
      </c>
      <c r="B24" s="7">
        <v>52963</v>
      </c>
      <c r="C24">
        <f>Inflation_Forecast!C24</f>
        <v>6.4120007815964206E-2</v>
      </c>
      <c r="D24">
        <f>IF(Inflation_Forecast!D24 &lt;=$I$2, $I$2,Inflation_Forecast!D24)</f>
        <v>1.9038239700000011E-3</v>
      </c>
      <c r="E24">
        <f>IF(Inflation_Forecast!E24 &gt;=$J$2, $J$2,Inflation_Forecast!E24)</f>
        <v>0.12618325349999998</v>
      </c>
    </row>
    <row r="25" spans="1:5" x14ac:dyDescent="0.3">
      <c r="A25">
        <v>24</v>
      </c>
      <c r="B25" s="7">
        <v>53328</v>
      </c>
      <c r="C25">
        <f>Inflation_Forecast!C25</f>
        <v>6.4316017349488899E-2</v>
      </c>
      <c r="D25">
        <f>IF(Inflation_Forecast!D25 &lt;=$I$2, $I$2,Inflation_Forecast!D25)</f>
        <v>1.9038239700000011E-3</v>
      </c>
      <c r="E25">
        <f>IF(Inflation_Forecast!E25 &gt;=$J$2, $J$2,Inflation_Forecast!E25)</f>
        <v>0.12618325349999998</v>
      </c>
    </row>
    <row r="26" spans="1:5" x14ac:dyDescent="0.3">
      <c r="A26">
        <v>25</v>
      </c>
      <c r="B26" s="7">
        <v>53693</v>
      </c>
      <c r="C26">
        <f>Inflation_Forecast!C26</f>
        <v>6.5506630448931805E-2</v>
      </c>
      <c r="D26">
        <f>IF(Inflation_Forecast!D26 &lt;=$I$2, $I$2,Inflation_Forecast!D26)</f>
        <v>1.9038239700000011E-3</v>
      </c>
      <c r="E26">
        <f>IF(Inflation_Forecast!E26 &gt;=$J$2, $J$2,Inflation_Forecast!E26)</f>
        <v>0.12618325349999998</v>
      </c>
    </row>
    <row r="27" spans="1:5" x14ac:dyDescent="0.3">
      <c r="A27">
        <v>26</v>
      </c>
      <c r="B27" s="7">
        <v>54058</v>
      </c>
      <c r="C27">
        <f>Inflation_Forecast!C27</f>
        <v>6.60923759347192E-2</v>
      </c>
      <c r="D27">
        <f>IF(Inflation_Forecast!D27 &lt;=$I$2, $I$2,Inflation_Forecast!D27)</f>
        <v>1.9038239700000011E-3</v>
      </c>
      <c r="E27">
        <f>IF(Inflation_Forecast!E27 &gt;=$J$2, $J$2,Inflation_Forecast!E27)</f>
        <v>0.12618325349999998</v>
      </c>
    </row>
    <row r="28" spans="1:5" x14ac:dyDescent="0.3">
      <c r="A28">
        <v>27</v>
      </c>
      <c r="B28" s="7">
        <v>54424</v>
      </c>
      <c r="C28">
        <f>Inflation_Forecast!C28</f>
        <v>6.5975607845661394E-2</v>
      </c>
      <c r="D28">
        <f>IF(Inflation_Forecast!D28 &lt;=$I$2, $I$2,Inflation_Forecast!D28)</f>
        <v>1.9038239700000011E-3</v>
      </c>
      <c r="E28">
        <f>IF(Inflation_Forecast!E28 &gt;=$J$2, $J$2,Inflation_Forecast!E28)</f>
        <v>0.12618325349999998</v>
      </c>
    </row>
    <row r="29" spans="1:5" x14ac:dyDescent="0.3">
      <c r="A29">
        <v>28</v>
      </c>
      <c r="B29" s="7">
        <v>54789</v>
      </c>
      <c r="C29">
        <f>Inflation_Forecast!C29</f>
        <v>6.6398578706560796E-2</v>
      </c>
      <c r="D29">
        <f>IF(Inflation_Forecast!D29 &lt;=$I$2, $I$2,Inflation_Forecast!D29)</f>
        <v>1.9038239700000011E-3</v>
      </c>
      <c r="E29">
        <f>IF(Inflation_Forecast!E29 &gt;=$J$2, $J$2,Inflation_Forecast!E29)</f>
        <v>0.12618325349999998</v>
      </c>
    </row>
    <row r="30" spans="1:5" x14ac:dyDescent="0.3">
      <c r="A30">
        <v>29</v>
      </c>
      <c r="B30" s="7">
        <v>55154</v>
      </c>
      <c r="C30">
        <f>Inflation_Forecast!C30</f>
        <v>6.7305927163931495E-2</v>
      </c>
      <c r="D30">
        <f>IF(Inflation_Forecast!D30 &lt;=$I$2, $I$2,Inflation_Forecast!D30)</f>
        <v>1.9038239700000011E-3</v>
      </c>
      <c r="E30">
        <f>IF(Inflation_Forecast!E30 &gt;=$J$2, $J$2,Inflation_Forecast!E30)</f>
        <v>0.12618325349999998</v>
      </c>
    </row>
    <row r="31" spans="1:5" x14ac:dyDescent="0.3">
      <c r="A31">
        <v>30</v>
      </c>
      <c r="B31" s="7">
        <v>55519</v>
      </c>
      <c r="C31">
        <f>Inflation_Forecast!C31</f>
        <v>6.7746630105560104E-2</v>
      </c>
      <c r="D31">
        <f>IF(Inflation_Forecast!D31 &lt;=$I$2, $I$2,Inflation_Forecast!D31)</f>
        <v>1.9038239700000011E-3</v>
      </c>
      <c r="E31">
        <f>IF(Inflation_Forecast!E31 &gt;=$J$2, $J$2,Inflation_Forecast!E31)</f>
        <v>0.12618325349999998</v>
      </c>
    </row>
    <row r="32" spans="1:5" x14ac:dyDescent="0.3">
      <c r="A32">
        <v>31</v>
      </c>
      <c r="B32" s="7">
        <v>55885</v>
      </c>
      <c r="C32">
        <f>Inflation_Forecast!C32</f>
        <v>6.7863291346348498E-2</v>
      </c>
      <c r="D32">
        <f>IF(Inflation_Forecast!D32 &lt;=$I$2, $I$2,Inflation_Forecast!D32)</f>
        <v>1.9038239700000011E-3</v>
      </c>
      <c r="E32">
        <f>IF(Inflation_Forecast!E32 &gt;=$J$2, $J$2,Inflation_Forecast!E32)</f>
        <v>0.12618325349999998</v>
      </c>
    </row>
    <row r="33" spans="1:5" x14ac:dyDescent="0.3">
      <c r="A33">
        <v>32</v>
      </c>
      <c r="B33" s="7">
        <v>56250</v>
      </c>
      <c r="C33">
        <f>Inflation_Forecast!C33</f>
        <v>6.8373445178422601E-2</v>
      </c>
      <c r="D33">
        <f>IF(Inflation_Forecast!D33 &lt;=$I$2, $I$2,Inflation_Forecast!D33)</f>
        <v>1.9038239700000011E-3</v>
      </c>
      <c r="E33">
        <f>IF(Inflation_Forecast!E33 &gt;=$J$2, $J$2,Inflation_Forecast!E33)</f>
        <v>0.12618325349999998</v>
      </c>
    </row>
    <row r="34" spans="1:5" x14ac:dyDescent="0.3">
      <c r="A34">
        <v>33</v>
      </c>
      <c r="B34" s="7">
        <v>56615</v>
      </c>
      <c r="C34">
        <f>Inflation_Forecast!C34</f>
        <v>6.9091831448744007E-2</v>
      </c>
      <c r="D34">
        <f>IF(Inflation_Forecast!D34 &lt;=$I$2, $I$2,Inflation_Forecast!D34)</f>
        <v>1.9038239700000011E-3</v>
      </c>
      <c r="E34">
        <f>IF(Inflation_Forecast!E34 &gt;=$J$2, $J$2,Inflation_Forecast!E34)</f>
        <v>0.12618325349999998</v>
      </c>
    </row>
    <row r="35" spans="1:5" x14ac:dyDescent="0.3">
      <c r="A35">
        <v>34</v>
      </c>
      <c r="B35" s="7">
        <v>56980</v>
      </c>
      <c r="C35">
        <f>Inflation_Forecast!C35</f>
        <v>6.9485243688433507E-2</v>
      </c>
      <c r="D35">
        <f>IF(Inflation_Forecast!D35 &lt;=$I$2, $I$2,Inflation_Forecast!D35)</f>
        <v>1.9038239700000011E-3</v>
      </c>
      <c r="E35">
        <f>IF(Inflation_Forecast!E35 &gt;=$J$2, $J$2,Inflation_Forecast!E35)</f>
        <v>0.12618325349999998</v>
      </c>
    </row>
    <row r="36" spans="1:5" x14ac:dyDescent="0.3">
      <c r="A36">
        <v>35</v>
      </c>
      <c r="B36" s="7">
        <v>57346</v>
      </c>
      <c r="C36">
        <f>Inflation_Forecast!C36</f>
        <v>6.9752423333477198E-2</v>
      </c>
      <c r="D36">
        <f>IF(Inflation_Forecast!D36 &lt;=$I$2, $I$2,Inflation_Forecast!D36)</f>
        <v>1.9038239700000011E-3</v>
      </c>
      <c r="E36">
        <f>IF(Inflation_Forecast!E36 &gt;=$J$2, $J$2,Inflation_Forecast!E36)</f>
        <v>0.12618325349999998</v>
      </c>
    </row>
    <row r="37" spans="1:5" x14ac:dyDescent="0.3">
      <c r="A37">
        <v>36</v>
      </c>
      <c r="B37" s="7">
        <v>57711</v>
      </c>
      <c r="C37">
        <f>Inflation_Forecast!C37</f>
        <v>7.0283181758168195E-2</v>
      </c>
      <c r="D37">
        <f>IF(Inflation_Forecast!D37 &lt;=$I$2, $I$2,Inflation_Forecast!D37)</f>
        <v>1.9038239700000011E-3</v>
      </c>
      <c r="E37">
        <f>IF(Inflation_Forecast!E37 &gt;=$J$2, $J$2,Inflation_Forecast!E37)</f>
        <v>0.12618325349999998</v>
      </c>
    </row>
    <row r="38" spans="1:5" x14ac:dyDescent="0.3">
      <c r="A38">
        <v>37</v>
      </c>
      <c r="B38" s="7">
        <v>58076</v>
      </c>
      <c r="C38">
        <f>Inflation_Forecast!C38</f>
        <v>7.0883465830934994E-2</v>
      </c>
      <c r="D38">
        <f>IF(Inflation_Forecast!D38 &lt;=$I$2, $I$2,Inflation_Forecast!D38)</f>
        <v>1.9038239700000011E-3</v>
      </c>
      <c r="E38">
        <f>IF(Inflation_Forecast!E38 &gt;=$J$2, $J$2,Inflation_Forecast!E38)</f>
        <v>0.12618325349999998</v>
      </c>
    </row>
    <row r="39" spans="1:5" x14ac:dyDescent="0.3">
      <c r="A39">
        <v>38</v>
      </c>
      <c r="B39" s="7">
        <v>58441</v>
      </c>
      <c r="C39">
        <f>Inflation_Forecast!C39</f>
        <v>7.1273421130593997E-2</v>
      </c>
      <c r="D39">
        <f>IF(Inflation_Forecast!D39 &lt;=$I$2, $I$2,Inflation_Forecast!D39)</f>
        <v>1.9038239700000011E-3</v>
      </c>
      <c r="E39">
        <f>IF(Inflation_Forecast!E39 &gt;=$J$2, $J$2,Inflation_Forecast!E39)</f>
        <v>0.12618325349999998</v>
      </c>
    </row>
    <row r="40" spans="1:5" x14ac:dyDescent="0.3">
      <c r="A40">
        <v>39</v>
      </c>
      <c r="B40" s="7">
        <v>58807</v>
      </c>
      <c r="C40">
        <f>Inflation_Forecast!C40</f>
        <v>7.1631932078427898E-2</v>
      </c>
      <c r="D40">
        <f>IF(Inflation_Forecast!D40 &lt;=$I$2, $I$2,Inflation_Forecast!D40)</f>
        <v>1.9038239700000011E-3</v>
      </c>
      <c r="E40">
        <f>IF(Inflation_Forecast!E40 &gt;=$J$2, $J$2,Inflation_Forecast!E40)</f>
        <v>0.12618325349999998</v>
      </c>
    </row>
    <row r="41" spans="1:5" x14ac:dyDescent="0.3">
      <c r="A41">
        <v>40</v>
      </c>
      <c r="B41" s="7">
        <v>59172</v>
      </c>
      <c r="C41">
        <f>Inflation_Forecast!C41</f>
        <v>7.2155753387123697E-2</v>
      </c>
      <c r="D41">
        <f>IF(Inflation_Forecast!D41 &lt;=$I$2, $I$2,Inflation_Forecast!D41)</f>
        <v>1.9038239700000011E-3</v>
      </c>
      <c r="E41">
        <f>IF(Inflation_Forecast!E41 &gt;=$J$2, $J$2,Inflation_Forecast!E41)</f>
        <v>0.12618325349999998</v>
      </c>
    </row>
    <row r="42" spans="1:5" x14ac:dyDescent="0.3">
      <c r="A42">
        <v>41</v>
      </c>
      <c r="B42" s="7">
        <v>59537</v>
      </c>
      <c r="C42">
        <f>Inflation_Forecast!C42</f>
        <v>7.2686418894140306E-2</v>
      </c>
      <c r="D42">
        <f>IF(Inflation_Forecast!D42 &lt;=$I$2, $I$2,Inflation_Forecast!D42)</f>
        <v>1.9038239700000011E-3</v>
      </c>
      <c r="E42">
        <f>IF(Inflation_Forecast!E42 &gt;=$J$2, $J$2,Inflation_Forecast!E42)</f>
        <v>0.12618325349999998</v>
      </c>
    </row>
    <row r="43" spans="1:5" x14ac:dyDescent="0.3">
      <c r="A43">
        <v>42</v>
      </c>
      <c r="B43" s="7">
        <v>59902</v>
      </c>
      <c r="C43">
        <f>Inflation_Forecast!C43</f>
        <v>7.3089035085698695E-2</v>
      </c>
      <c r="D43">
        <f>IF(Inflation_Forecast!D43 &lt;=$I$2, $I$2,Inflation_Forecast!D43)</f>
        <v>1.9038239700000011E-3</v>
      </c>
      <c r="E43">
        <f>IF(Inflation_Forecast!E43 &gt;=$J$2, $J$2,Inflation_Forecast!E43)</f>
        <v>0.12618325349999998</v>
      </c>
    </row>
    <row r="44" spans="1:5" x14ac:dyDescent="0.3">
      <c r="A44">
        <v>43</v>
      </c>
      <c r="B44" s="7">
        <v>60268</v>
      </c>
      <c r="C44">
        <f>Inflation_Forecast!C44</f>
        <v>7.3499838788794805E-2</v>
      </c>
      <c r="D44">
        <f>IF(Inflation_Forecast!D44 &lt;=$I$2, $I$2,Inflation_Forecast!D44)</f>
        <v>1.9038239700000011E-3</v>
      </c>
      <c r="E44">
        <f>IF(Inflation_Forecast!E44 &gt;=$J$2, $J$2,Inflation_Forecast!E44)</f>
        <v>0.12618325349999998</v>
      </c>
    </row>
    <row r="45" spans="1:5" x14ac:dyDescent="0.3">
      <c r="A45">
        <v>44</v>
      </c>
      <c r="B45" s="7">
        <v>60633</v>
      </c>
      <c r="C45">
        <f>Inflation_Forecast!C45</f>
        <v>7.4008411593122603E-2</v>
      </c>
      <c r="D45">
        <f>IF(Inflation_Forecast!D45 &lt;=$I$2, $I$2,Inflation_Forecast!D45)</f>
        <v>1.9038239700000011E-3</v>
      </c>
      <c r="E45">
        <f>IF(Inflation_Forecast!E45 &gt;=$J$2, $J$2,Inflation_Forecast!E45)</f>
        <v>0.12618325349999998</v>
      </c>
    </row>
    <row r="46" spans="1:5" x14ac:dyDescent="0.3">
      <c r="A46">
        <v>45</v>
      </c>
      <c r="B46" s="7">
        <v>60998</v>
      </c>
      <c r="C46">
        <f>Inflation_Forecast!C46</f>
        <v>7.4500401493787297E-2</v>
      </c>
      <c r="D46">
        <f>IF(Inflation_Forecast!D46 &lt;=$I$2, $I$2,Inflation_Forecast!D46)</f>
        <v>1.9038239700000011E-3</v>
      </c>
      <c r="E46">
        <f>IF(Inflation_Forecast!E46 &gt;=$J$2, $J$2,Inflation_Forecast!E46)</f>
        <v>0.12618325349999998</v>
      </c>
    </row>
    <row r="47" spans="1:5" x14ac:dyDescent="0.3">
      <c r="A47">
        <v>46</v>
      </c>
      <c r="B47" s="7">
        <v>61363</v>
      </c>
      <c r="C47">
        <f>Inflation_Forecast!C47</f>
        <v>7.4918827996271503E-2</v>
      </c>
      <c r="D47">
        <f>IF(Inflation_Forecast!D47 &lt;=$I$2, $I$2,Inflation_Forecast!D47)</f>
        <v>1.9038239700000011E-3</v>
      </c>
      <c r="E47">
        <f>IF(Inflation_Forecast!E47 &gt;=$J$2, $J$2,Inflation_Forecast!E47)</f>
        <v>0.12618325349999998</v>
      </c>
    </row>
    <row r="48" spans="1:5" x14ac:dyDescent="0.3">
      <c r="A48">
        <v>47</v>
      </c>
      <c r="B48" s="7">
        <v>61729</v>
      </c>
      <c r="C48">
        <f>Inflation_Forecast!C48</f>
        <v>7.53577596768885E-2</v>
      </c>
      <c r="D48">
        <f>IF(Inflation_Forecast!D48 &lt;=$I$2, $I$2,Inflation_Forecast!D48)</f>
        <v>1.9038239700000011E-3</v>
      </c>
      <c r="E48">
        <f>IF(Inflation_Forecast!E48 &gt;=$J$2, $J$2,Inflation_Forecast!E48)</f>
        <v>0.12618325349999998</v>
      </c>
    </row>
    <row r="49" spans="1:5" x14ac:dyDescent="0.3">
      <c r="A49">
        <v>48</v>
      </c>
      <c r="B49" s="7">
        <v>62094</v>
      </c>
      <c r="C49">
        <f>Inflation_Forecast!C49</f>
        <v>7.5851198099371506E-2</v>
      </c>
      <c r="D49">
        <f>IF(Inflation_Forecast!D49 &lt;=$I$2, $I$2,Inflation_Forecast!D49)</f>
        <v>1.9038239700000011E-3</v>
      </c>
      <c r="E49">
        <f>IF(Inflation_Forecast!E49 &gt;=$J$2, $J$2,Inflation_Forecast!E49)</f>
        <v>0.12618325349999998</v>
      </c>
    </row>
    <row r="50" spans="1:5" x14ac:dyDescent="0.3">
      <c r="A50">
        <v>49</v>
      </c>
      <c r="B50" s="7">
        <v>62459</v>
      </c>
      <c r="C50">
        <f>Inflation_Forecast!C50</f>
        <v>7.6323113262445105E-2</v>
      </c>
      <c r="D50">
        <f>IF(Inflation_Forecast!D50 &lt;=$I$2, $I$2,Inflation_Forecast!D50)</f>
        <v>1.9038239700000011E-3</v>
      </c>
      <c r="E50">
        <f>IF(Inflation_Forecast!E50 &gt;=$J$2, $J$2,Inflation_Forecast!E50)</f>
        <v>0.12618325349999998</v>
      </c>
    </row>
    <row r="51" spans="1:5" x14ac:dyDescent="0.3">
      <c r="A51">
        <v>50</v>
      </c>
      <c r="B51" s="7">
        <v>62824</v>
      </c>
      <c r="C51">
        <f>Inflation_Forecast!C51</f>
        <v>7.6755307039428802E-2</v>
      </c>
      <c r="D51">
        <f>IF(Inflation_Forecast!D51 &lt;=$I$2, $I$2,Inflation_Forecast!D51)</f>
        <v>1.9038239700000011E-3</v>
      </c>
      <c r="E51">
        <f>IF(Inflation_Forecast!E51 &gt;=$J$2, $J$2,Inflation_Forecast!E51)</f>
        <v>0.12618325349999998</v>
      </c>
    </row>
    <row r="52" spans="1:5" x14ac:dyDescent="0.3">
      <c r="A52">
        <v>51</v>
      </c>
      <c r="B52" s="7">
        <v>63190</v>
      </c>
      <c r="C52">
        <f>Inflation_Forecast!C52</f>
        <v>7.7208254164605694E-2</v>
      </c>
      <c r="D52">
        <f>IF(Inflation_Forecast!D52 &lt;=$I$2, $I$2,Inflation_Forecast!D52)</f>
        <v>1.9038239700000011E-3</v>
      </c>
      <c r="E52">
        <f>IF(Inflation_Forecast!E52 &gt;=$J$2, $J$2,Inflation_Forecast!E52)</f>
        <v>0.12618325349999998</v>
      </c>
    </row>
    <row r="53" spans="1:5" x14ac:dyDescent="0.3">
      <c r="A53">
        <v>52</v>
      </c>
      <c r="B53" s="7">
        <v>63555</v>
      </c>
      <c r="C53">
        <f>C52</f>
        <v>7.7208254164605694E-2</v>
      </c>
      <c r="D53">
        <f t="shared" ref="D53:E53" si="0">D52</f>
        <v>1.9038239700000011E-3</v>
      </c>
      <c r="E53">
        <f t="shared" si="0"/>
        <v>0.12618325349999998</v>
      </c>
    </row>
    <row r="54" spans="1:5" x14ac:dyDescent="0.3">
      <c r="A54">
        <v>53</v>
      </c>
      <c r="B54" s="7">
        <v>63920</v>
      </c>
      <c r="C54">
        <f t="shared" ref="C54:C104" si="1">C53</f>
        <v>7.7208254164605694E-2</v>
      </c>
      <c r="D54">
        <f t="shared" ref="D54:D104" si="2">D53</f>
        <v>1.9038239700000011E-3</v>
      </c>
      <c r="E54">
        <f t="shared" ref="E54:E104" si="3">E53</f>
        <v>0.12618325349999998</v>
      </c>
    </row>
    <row r="55" spans="1:5" x14ac:dyDescent="0.3">
      <c r="A55">
        <v>54</v>
      </c>
      <c r="B55" s="7">
        <v>64285</v>
      </c>
      <c r="C55">
        <f t="shared" si="1"/>
        <v>7.7208254164605694E-2</v>
      </c>
      <c r="D55">
        <f t="shared" si="2"/>
        <v>1.9038239700000011E-3</v>
      </c>
      <c r="E55">
        <f t="shared" si="3"/>
        <v>0.12618325349999998</v>
      </c>
    </row>
    <row r="56" spans="1:5" x14ac:dyDescent="0.3">
      <c r="A56">
        <v>55</v>
      </c>
      <c r="B56" s="7">
        <v>64651</v>
      </c>
      <c r="C56">
        <f t="shared" si="1"/>
        <v>7.7208254164605694E-2</v>
      </c>
      <c r="D56">
        <f t="shared" si="2"/>
        <v>1.9038239700000011E-3</v>
      </c>
      <c r="E56">
        <f t="shared" si="3"/>
        <v>0.12618325349999998</v>
      </c>
    </row>
    <row r="57" spans="1:5" x14ac:dyDescent="0.3">
      <c r="A57">
        <v>56</v>
      </c>
      <c r="B57" s="7">
        <v>65016</v>
      </c>
      <c r="C57">
        <f t="shared" si="1"/>
        <v>7.7208254164605694E-2</v>
      </c>
      <c r="D57">
        <f t="shared" si="2"/>
        <v>1.9038239700000011E-3</v>
      </c>
      <c r="E57">
        <f t="shared" si="3"/>
        <v>0.12618325349999998</v>
      </c>
    </row>
    <row r="58" spans="1:5" x14ac:dyDescent="0.3">
      <c r="A58">
        <v>57</v>
      </c>
      <c r="B58" s="7">
        <v>65381</v>
      </c>
      <c r="C58">
        <f t="shared" si="1"/>
        <v>7.7208254164605694E-2</v>
      </c>
      <c r="D58">
        <f t="shared" si="2"/>
        <v>1.9038239700000011E-3</v>
      </c>
      <c r="E58">
        <f t="shared" si="3"/>
        <v>0.12618325349999998</v>
      </c>
    </row>
    <row r="59" spans="1:5" x14ac:dyDescent="0.3">
      <c r="A59">
        <v>58</v>
      </c>
      <c r="B59" s="7">
        <v>65746</v>
      </c>
      <c r="C59">
        <f t="shared" si="1"/>
        <v>7.7208254164605694E-2</v>
      </c>
      <c r="D59">
        <f t="shared" si="2"/>
        <v>1.9038239700000011E-3</v>
      </c>
      <c r="E59">
        <f t="shared" si="3"/>
        <v>0.12618325349999998</v>
      </c>
    </row>
    <row r="60" spans="1:5" x14ac:dyDescent="0.3">
      <c r="A60">
        <v>59</v>
      </c>
      <c r="B60" s="7">
        <v>66112</v>
      </c>
      <c r="C60">
        <f t="shared" si="1"/>
        <v>7.7208254164605694E-2</v>
      </c>
      <c r="D60">
        <f t="shared" si="2"/>
        <v>1.9038239700000011E-3</v>
      </c>
      <c r="E60">
        <f t="shared" si="3"/>
        <v>0.12618325349999998</v>
      </c>
    </row>
    <row r="61" spans="1:5" x14ac:dyDescent="0.3">
      <c r="A61">
        <v>60</v>
      </c>
      <c r="B61" s="7">
        <v>66477</v>
      </c>
      <c r="C61">
        <f t="shared" si="1"/>
        <v>7.7208254164605694E-2</v>
      </c>
      <c r="D61">
        <f t="shared" si="2"/>
        <v>1.9038239700000011E-3</v>
      </c>
      <c r="E61">
        <f t="shared" si="3"/>
        <v>0.12618325349999998</v>
      </c>
    </row>
    <row r="62" spans="1:5" x14ac:dyDescent="0.3">
      <c r="A62">
        <v>61</v>
      </c>
      <c r="B62" s="7">
        <v>66842</v>
      </c>
      <c r="C62">
        <f t="shared" si="1"/>
        <v>7.7208254164605694E-2</v>
      </c>
      <c r="D62">
        <f t="shared" si="2"/>
        <v>1.9038239700000011E-3</v>
      </c>
      <c r="E62">
        <f t="shared" si="3"/>
        <v>0.12618325349999998</v>
      </c>
    </row>
    <row r="63" spans="1:5" x14ac:dyDescent="0.3">
      <c r="A63">
        <v>62</v>
      </c>
      <c r="B63" s="7">
        <v>67207</v>
      </c>
      <c r="C63">
        <f t="shared" si="1"/>
        <v>7.7208254164605694E-2</v>
      </c>
      <c r="D63">
        <f t="shared" si="2"/>
        <v>1.9038239700000011E-3</v>
      </c>
      <c r="E63">
        <f t="shared" si="3"/>
        <v>0.12618325349999998</v>
      </c>
    </row>
    <row r="64" spans="1:5" x14ac:dyDescent="0.3">
      <c r="A64">
        <v>63</v>
      </c>
      <c r="B64" s="7">
        <v>67573</v>
      </c>
      <c r="C64">
        <f t="shared" si="1"/>
        <v>7.7208254164605694E-2</v>
      </c>
      <c r="D64">
        <f t="shared" si="2"/>
        <v>1.9038239700000011E-3</v>
      </c>
      <c r="E64">
        <f t="shared" si="3"/>
        <v>0.12618325349999998</v>
      </c>
    </row>
    <row r="65" spans="1:5" x14ac:dyDescent="0.3">
      <c r="A65">
        <v>64</v>
      </c>
      <c r="B65" s="7">
        <v>67938</v>
      </c>
      <c r="C65">
        <f t="shared" si="1"/>
        <v>7.7208254164605694E-2</v>
      </c>
      <c r="D65">
        <f t="shared" si="2"/>
        <v>1.9038239700000011E-3</v>
      </c>
      <c r="E65">
        <f t="shared" si="3"/>
        <v>0.12618325349999998</v>
      </c>
    </row>
    <row r="66" spans="1:5" x14ac:dyDescent="0.3">
      <c r="A66">
        <v>65</v>
      </c>
      <c r="B66" s="7">
        <v>68303</v>
      </c>
      <c r="C66">
        <f t="shared" si="1"/>
        <v>7.7208254164605694E-2</v>
      </c>
      <c r="D66">
        <f t="shared" si="2"/>
        <v>1.9038239700000011E-3</v>
      </c>
      <c r="E66">
        <f t="shared" si="3"/>
        <v>0.12618325349999998</v>
      </c>
    </row>
    <row r="67" spans="1:5" x14ac:dyDescent="0.3">
      <c r="A67">
        <v>66</v>
      </c>
      <c r="B67" s="7">
        <v>68668</v>
      </c>
      <c r="C67">
        <f t="shared" si="1"/>
        <v>7.7208254164605694E-2</v>
      </c>
      <c r="D67">
        <f t="shared" si="2"/>
        <v>1.9038239700000011E-3</v>
      </c>
      <c r="E67">
        <f t="shared" si="3"/>
        <v>0.12618325349999998</v>
      </c>
    </row>
    <row r="68" spans="1:5" x14ac:dyDescent="0.3">
      <c r="A68">
        <v>67</v>
      </c>
      <c r="B68" s="7">
        <v>69034</v>
      </c>
      <c r="C68">
        <f t="shared" si="1"/>
        <v>7.7208254164605694E-2</v>
      </c>
      <c r="D68">
        <f t="shared" si="2"/>
        <v>1.9038239700000011E-3</v>
      </c>
      <c r="E68">
        <f t="shared" si="3"/>
        <v>0.12618325349999998</v>
      </c>
    </row>
    <row r="69" spans="1:5" x14ac:dyDescent="0.3">
      <c r="A69">
        <v>68</v>
      </c>
      <c r="B69" s="7">
        <v>69399</v>
      </c>
      <c r="C69">
        <f t="shared" si="1"/>
        <v>7.7208254164605694E-2</v>
      </c>
      <c r="D69">
        <f t="shared" si="2"/>
        <v>1.9038239700000011E-3</v>
      </c>
      <c r="E69">
        <f t="shared" si="3"/>
        <v>0.12618325349999998</v>
      </c>
    </row>
    <row r="70" spans="1:5" x14ac:dyDescent="0.3">
      <c r="A70">
        <v>69</v>
      </c>
      <c r="B70" s="7">
        <v>69764</v>
      </c>
      <c r="C70">
        <f t="shared" si="1"/>
        <v>7.7208254164605694E-2</v>
      </c>
      <c r="D70">
        <f t="shared" si="2"/>
        <v>1.9038239700000011E-3</v>
      </c>
      <c r="E70">
        <f t="shared" si="3"/>
        <v>0.12618325349999998</v>
      </c>
    </row>
    <row r="71" spans="1:5" x14ac:dyDescent="0.3">
      <c r="A71">
        <v>70</v>
      </c>
      <c r="B71" s="7">
        <v>70129</v>
      </c>
      <c r="C71">
        <f t="shared" si="1"/>
        <v>7.7208254164605694E-2</v>
      </c>
      <c r="D71">
        <f t="shared" si="2"/>
        <v>1.9038239700000011E-3</v>
      </c>
      <c r="E71">
        <f t="shared" si="3"/>
        <v>0.12618325349999998</v>
      </c>
    </row>
    <row r="72" spans="1:5" x14ac:dyDescent="0.3">
      <c r="A72">
        <v>71</v>
      </c>
      <c r="B72" s="7">
        <v>70495</v>
      </c>
      <c r="C72">
        <f t="shared" si="1"/>
        <v>7.7208254164605694E-2</v>
      </c>
      <c r="D72">
        <f t="shared" si="2"/>
        <v>1.9038239700000011E-3</v>
      </c>
      <c r="E72">
        <f t="shared" si="3"/>
        <v>0.12618325349999998</v>
      </c>
    </row>
    <row r="73" spans="1:5" x14ac:dyDescent="0.3">
      <c r="A73">
        <v>72</v>
      </c>
      <c r="B73" s="7">
        <v>70860</v>
      </c>
      <c r="C73">
        <f t="shared" si="1"/>
        <v>7.7208254164605694E-2</v>
      </c>
      <c r="D73">
        <f t="shared" si="2"/>
        <v>1.9038239700000011E-3</v>
      </c>
      <c r="E73">
        <f t="shared" si="3"/>
        <v>0.12618325349999998</v>
      </c>
    </row>
    <row r="74" spans="1:5" x14ac:dyDescent="0.3">
      <c r="A74">
        <v>73</v>
      </c>
      <c r="B74" s="7">
        <v>71225</v>
      </c>
      <c r="C74">
        <f t="shared" si="1"/>
        <v>7.7208254164605694E-2</v>
      </c>
      <c r="D74">
        <f t="shared" si="2"/>
        <v>1.9038239700000011E-3</v>
      </c>
      <c r="E74">
        <f t="shared" si="3"/>
        <v>0.12618325349999998</v>
      </c>
    </row>
    <row r="75" spans="1:5" x14ac:dyDescent="0.3">
      <c r="A75">
        <v>74</v>
      </c>
      <c r="B75" s="7">
        <v>71590</v>
      </c>
      <c r="C75">
        <f t="shared" si="1"/>
        <v>7.7208254164605694E-2</v>
      </c>
      <c r="D75">
        <f t="shared" si="2"/>
        <v>1.9038239700000011E-3</v>
      </c>
      <c r="E75">
        <f t="shared" si="3"/>
        <v>0.12618325349999998</v>
      </c>
    </row>
    <row r="76" spans="1:5" x14ac:dyDescent="0.3">
      <c r="A76">
        <v>75</v>
      </c>
      <c r="B76" s="7">
        <v>71956</v>
      </c>
      <c r="C76">
        <f t="shared" si="1"/>
        <v>7.7208254164605694E-2</v>
      </c>
      <c r="D76">
        <f t="shared" si="2"/>
        <v>1.9038239700000011E-3</v>
      </c>
      <c r="E76">
        <f t="shared" si="3"/>
        <v>0.12618325349999998</v>
      </c>
    </row>
    <row r="77" spans="1:5" x14ac:dyDescent="0.3">
      <c r="A77">
        <v>76</v>
      </c>
      <c r="B77" s="7">
        <v>72321</v>
      </c>
      <c r="C77">
        <f t="shared" si="1"/>
        <v>7.7208254164605694E-2</v>
      </c>
      <c r="D77">
        <f t="shared" si="2"/>
        <v>1.9038239700000011E-3</v>
      </c>
      <c r="E77">
        <f t="shared" si="3"/>
        <v>0.12618325349999998</v>
      </c>
    </row>
    <row r="78" spans="1:5" x14ac:dyDescent="0.3">
      <c r="A78">
        <v>77</v>
      </c>
      <c r="B78" s="7">
        <v>72686</v>
      </c>
      <c r="C78">
        <f t="shared" si="1"/>
        <v>7.7208254164605694E-2</v>
      </c>
      <c r="D78">
        <f t="shared" si="2"/>
        <v>1.9038239700000011E-3</v>
      </c>
      <c r="E78">
        <f t="shared" si="3"/>
        <v>0.12618325349999998</v>
      </c>
    </row>
    <row r="79" spans="1:5" x14ac:dyDescent="0.3">
      <c r="A79">
        <v>78</v>
      </c>
      <c r="B79" s="7">
        <v>73051</v>
      </c>
      <c r="C79">
        <f t="shared" si="1"/>
        <v>7.7208254164605694E-2</v>
      </c>
      <c r="D79">
        <f t="shared" si="2"/>
        <v>1.9038239700000011E-3</v>
      </c>
      <c r="E79">
        <f t="shared" si="3"/>
        <v>0.12618325349999998</v>
      </c>
    </row>
    <row r="80" spans="1:5" x14ac:dyDescent="0.3">
      <c r="A80">
        <v>79</v>
      </c>
      <c r="B80" s="7">
        <v>73416</v>
      </c>
      <c r="C80">
        <f t="shared" si="1"/>
        <v>7.7208254164605694E-2</v>
      </c>
      <c r="D80">
        <f t="shared" si="2"/>
        <v>1.9038239700000011E-3</v>
      </c>
      <c r="E80">
        <f t="shared" si="3"/>
        <v>0.12618325349999998</v>
      </c>
    </row>
    <row r="81" spans="1:5" x14ac:dyDescent="0.3">
      <c r="A81">
        <v>80</v>
      </c>
      <c r="B81" s="7">
        <v>73781</v>
      </c>
      <c r="C81">
        <f t="shared" si="1"/>
        <v>7.7208254164605694E-2</v>
      </c>
      <c r="D81">
        <f t="shared" si="2"/>
        <v>1.9038239700000011E-3</v>
      </c>
      <c r="E81">
        <f t="shared" si="3"/>
        <v>0.12618325349999998</v>
      </c>
    </row>
    <row r="82" spans="1:5" x14ac:dyDescent="0.3">
      <c r="A82">
        <v>81</v>
      </c>
      <c r="B82" s="7">
        <v>74146</v>
      </c>
      <c r="C82">
        <f t="shared" si="1"/>
        <v>7.7208254164605694E-2</v>
      </c>
      <c r="D82">
        <f t="shared" si="2"/>
        <v>1.9038239700000011E-3</v>
      </c>
      <c r="E82">
        <f t="shared" si="3"/>
        <v>0.12618325349999998</v>
      </c>
    </row>
    <row r="83" spans="1:5" x14ac:dyDescent="0.3">
      <c r="A83">
        <v>82</v>
      </c>
      <c r="B83" s="7">
        <v>74511</v>
      </c>
      <c r="C83">
        <f t="shared" si="1"/>
        <v>7.7208254164605694E-2</v>
      </c>
      <c r="D83">
        <f t="shared" si="2"/>
        <v>1.9038239700000011E-3</v>
      </c>
      <c r="E83">
        <f t="shared" si="3"/>
        <v>0.12618325349999998</v>
      </c>
    </row>
    <row r="84" spans="1:5" x14ac:dyDescent="0.3">
      <c r="A84">
        <v>83</v>
      </c>
      <c r="B84" s="7">
        <v>74877</v>
      </c>
      <c r="C84">
        <f t="shared" si="1"/>
        <v>7.7208254164605694E-2</v>
      </c>
      <c r="D84">
        <f t="shared" si="2"/>
        <v>1.9038239700000011E-3</v>
      </c>
      <c r="E84">
        <f t="shared" si="3"/>
        <v>0.12618325349999998</v>
      </c>
    </row>
    <row r="85" spans="1:5" x14ac:dyDescent="0.3">
      <c r="A85">
        <v>84</v>
      </c>
      <c r="B85" s="7">
        <v>75242</v>
      </c>
      <c r="C85">
        <f t="shared" si="1"/>
        <v>7.7208254164605694E-2</v>
      </c>
      <c r="D85">
        <f t="shared" si="2"/>
        <v>1.9038239700000011E-3</v>
      </c>
      <c r="E85">
        <f t="shared" si="3"/>
        <v>0.12618325349999998</v>
      </c>
    </row>
    <row r="86" spans="1:5" x14ac:dyDescent="0.3">
      <c r="A86">
        <v>85</v>
      </c>
      <c r="B86" s="7">
        <v>75607</v>
      </c>
      <c r="C86">
        <f t="shared" si="1"/>
        <v>7.7208254164605694E-2</v>
      </c>
      <c r="D86">
        <f t="shared" si="2"/>
        <v>1.9038239700000011E-3</v>
      </c>
      <c r="E86">
        <f t="shared" si="3"/>
        <v>0.12618325349999998</v>
      </c>
    </row>
    <row r="87" spans="1:5" x14ac:dyDescent="0.3">
      <c r="A87">
        <v>86</v>
      </c>
      <c r="B87" s="7">
        <v>75972</v>
      </c>
      <c r="C87">
        <f t="shared" si="1"/>
        <v>7.7208254164605694E-2</v>
      </c>
      <c r="D87">
        <f t="shared" si="2"/>
        <v>1.9038239700000011E-3</v>
      </c>
      <c r="E87">
        <f t="shared" si="3"/>
        <v>0.12618325349999998</v>
      </c>
    </row>
    <row r="88" spans="1:5" x14ac:dyDescent="0.3">
      <c r="A88">
        <v>87</v>
      </c>
      <c r="B88" s="7">
        <v>76338</v>
      </c>
      <c r="C88">
        <f t="shared" si="1"/>
        <v>7.7208254164605694E-2</v>
      </c>
      <c r="D88">
        <f t="shared" si="2"/>
        <v>1.9038239700000011E-3</v>
      </c>
      <c r="E88">
        <f t="shared" si="3"/>
        <v>0.12618325349999998</v>
      </c>
    </row>
    <row r="89" spans="1:5" x14ac:dyDescent="0.3">
      <c r="A89">
        <v>88</v>
      </c>
      <c r="B89" s="7">
        <v>76703</v>
      </c>
      <c r="C89">
        <f t="shared" si="1"/>
        <v>7.7208254164605694E-2</v>
      </c>
      <c r="D89">
        <f t="shared" si="2"/>
        <v>1.9038239700000011E-3</v>
      </c>
      <c r="E89">
        <f t="shared" si="3"/>
        <v>0.12618325349999998</v>
      </c>
    </row>
    <row r="90" spans="1:5" x14ac:dyDescent="0.3">
      <c r="A90">
        <v>89</v>
      </c>
      <c r="B90" s="7">
        <v>77068</v>
      </c>
      <c r="C90">
        <f t="shared" si="1"/>
        <v>7.7208254164605694E-2</v>
      </c>
      <c r="D90">
        <f t="shared" si="2"/>
        <v>1.9038239700000011E-3</v>
      </c>
      <c r="E90">
        <f t="shared" si="3"/>
        <v>0.12618325349999998</v>
      </c>
    </row>
    <row r="91" spans="1:5" x14ac:dyDescent="0.3">
      <c r="A91">
        <v>90</v>
      </c>
      <c r="B91" s="7">
        <v>77433</v>
      </c>
      <c r="C91">
        <f t="shared" si="1"/>
        <v>7.7208254164605694E-2</v>
      </c>
      <c r="D91">
        <f t="shared" si="2"/>
        <v>1.9038239700000011E-3</v>
      </c>
      <c r="E91">
        <f t="shared" si="3"/>
        <v>0.12618325349999998</v>
      </c>
    </row>
    <row r="92" spans="1:5" x14ac:dyDescent="0.3">
      <c r="A92">
        <v>91</v>
      </c>
      <c r="B92" s="7">
        <v>77799</v>
      </c>
      <c r="C92">
        <f t="shared" si="1"/>
        <v>7.7208254164605694E-2</v>
      </c>
      <c r="D92">
        <f t="shared" si="2"/>
        <v>1.9038239700000011E-3</v>
      </c>
      <c r="E92">
        <f t="shared" si="3"/>
        <v>0.12618325349999998</v>
      </c>
    </row>
    <row r="93" spans="1:5" x14ac:dyDescent="0.3">
      <c r="A93">
        <v>92</v>
      </c>
      <c r="B93" s="7">
        <v>78164</v>
      </c>
      <c r="C93">
        <f t="shared" si="1"/>
        <v>7.7208254164605694E-2</v>
      </c>
      <c r="D93">
        <f t="shared" si="2"/>
        <v>1.9038239700000011E-3</v>
      </c>
      <c r="E93">
        <f t="shared" si="3"/>
        <v>0.12618325349999998</v>
      </c>
    </row>
    <row r="94" spans="1:5" x14ac:dyDescent="0.3">
      <c r="A94">
        <v>93</v>
      </c>
      <c r="B94" s="7">
        <v>78529</v>
      </c>
      <c r="C94">
        <f t="shared" si="1"/>
        <v>7.7208254164605694E-2</v>
      </c>
      <c r="D94">
        <f t="shared" si="2"/>
        <v>1.9038239700000011E-3</v>
      </c>
      <c r="E94">
        <f t="shared" si="3"/>
        <v>0.12618325349999998</v>
      </c>
    </row>
    <row r="95" spans="1:5" x14ac:dyDescent="0.3">
      <c r="A95">
        <v>94</v>
      </c>
      <c r="B95" s="7">
        <v>78894</v>
      </c>
      <c r="C95">
        <f t="shared" si="1"/>
        <v>7.7208254164605694E-2</v>
      </c>
      <c r="D95">
        <f t="shared" si="2"/>
        <v>1.9038239700000011E-3</v>
      </c>
      <c r="E95">
        <f t="shared" si="3"/>
        <v>0.12618325349999998</v>
      </c>
    </row>
    <row r="96" spans="1:5" x14ac:dyDescent="0.3">
      <c r="A96">
        <v>95</v>
      </c>
      <c r="B96" s="7">
        <v>79260</v>
      </c>
      <c r="C96">
        <f t="shared" si="1"/>
        <v>7.7208254164605694E-2</v>
      </c>
      <c r="D96">
        <f t="shared" si="2"/>
        <v>1.9038239700000011E-3</v>
      </c>
      <c r="E96">
        <f t="shared" si="3"/>
        <v>0.12618325349999998</v>
      </c>
    </row>
    <row r="97" spans="1:5" x14ac:dyDescent="0.3">
      <c r="A97">
        <v>96</v>
      </c>
      <c r="B97" s="7">
        <v>79625</v>
      </c>
      <c r="C97">
        <f t="shared" si="1"/>
        <v>7.7208254164605694E-2</v>
      </c>
      <c r="D97">
        <f t="shared" si="2"/>
        <v>1.9038239700000011E-3</v>
      </c>
      <c r="E97">
        <f t="shared" si="3"/>
        <v>0.12618325349999998</v>
      </c>
    </row>
    <row r="98" spans="1:5" x14ac:dyDescent="0.3">
      <c r="A98">
        <v>97</v>
      </c>
      <c r="B98" s="7">
        <v>79990</v>
      </c>
      <c r="C98">
        <f t="shared" si="1"/>
        <v>7.7208254164605694E-2</v>
      </c>
      <c r="D98">
        <f t="shared" si="2"/>
        <v>1.9038239700000011E-3</v>
      </c>
      <c r="E98">
        <f t="shared" si="3"/>
        <v>0.12618325349999998</v>
      </c>
    </row>
    <row r="99" spans="1:5" x14ac:dyDescent="0.3">
      <c r="A99">
        <v>98</v>
      </c>
      <c r="B99" s="7">
        <v>80355</v>
      </c>
      <c r="C99">
        <f t="shared" si="1"/>
        <v>7.7208254164605694E-2</v>
      </c>
      <c r="D99">
        <f t="shared" si="2"/>
        <v>1.9038239700000011E-3</v>
      </c>
      <c r="E99">
        <f t="shared" si="3"/>
        <v>0.12618325349999998</v>
      </c>
    </row>
    <row r="100" spans="1:5" x14ac:dyDescent="0.3">
      <c r="A100">
        <v>99</v>
      </c>
      <c r="B100" s="7">
        <v>80721</v>
      </c>
      <c r="C100">
        <f t="shared" si="1"/>
        <v>7.7208254164605694E-2</v>
      </c>
      <c r="D100">
        <f t="shared" si="2"/>
        <v>1.9038239700000011E-3</v>
      </c>
      <c r="E100">
        <f t="shared" si="3"/>
        <v>0.12618325349999998</v>
      </c>
    </row>
    <row r="101" spans="1:5" x14ac:dyDescent="0.3">
      <c r="A101">
        <v>100</v>
      </c>
      <c r="B101" s="7">
        <v>81086</v>
      </c>
      <c r="C101">
        <f t="shared" si="1"/>
        <v>7.7208254164605694E-2</v>
      </c>
      <c r="D101">
        <f t="shared" si="2"/>
        <v>1.9038239700000011E-3</v>
      </c>
      <c r="E101">
        <f t="shared" si="3"/>
        <v>0.12618325349999998</v>
      </c>
    </row>
    <row r="102" spans="1:5" x14ac:dyDescent="0.3">
      <c r="A102">
        <v>101</v>
      </c>
      <c r="B102" s="7">
        <v>81451</v>
      </c>
      <c r="C102">
        <f t="shared" si="1"/>
        <v>7.7208254164605694E-2</v>
      </c>
      <c r="D102">
        <f t="shared" si="2"/>
        <v>1.9038239700000011E-3</v>
      </c>
      <c r="E102">
        <f t="shared" si="3"/>
        <v>0.12618325349999998</v>
      </c>
    </row>
    <row r="103" spans="1:5" x14ac:dyDescent="0.3">
      <c r="A103">
        <v>102</v>
      </c>
      <c r="B103" s="7">
        <v>81816</v>
      </c>
      <c r="C103">
        <f t="shared" si="1"/>
        <v>7.7208254164605694E-2</v>
      </c>
      <c r="D103">
        <f t="shared" si="2"/>
        <v>1.9038239700000011E-3</v>
      </c>
      <c r="E103">
        <f t="shared" si="3"/>
        <v>0.12618325349999998</v>
      </c>
    </row>
    <row r="104" spans="1:5" x14ac:dyDescent="0.3">
      <c r="A104">
        <v>103</v>
      </c>
      <c r="B104" s="7">
        <v>82182</v>
      </c>
      <c r="C104">
        <f t="shared" si="1"/>
        <v>7.7208254164605694E-2</v>
      </c>
      <c r="D104">
        <f t="shared" si="2"/>
        <v>1.9038239700000011E-3</v>
      </c>
      <c r="E104">
        <f t="shared" si="3"/>
        <v>0.12618325349999998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A44B-E513-4D0F-96E9-76AE3BA51CA2}">
  <dimension ref="A1:I104"/>
  <sheetViews>
    <sheetView workbookViewId="0">
      <selection activeCell="C3" sqref="C3"/>
    </sheetView>
  </sheetViews>
  <sheetFormatPr defaultRowHeight="14.4" x14ac:dyDescent="0.3"/>
  <cols>
    <col min="2" max="2" width="10.109375" style="7" bestFit="1" customWidth="1"/>
    <col min="3" max="3" width="22.6640625" bestFit="1" customWidth="1"/>
    <col min="4" max="4" width="25.77734375" bestFit="1" customWidth="1"/>
    <col min="5" max="5" width="26.21875" bestFit="1" customWidth="1"/>
  </cols>
  <sheetData>
    <row r="1" spans="1:9" x14ac:dyDescent="0.3">
      <c r="B1" s="7" t="s">
        <v>16</v>
      </c>
      <c r="C1" t="str">
        <f>One_Spot_forecast!C1</f>
        <v>One_Yr_Spot_Rate_mean</v>
      </c>
      <c r="D1" t="str">
        <f>One_Spot_forecast!D1</f>
        <v>One_Yr_Spot_Rate_lower_95</v>
      </c>
      <c r="E1" t="str">
        <f>One_Spot_forecast!E1</f>
        <v>One_Yr_Spot_Rate_upper_95</v>
      </c>
      <c r="H1" t="s">
        <v>27</v>
      </c>
      <c r="I1" t="s">
        <v>28</v>
      </c>
    </row>
    <row r="2" spans="1:9" x14ac:dyDescent="0.3">
      <c r="A2">
        <v>1</v>
      </c>
      <c r="B2" s="7">
        <v>44927</v>
      </c>
      <c r="C2">
        <f>One_Spot_forecast!C2</f>
        <v>7.0017169370726107E-2</v>
      </c>
      <c r="D2">
        <f>IF(One_Spot_forecast!D2 &lt;=$H$2, $H$2,One_Spot_forecast!D2)</f>
        <v>7.0017169370726107E-2</v>
      </c>
      <c r="E2">
        <f>IF(One_Spot_forecast!E2 &gt;=$I$2, $I$2,One_Spot_forecast!E2)</f>
        <v>7.0017169370726107E-2</v>
      </c>
      <c r="H2">
        <f>MIN(EconomicData_2!D2:D63)</f>
        <v>1.5710776016888851E-3</v>
      </c>
      <c r="I2">
        <f>MAX(EconomicData_2!D2:D63)</f>
        <v>0.15611832922347105</v>
      </c>
    </row>
    <row r="3" spans="1:9" x14ac:dyDescent="0.3">
      <c r="A3">
        <v>2</v>
      </c>
      <c r="B3" s="7">
        <v>45292</v>
      </c>
      <c r="C3">
        <f>One_Spot_forecast!C3</f>
        <v>6.66097824400851E-2</v>
      </c>
      <c r="D3">
        <f>IF(One_Spot_forecast!D3 &lt;=$H$2, $H$2,One_Spot_forecast!D3)</f>
        <v>2.95870094481521E-2</v>
      </c>
      <c r="E3">
        <f>IF(One_Spot_forecast!E3 &gt;=$I$2, $I$2,One_Spot_forecast!E3)</f>
        <v>0.10363255543201801</v>
      </c>
    </row>
    <row r="4" spans="1:9" x14ac:dyDescent="0.3">
      <c r="A4">
        <v>3</v>
      </c>
      <c r="B4" s="7">
        <v>45658</v>
      </c>
      <c r="C4">
        <f>One_Spot_forecast!C4</f>
        <v>6.6511470273522194E-2</v>
      </c>
      <c r="D4">
        <f>IF(One_Spot_forecast!D4 &lt;=$H$2, $H$2,One_Spot_forecast!D4)</f>
        <v>1.5710776016888851E-3</v>
      </c>
      <c r="E4">
        <f>IF(One_Spot_forecast!E4 &gt;=$I$2, $I$2,One_Spot_forecast!E4)</f>
        <v>0.14112197363444101</v>
      </c>
    </row>
    <row r="5" spans="1:9" x14ac:dyDescent="0.3">
      <c r="A5">
        <v>4</v>
      </c>
      <c r="B5" s="7">
        <v>46023</v>
      </c>
      <c r="C5">
        <f>One_Spot_forecast!C5</f>
        <v>6.2943376348128799E-2</v>
      </c>
      <c r="D5">
        <f>IF(One_Spot_forecast!D5 &lt;=$H$2, $H$2,One_Spot_forecast!D5)</f>
        <v>1.5710776016888851E-3</v>
      </c>
      <c r="E5">
        <f>IF(One_Spot_forecast!E5 &gt;=$I$2, $I$2,One_Spot_forecast!E5)</f>
        <v>0.15611832922347105</v>
      </c>
    </row>
    <row r="6" spans="1:9" x14ac:dyDescent="0.3">
      <c r="A6">
        <v>5</v>
      </c>
      <c r="B6" s="7">
        <v>46388</v>
      </c>
      <c r="C6">
        <f>One_Spot_forecast!C6</f>
        <v>4.5118768425070503E-2</v>
      </c>
      <c r="D6">
        <f>IF(One_Spot_forecast!D6 &lt;=$H$2, $H$2,One_Spot_forecast!D6)</f>
        <v>1.5710776016888851E-3</v>
      </c>
      <c r="E6">
        <f>IF(One_Spot_forecast!E6 &gt;=$I$2, $I$2,One_Spot_forecast!E6)</f>
        <v>0.15611832922347105</v>
      </c>
    </row>
    <row r="7" spans="1:9" x14ac:dyDescent="0.3">
      <c r="A7">
        <v>6</v>
      </c>
      <c r="B7" s="7">
        <v>46753</v>
      </c>
      <c r="C7">
        <f>One_Spot_forecast!C7</f>
        <v>4.96019800867082E-2</v>
      </c>
      <c r="D7">
        <f>IF(One_Spot_forecast!D7 &lt;=$H$2, $H$2,One_Spot_forecast!D7)</f>
        <v>1.5710776016888851E-3</v>
      </c>
      <c r="E7">
        <f>IF(One_Spot_forecast!E7 &gt;=$I$2, $I$2,One_Spot_forecast!E7)</f>
        <v>0.15611832922347105</v>
      </c>
    </row>
    <row r="8" spans="1:9" x14ac:dyDescent="0.3">
      <c r="A8">
        <v>7</v>
      </c>
      <c r="B8" s="7">
        <v>47119</v>
      </c>
      <c r="C8">
        <f>One_Spot_forecast!C8</f>
        <v>5.0134229985258197E-2</v>
      </c>
      <c r="D8">
        <f>IF(One_Spot_forecast!D8 &lt;=$H$2, $H$2,One_Spot_forecast!D8)</f>
        <v>1.5710776016888851E-3</v>
      </c>
      <c r="E8">
        <f>IF(One_Spot_forecast!E8 &gt;=$I$2, $I$2,One_Spot_forecast!E8)</f>
        <v>0.15611832922347105</v>
      </c>
    </row>
    <row r="9" spans="1:9" x14ac:dyDescent="0.3">
      <c r="A9">
        <v>8</v>
      </c>
      <c r="B9" s="7">
        <v>47484</v>
      </c>
      <c r="C9">
        <f>One_Spot_forecast!C9</f>
        <v>5.6571577842788601E-2</v>
      </c>
      <c r="D9">
        <f>IF(One_Spot_forecast!D9 &lt;=$H$2, $H$2,One_Spot_forecast!D9)</f>
        <v>1.5710776016888851E-3</v>
      </c>
      <c r="E9">
        <f>IF(One_Spot_forecast!E9 &gt;=$I$2, $I$2,One_Spot_forecast!E9)</f>
        <v>0.15611832922347105</v>
      </c>
    </row>
    <row r="10" spans="1:9" x14ac:dyDescent="0.3">
      <c r="A10">
        <v>9</v>
      </c>
      <c r="B10" s="7">
        <v>47849</v>
      </c>
      <c r="C10">
        <f>One_Spot_forecast!C10</f>
        <v>6.7407056034839805E-2</v>
      </c>
      <c r="D10">
        <f>IF(One_Spot_forecast!D10 &lt;=$H$2, $H$2,One_Spot_forecast!D10)</f>
        <v>1.5710776016888851E-3</v>
      </c>
      <c r="E10">
        <f>IF(One_Spot_forecast!E10 &gt;=$I$2, $I$2,One_Spot_forecast!E10)</f>
        <v>0.15611832922347105</v>
      </c>
    </row>
    <row r="11" spans="1:9" x14ac:dyDescent="0.3">
      <c r="A11">
        <v>10</v>
      </c>
      <c r="B11" s="7">
        <v>48214</v>
      </c>
      <c r="C11">
        <f>One_Spot_forecast!C11</f>
        <v>6.56296827407927E-2</v>
      </c>
      <c r="D11">
        <f>IF(One_Spot_forecast!D11 &lt;=$H$2, $H$2,One_Spot_forecast!D11)</f>
        <v>1.5710776016888851E-3</v>
      </c>
      <c r="E11">
        <f>IF(One_Spot_forecast!E11 &gt;=$I$2, $I$2,One_Spot_forecast!E11)</f>
        <v>0.15611832922347105</v>
      </c>
    </row>
    <row r="12" spans="1:9" x14ac:dyDescent="0.3">
      <c r="A12">
        <v>11</v>
      </c>
      <c r="B12" s="7">
        <v>48580</v>
      </c>
      <c r="C12">
        <f>One_Spot_forecast!C12</f>
        <v>7.0523343310366304E-2</v>
      </c>
      <c r="D12">
        <f>IF(One_Spot_forecast!D12 &lt;=$H$2, $H$2,One_Spot_forecast!D12)</f>
        <v>1.5710776016888851E-3</v>
      </c>
      <c r="E12">
        <f>IF(One_Spot_forecast!E12 &gt;=$I$2, $I$2,One_Spot_forecast!E12)</f>
        <v>0.15611832922347105</v>
      </c>
    </row>
    <row r="13" spans="1:9" x14ac:dyDescent="0.3">
      <c r="A13">
        <v>12</v>
      </c>
      <c r="B13" s="7">
        <v>48945</v>
      </c>
      <c r="C13">
        <f>One_Spot_forecast!C13</f>
        <v>6.6030895424061903E-2</v>
      </c>
      <c r="D13">
        <f>IF(One_Spot_forecast!D13 &lt;=$H$2, $H$2,One_Spot_forecast!D13)</f>
        <v>1.5710776016888851E-3</v>
      </c>
      <c r="E13">
        <f>IF(One_Spot_forecast!E13 &gt;=$I$2, $I$2,One_Spot_forecast!E13)</f>
        <v>0.15611832922347105</v>
      </c>
    </row>
    <row r="14" spans="1:9" x14ac:dyDescent="0.3">
      <c r="A14">
        <v>13</v>
      </c>
      <c r="B14" s="7">
        <v>49310</v>
      </c>
      <c r="C14">
        <f>One_Spot_forecast!C14</f>
        <v>5.92877140285199E-2</v>
      </c>
      <c r="D14">
        <f>IF(One_Spot_forecast!D14 &lt;=$H$2, $H$2,One_Spot_forecast!D14)</f>
        <v>1.5710776016888851E-3</v>
      </c>
      <c r="E14">
        <f>IF(One_Spot_forecast!E14 &gt;=$I$2, $I$2,One_Spot_forecast!E14)</f>
        <v>0.15611832922347105</v>
      </c>
    </row>
    <row r="15" spans="1:9" x14ac:dyDescent="0.3">
      <c r="A15">
        <v>14</v>
      </c>
      <c r="B15" s="7">
        <v>49675</v>
      </c>
      <c r="C15">
        <f>One_Spot_forecast!C15</f>
        <v>6.11197577954848E-2</v>
      </c>
      <c r="D15">
        <f>IF(One_Spot_forecast!D15 &lt;=$H$2, $H$2,One_Spot_forecast!D15)</f>
        <v>1.5710776016888851E-3</v>
      </c>
      <c r="E15">
        <f>IF(One_Spot_forecast!E15 &gt;=$I$2, $I$2,One_Spot_forecast!E15)</f>
        <v>0.15611832922347105</v>
      </c>
    </row>
    <row r="16" spans="1:9" x14ac:dyDescent="0.3">
      <c r="A16">
        <v>15</v>
      </c>
      <c r="B16" s="7">
        <v>50041</v>
      </c>
      <c r="C16">
        <f>One_Spot_forecast!C16</f>
        <v>5.4598067185226598E-2</v>
      </c>
      <c r="D16">
        <f>IF(One_Spot_forecast!D16 &lt;=$H$2, $H$2,One_Spot_forecast!D16)</f>
        <v>1.5710776016888851E-3</v>
      </c>
      <c r="E16">
        <f>IF(One_Spot_forecast!E16 &gt;=$I$2, $I$2,One_Spot_forecast!E16)</f>
        <v>0.15611832922347105</v>
      </c>
    </row>
    <row r="17" spans="1:5" x14ac:dyDescent="0.3">
      <c r="A17">
        <v>16</v>
      </c>
      <c r="B17" s="7">
        <v>50406</v>
      </c>
      <c r="C17">
        <f>One_Spot_forecast!C17</f>
        <v>5.9459240232116503E-2</v>
      </c>
      <c r="D17">
        <f>IF(One_Spot_forecast!D17 &lt;=$H$2, $H$2,One_Spot_forecast!D17)</f>
        <v>1.5710776016888851E-3</v>
      </c>
      <c r="E17">
        <f>IF(One_Spot_forecast!E17 &gt;=$I$2, $I$2,One_Spot_forecast!E17)</f>
        <v>0.15611832922347105</v>
      </c>
    </row>
    <row r="18" spans="1:5" x14ac:dyDescent="0.3">
      <c r="A18">
        <v>17</v>
      </c>
      <c r="B18" s="7">
        <v>50771</v>
      </c>
      <c r="C18">
        <f>One_Spot_forecast!C18</f>
        <v>6.3491085067266001E-2</v>
      </c>
      <c r="D18">
        <f>IF(One_Spot_forecast!D18 &lt;=$H$2, $H$2,One_Spot_forecast!D18)</f>
        <v>1.5710776016888851E-3</v>
      </c>
      <c r="E18">
        <f>IF(One_Spot_forecast!E18 &gt;=$I$2, $I$2,One_Spot_forecast!E18)</f>
        <v>0.15611832922347105</v>
      </c>
    </row>
    <row r="19" spans="1:5" x14ac:dyDescent="0.3">
      <c r="A19">
        <v>18</v>
      </c>
      <c r="B19" s="7">
        <v>51136</v>
      </c>
      <c r="C19">
        <f>One_Spot_forecast!C19</f>
        <v>6.3132293992696695E-2</v>
      </c>
      <c r="D19">
        <f>IF(One_Spot_forecast!D19 &lt;=$H$2, $H$2,One_Spot_forecast!D19)</f>
        <v>1.5710776016888851E-3</v>
      </c>
      <c r="E19">
        <f>IF(One_Spot_forecast!E19 &gt;=$I$2, $I$2,One_Spot_forecast!E19)</f>
        <v>0.15611832922347105</v>
      </c>
    </row>
    <row r="20" spans="1:5" x14ac:dyDescent="0.3">
      <c r="A20">
        <v>19</v>
      </c>
      <c r="B20" s="7">
        <v>51502</v>
      </c>
      <c r="C20">
        <f>One_Spot_forecast!C20</f>
        <v>7.14069850107341E-2</v>
      </c>
      <c r="D20">
        <f>IF(One_Spot_forecast!D20 &lt;=$H$2, $H$2,One_Spot_forecast!D20)</f>
        <v>1.5710776016888851E-3</v>
      </c>
      <c r="E20">
        <f>IF(One_Spot_forecast!E20 &gt;=$I$2, $I$2,One_Spot_forecast!E20)</f>
        <v>0.15611832922347105</v>
      </c>
    </row>
    <row r="21" spans="1:5" x14ac:dyDescent="0.3">
      <c r="A21">
        <v>20</v>
      </c>
      <c r="B21" s="7">
        <v>51867</v>
      </c>
      <c r="C21">
        <f>One_Spot_forecast!C21</f>
        <v>6.7622577996328995E-2</v>
      </c>
      <c r="D21">
        <f>IF(One_Spot_forecast!D21 &lt;=$H$2, $H$2,One_Spot_forecast!D21)</f>
        <v>1.5710776016888851E-3</v>
      </c>
      <c r="E21">
        <f>IF(One_Spot_forecast!E21 &gt;=$I$2, $I$2,One_Spot_forecast!E21)</f>
        <v>0.15611832922347105</v>
      </c>
    </row>
    <row r="22" spans="1:5" x14ac:dyDescent="0.3">
      <c r="A22">
        <v>21</v>
      </c>
      <c r="B22" s="7">
        <v>52232</v>
      </c>
      <c r="C22">
        <f>One_Spot_forecast!C22</f>
        <v>6.79713734513641E-2</v>
      </c>
      <c r="D22">
        <f>IF(One_Spot_forecast!D22 &lt;=$H$2, $H$2,One_Spot_forecast!D22)</f>
        <v>1.5710776016888851E-3</v>
      </c>
      <c r="E22">
        <f>IF(One_Spot_forecast!E22 &gt;=$I$2, $I$2,One_Spot_forecast!E22)</f>
        <v>0.15611832922347105</v>
      </c>
    </row>
    <row r="23" spans="1:5" x14ac:dyDescent="0.3">
      <c r="A23">
        <v>22</v>
      </c>
      <c r="B23" s="7">
        <v>52597</v>
      </c>
      <c r="C23">
        <f>One_Spot_forecast!C23</f>
        <v>6.8661021146408693E-2</v>
      </c>
      <c r="D23">
        <f>IF(One_Spot_forecast!D23 &lt;=$H$2, $H$2,One_Spot_forecast!D23)</f>
        <v>1.5710776016888851E-3</v>
      </c>
      <c r="E23">
        <f>IF(One_Spot_forecast!E23 &gt;=$I$2, $I$2,One_Spot_forecast!E23)</f>
        <v>0.15611832922347105</v>
      </c>
    </row>
    <row r="24" spans="1:5" x14ac:dyDescent="0.3">
      <c r="A24">
        <v>23</v>
      </c>
      <c r="B24" s="7">
        <v>52963</v>
      </c>
      <c r="C24">
        <f>One_Spot_forecast!C24</f>
        <v>6.1865837612263198E-2</v>
      </c>
      <c r="D24">
        <f>IF(One_Spot_forecast!D24 &lt;=$H$2, $H$2,One_Spot_forecast!D24)</f>
        <v>1.5710776016888851E-3</v>
      </c>
      <c r="E24">
        <f>IF(One_Spot_forecast!E24 &gt;=$I$2, $I$2,One_Spot_forecast!E24)</f>
        <v>0.15611832922347105</v>
      </c>
    </row>
    <row r="25" spans="1:5" x14ac:dyDescent="0.3">
      <c r="A25">
        <v>24</v>
      </c>
      <c r="B25" s="7">
        <v>53328</v>
      </c>
      <c r="C25">
        <f>One_Spot_forecast!C25</f>
        <v>6.6632068361237695E-2</v>
      </c>
      <c r="D25">
        <f>IF(One_Spot_forecast!D25 &lt;=$H$2, $H$2,One_Spot_forecast!D25)</f>
        <v>1.5710776016888851E-3</v>
      </c>
      <c r="E25">
        <f>IF(One_Spot_forecast!E25 &gt;=$I$2, $I$2,One_Spot_forecast!E25)</f>
        <v>0.15611832922347105</v>
      </c>
    </row>
    <row r="26" spans="1:5" x14ac:dyDescent="0.3">
      <c r="A26">
        <v>25</v>
      </c>
      <c r="B26" s="7">
        <v>53693</v>
      </c>
      <c r="C26">
        <f>One_Spot_forecast!C26</f>
        <v>6.4374708310241197E-2</v>
      </c>
      <c r="D26">
        <f>IF(One_Spot_forecast!D26 &lt;=$H$2, $H$2,One_Spot_forecast!D26)</f>
        <v>1.5710776016888851E-3</v>
      </c>
      <c r="E26">
        <f>IF(One_Spot_forecast!E26 &gt;=$I$2, $I$2,One_Spot_forecast!E26)</f>
        <v>0.15611832922347105</v>
      </c>
    </row>
    <row r="27" spans="1:5" x14ac:dyDescent="0.3">
      <c r="A27">
        <v>26</v>
      </c>
      <c r="B27" s="7">
        <v>54058</v>
      </c>
      <c r="C27">
        <f>One_Spot_forecast!C27</f>
        <v>6.54508914618364E-2</v>
      </c>
      <c r="D27">
        <f>IF(One_Spot_forecast!D27 &lt;=$H$2, $H$2,One_Spot_forecast!D27)</f>
        <v>1.5710776016888851E-3</v>
      </c>
      <c r="E27">
        <f>IF(One_Spot_forecast!E27 &gt;=$I$2, $I$2,One_Spot_forecast!E27)</f>
        <v>0.15611832922347105</v>
      </c>
    </row>
    <row r="28" spans="1:5" x14ac:dyDescent="0.3">
      <c r="A28">
        <v>27</v>
      </c>
      <c r="B28" s="7">
        <v>54424</v>
      </c>
      <c r="C28">
        <f>One_Spot_forecast!C28</f>
        <v>7.1670019193059001E-2</v>
      </c>
      <c r="D28">
        <f>IF(One_Spot_forecast!D28 &lt;=$H$2, $H$2,One_Spot_forecast!D28)</f>
        <v>1.5710776016888851E-3</v>
      </c>
      <c r="E28">
        <f>IF(One_Spot_forecast!E28 &gt;=$I$2, $I$2,One_Spot_forecast!E28)</f>
        <v>0.15611832922347105</v>
      </c>
    </row>
    <row r="29" spans="1:5" x14ac:dyDescent="0.3">
      <c r="A29">
        <v>28</v>
      </c>
      <c r="B29" s="7">
        <v>54789</v>
      </c>
      <c r="C29">
        <f>One_Spot_forecast!C29</f>
        <v>6.7850877079423402E-2</v>
      </c>
      <c r="D29">
        <f>IF(One_Spot_forecast!D29 &lt;=$H$2, $H$2,One_Spot_forecast!D29)</f>
        <v>1.5710776016888851E-3</v>
      </c>
      <c r="E29">
        <f>IF(One_Spot_forecast!E29 &gt;=$I$2, $I$2,One_Spot_forecast!E29)</f>
        <v>0.15611832922347105</v>
      </c>
    </row>
    <row r="30" spans="1:5" x14ac:dyDescent="0.3">
      <c r="A30">
        <v>29</v>
      </c>
      <c r="B30" s="7">
        <v>55154</v>
      </c>
      <c r="C30">
        <f>One_Spot_forecast!C30</f>
        <v>7.3050761710226397E-2</v>
      </c>
      <c r="D30">
        <f>IF(One_Spot_forecast!D30 &lt;=$H$2, $H$2,One_Spot_forecast!D30)</f>
        <v>1.5710776016888851E-3</v>
      </c>
      <c r="E30">
        <f>IF(One_Spot_forecast!E30 &gt;=$I$2, $I$2,One_Spot_forecast!E30)</f>
        <v>0.15611832922347105</v>
      </c>
    </row>
    <row r="31" spans="1:5" x14ac:dyDescent="0.3">
      <c r="A31">
        <v>30</v>
      </c>
      <c r="B31" s="7">
        <v>55519</v>
      </c>
      <c r="C31">
        <f>One_Spot_forecast!C31</f>
        <v>7.1842144111229606E-2</v>
      </c>
      <c r="D31">
        <f>IF(One_Spot_forecast!D31 &lt;=$H$2, $H$2,One_Spot_forecast!D31)</f>
        <v>1.5710776016888851E-3</v>
      </c>
      <c r="E31">
        <f>IF(One_Spot_forecast!E31 &gt;=$I$2, $I$2,One_Spot_forecast!E31)</f>
        <v>0.15611832922347105</v>
      </c>
    </row>
    <row r="32" spans="1:5" x14ac:dyDescent="0.3">
      <c r="A32">
        <v>31</v>
      </c>
      <c r="B32" s="7">
        <v>55885</v>
      </c>
      <c r="C32">
        <f>One_Spot_forecast!C32</f>
        <v>6.8622408957361103E-2</v>
      </c>
      <c r="D32">
        <f>IF(One_Spot_forecast!D32 &lt;=$H$2, $H$2,One_Spot_forecast!D32)</f>
        <v>1.5710776016888851E-3</v>
      </c>
      <c r="E32">
        <f>IF(One_Spot_forecast!E32 &gt;=$I$2, $I$2,One_Spot_forecast!E32)</f>
        <v>0.15611832922347105</v>
      </c>
    </row>
    <row r="33" spans="1:5" x14ac:dyDescent="0.3">
      <c r="A33">
        <v>32</v>
      </c>
      <c r="B33" s="7">
        <v>56250</v>
      </c>
      <c r="C33">
        <f>One_Spot_forecast!C33</f>
        <v>7.3070066233100806E-2</v>
      </c>
      <c r="D33">
        <f>IF(One_Spot_forecast!D33 &lt;=$H$2, $H$2,One_Spot_forecast!D33)</f>
        <v>1.5710776016888851E-3</v>
      </c>
      <c r="E33">
        <f>IF(One_Spot_forecast!E33 &gt;=$I$2, $I$2,One_Spot_forecast!E33)</f>
        <v>0.15611832922347105</v>
      </c>
    </row>
    <row r="34" spans="1:5" x14ac:dyDescent="0.3">
      <c r="A34">
        <v>33</v>
      </c>
      <c r="B34" s="7">
        <v>56615</v>
      </c>
      <c r="C34">
        <f>One_Spot_forecast!C34</f>
        <v>6.7684308895454307E-2</v>
      </c>
      <c r="D34">
        <f>IF(One_Spot_forecast!D34 &lt;=$H$2, $H$2,One_Spot_forecast!D34)</f>
        <v>1.5710776016888851E-3</v>
      </c>
      <c r="E34">
        <f>IF(One_Spot_forecast!E34 &gt;=$I$2, $I$2,One_Spot_forecast!E34)</f>
        <v>0.15611832922347105</v>
      </c>
    </row>
    <row r="35" spans="1:5" x14ac:dyDescent="0.3">
      <c r="A35">
        <v>34</v>
      </c>
      <c r="B35" s="7">
        <v>56980</v>
      </c>
      <c r="C35">
        <f>One_Spot_forecast!C35</f>
        <v>7.0978165591390294E-2</v>
      </c>
      <c r="D35">
        <f>IF(One_Spot_forecast!D35 &lt;=$H$2, $H$2,One_Spot_forecast!D35)</f>
        <v>1.5710776016888851E-3</v>
      </c>
      <c r="E35">
        <f>IF(One_Spot_forecast!E35 &gt;=$I$2, $I$2,One_Spot_forecast!E35)</f>
        <v>0.15611832922347105</v>
      </c>
    </row>
    <row r="36" spans="1:5" x14ac:dyDescent="0.3">
      <c r="A36">
        <v>35</v>
      </c>
      <c r="B36" s="7">
        <v>57346</v>
      </c>
      <c r="C36">
        <f>One_Spot_forecast!C36</f>
        <v>7.2843334416355002E-2</v>
      </c>
      <c r="D36">
        <f>IF(One_Spot_forecast!D36 &lt;=$H$2, $H$2,One_Spot_forecast!D36)</f>
        <v>1.5710776016888851E-3</v>
      </c>
      <c r="E36">
        <f>IF(One_Spot_forecast!E36 &gt;=$I$2, $I$2,One_Spot_forecast!E36)</f>
        <v>0.15611832922347105</v>
      </c>
    </row>
    <row r="37" spans="1:5" x14ac:dyDescent="0.3">
      <c r="A37">
        <v>36</v>
      </c>
      <c r="B37" s="7">
        <v>57711</v>
      </c>
      <c r="C37">
        <f>One_Spot_forecast!C37</f>
        <v>7.0032921456195801E-2</v>
      </c>
      <c r="D37">
        <f>IF(One_Spot_forecast!D37 &lt;=$H$2, $H$2,One_Spot_forecast!D37)</f>
        <v>1.5710776016888851E-3</v>
      </c>
      <c r="E37">
        <f>IF(One_Spot_forecast!E37 &gt;=$I$2, $I$2,One_Spot_forecast!E37)</f>
        <v>0.15611832922347105</v>
      </c>
    </row>
    <row r="38" spans="1:5" x14ac:dyDescent="0.3">
      <c r="A38">
        <v>37</v>
      </c>
      <c r="B38" s="7">
        <v>58076</v>
      </c>
      <c r="C38">
        <f>One_Spot_forecast!C38</f>
        <v>7.6603675520023506E-2</v>
      </c>
      <c r="D38">
        <f>IF(One_Spot_forecast!D38 &lt;=$H$2, $H$2,One_Spot_forecast!D38)</f>
        <v>1.5710776016888851E-3</v>
      </c>
      <c r="E38">
        <f>IF(One_Spot_forecast!E38 &gt;=$I$2, $I$2,One_Spot_forecast!E38)</f>
        <v>0.15611832922347105</v>
      </c>
    </row>
    <row r="39" spans="1:5" x14ac:dyDescent="0.3">
      <c r="A39">
        <v>38</v>
      </c>
      <c r="B39" s="7">
        <v>58441</v>
      </c>
      <c r="C39">
        <f>One_Spot_forecast!C39</f>
        <v>7.3191356565756094E-2</v>
      </c>
      <c r="D39">
        <f>IF(One_Spot_forecast!D39 &lt;=$H$2, $H$2,One_Spot_forecast!D39)</f>
        <v>1.5710776016888851E-3</v>
      </c>
      <c r="E39">
        <f>IF(One_Spot_forecast!E39 &gt;=$I$2, $I$2,One_Spot_forecast!E39)</f>
        <v>0.15611832922347105</v>
      </c>
    </row>
    <row r="40" spans="1:5" x14ac:dyDescent="0.3">
      <c r="A40">
        <v>39</v>
      </c>
      <c r="B40" s="7">
        <v>58807</v>
      </c>
      <c r="C40">
        <f>One_Spot_forecast!C40</f>
        <v>7.4472406951886796E-2</v>
      </c>
      <c r="D40">
        <f>IF(One_Spot_forecast!D40 &lt;=$H$2, $H$2,One_Spot_forecast!D40)</f>
        <v>1.5710776016888851E-3</v>
      </c>
      <c r="E40">
        <f>IF(One_Spot_forecast!E40 &gt;=$I$2, $I$2,One_Spot_forecast!E40)</f>
        <v>0.15611832922347105</v>
      </c>
    </row>
    <row r="41" spans="1:5" x14ac:dyDescent="0.3">
      <c r="A41">
        <v>40</v>
      </c>
      <c r="B41" s="7">
        <v>59172</v>
      </c>
      <c r="C41">
        <f>One_Spot_forecast!C41</f>
        <v>7.7096063179195498E-2</v>
      </c>
      <c r="D41">
        <f>IF(One_Spot_forecast!D41 &lt;=$H$2, $H$2,One_Spot_forecast!D41)</f>
        <v>1.5710776016888851E-3</v>
      </c>
      <c r="E41">
        <f>IF(One_Spot_forecast!E41 &gt;=$I$2, $I$2,One_Spot_forecast!E41)</f>
        <v>0.15611832922347105</v>
      </c>
    </row>
    <row r="42" spans="1:5" x14ac:dyDescent="0.3">
      <c r="A42">
        <v>41</v>
      </c>
      <c r="B42" s="7">
        <v>59537</v>
      </c>
      <c r="C42">
        <f>One_Spot_forecast!C42</f>
        <v>7.1961796647600898E-2</v>
      </c>
      <c r="D42">
        <f>IF(One_Spot_forecast!D42 &lt;=$H$2, $H$2,One_Spot_forecast!D42)</f>
        <v>1.5710776016888851E-3</v>
      </c>
      <c r="E42">
        <f>IF(One_Spot_forecast!E42 &gt;=$I$2, $I$2,One_Spot_forecast!E42)</f>
        <v>0.15611832922347105</v>
      </c>
    </row>
    <row r="43" spans="1:5" x14ac:dyDescent="0.3">
      <c r="A43">
        <v>42</v>
      </c>
      <c r="B43" s="7">
        <v>59902</v>
      </c>
      <c r="C43">
        <f>One_Spot_forecast!C43</f>
        <v>7.7050470159626697E-2</v>
      </c>
      <c r="D43">
        <f>IF(One_Spot_forecast!D43 &lt;=$H$2, $H$2,One_Spot_forecast!D43)</f>
        <v>1.5710776016888851E-3</v>
      </c>
      <c r="E43">
        <f>IF(One_Spot_forecast!E43 &gt;=$I$2, $I$2,One_Spot_forecast!E43)</f>
        <v>0.15611832922347105</v>
      </c>
    </row>
    <row r="44" spans="1:5" x14ac:dyDescent="0.3">
      <c r="A44">
        <v>43</v>
      </c>
      <c r="B44" s="7">
        <v>60268</v>
      </c>
      <c r="C44">
        <f>One_Spot_forecast!C44</f>
        <v>7.4779019203020797E-2</v>
      </c>
      <c r="D44">
        <f>IF(One_Spot_forecast!D44 &lt;=$H$2, $H$2,One_Spot_forecast!D44)</f>
        <v>1.5710776016888851E-3</v>
      </c>
      <c r="E44">
        <f>IF(One_Spot_forecast!E44 &gt;=$I$2, $I$2,One_Spot_forecast!E44)</f>
        <v>0.15611832922347105</v>
      </c>
    </row>
    <row r="45" spans="1:5" x14ac:dyDescent="0.3">
      <c r="A45">
        <v>44</v>
      </c>
      <c r="B45" s="7">
        <v>60633</v>
      </c>
      <c r="C45">
        <f>One_Spot_forecast!C45</f>
        <v>7.4519910401653996E-2</v>
      </c>
      <c r="D45">
        <f>IF(One_Spot_forecast!D45 &lt;=$H$2, $H$2,One_Spot_forecast!D45)</f>
        <v>1.5710776016888851E-3</v>
      </c>
      <c r="E45">
        <f>IF(One_Spot_forecast!E45 &gt;=$I$2, $I$2,One_Spot_forecast!E45)</f>
        <v>0.15611832922347105</v>
      </c>
    </row>
    <row r="46" spans="1:5" x14ac:dyDescent="0.3">
      <c r="A46">
        <v>45</v>
      </c>
      <c r="B46" s="7">
        <v>60998</v>
      </c>
      <c r="C46">
        <f>One_Spot_forecast!C46</f>
        <v>7.9466037621868005E-2</v>
      </c>
      <c r="D46">
        <f>IF(One_Spot_forecast!D46 &lt;=$H$2, $H$2,One_Spot_forecast!D46)</f>
        <v>1.5710776016888851E-3</v>
      </c>
      <c r="E46">
        <f>IF(One_Spot_forecast!E46 &gt;=$I$2, $I$2,One_Spot_forecast!E46)</f>
        <v>0.15611832922347105</v>
      </c>
    </row>
    <row r="47" spans="1:5" x14ac:dyDescent="0.3">
      <c r="A47">
        <v>46</v>
      </c>
      <c r="B47" s="7">
        <v>61363</v>
      </c>
      <c r="C47">
        <f>One_Spot_forecast!C47</f>
        <v>7.5017697799935806E-2</v>
      </c>
      <c r="D47">
        <f>IF(One_Spot_forecast!D47 &lt;=$H$2, $H$2,One_Spot_forecast!D47)</f>
        <v>1.5710776016888851E-3</v>
      </c>
      <c r="E47">
        <f>IF(One_Spot_forecast!E47 &gt;=$I$2, $I$2,One_Spot_forecast!E47)</f>
        <v>0.15611832922347105</v>
      </c>
    </row>
    <row r="48" spans="1:5" x14ac:dyDescent="0.3">
      <c r="A48">
        <v>47</v>
      </c>
      <c r="B48" s="7">
        <v>61729</v>
      </c>
      <c r="C48">
        <f>One_Spot_forecast!C48</f>
        <v>7.9679834729758398E-2</v>
      </c>
      <c r="D48">
        <f>IF(One_Spot_forecast!D48 &lt;=$H$2, $H$2,One_Spot_forecast!D48)</f>
        <v>1.5710776016888851E-3</v>
      </c>
      <c r="E48">
        <f>IF(One_Spot_forecast!E48 &gt;=$I$2, $I$2,One_Spot_forecast!E48)</f>
        <v>0.15611832922347105</v>
      </c>
    </row>
    <row r="49" spans="1:5" x14ac:dyDescent="0.3">
      <c r="A49">
        <v>48</v>
      </c>
      <c r="B49" s="7">
        <v>62094</v>
      </c>
      <c r="C49">
        <f>One_Spot_forecast!C49</f>
        <v>7.9283696672786605E-2</v>
      </c>
      <c r="D49">
        <f>IF(One_Spot_forecast!D49 &lt;=$H$2, $H$2,One_Spot_forecast!D49)</f>
        <v>1.5710776016888851E-3</v>
      </c>
      <c r="E49">
        <f>IF(One_Spot_forecast!E49 &gt;=$I$2, $I$2,One_Spot_forecast!E49)</f>
        <v>0.15611832922347105</v>
      </c>
    </row>
    <row r="50" spans="1:5" x14ac:dyDescent="0.3">
      <c r="A50">
        <v>49</v>
      </c>
      <c r="B50" s="7">
        <v>62459</v>
      </c>
      <c r="C50">
        <f>One_Spot_forecast!C50</f>
        <v>7.6821682409899797E-2</v>
      </c>
      <c r="D50">
        <f>IF(One_Spot_forecast!D50 &lt;=$H$2, $H$2,One_Spot_forecast!D50)</f>
        <v>1.5710776016888851E-3</v>
      </c>
      <c r="E50">
        <f>IF(One_Spot_forecast!E50 &gt;=$I$2, $I$2,One_Spot_forecast!E50)</f>
        <v>0.15611832922347105</v>
      </c>
    </row>
    <row r="51" spans="1:5" x14ac:dyDescent="0.3">
      <c r="A51">
        <v>50</v>
      </c>
      <c r="B51" s="7">
        <v>62824</v>
      </c>
      <c r="C51">
        <f>One_Spot_forecast!C51</f>
        <v>8.1955948370140003E-2</v>
      </c>
      <c r="D51">
        <f>IF(One_Spot_forecast!D51 &lt;=$H$2, $H$2,One_Spot_forecast!D51)</f>
        <v>1.5710776016888851E-3</v>
      </c>
      <c r="E51">
        <f>IF(One_Spot_forecast!E51 &gt;=$I$2, $I$2,One_Spot_forecast!E51)</f>
        <v>0.15611832922347105</v>
      </c>
    </row>
    <row r="52" spans="1:5" x14ac:dyDescent="0.3">
      <c r="A52">
        <v>51</v>
      </c>
      <c r="B52" s="7">
        <v>63190</v>
      </c>
      <c r="C52">
        <f>One_Spot_forecast!C52</f>
        <v>7.7333201997482101E-2</v>
      </c>
      <c r="D52">
        <f>IF(One_Spot_forecast!D52 &lt;=$H$2, $H$2,One_Spot_forecast!D52)</f>
        <v>1.5710776016888851E-3</v>
      </c>
      <c r="E52">
        <f>IF(One_Spot_forecast!E52 &gt;=$I$2, $I$2,One_Spot_forecast!E52)</f>
        <v>0.15611832922347105</v>
      </c>
    </row>
    <row r="53" spans="1:5" x14ac:dyDescent="0.3">
      <c r="A53">
        <v>51</v>
      </c>
      <c r="B53" s="7">
        <v>63555</v>
      </c>
      <c r="C53">
        <f>C52</f>
        <v>7.7333201997482101E-2</v>
      </c>
      <c r="D53">
        <f>IF(One_Spot_forecast!D53 &lt;=$H$2, $H$2,One_Spot_forecast!D53)</f>
        <v>1.5710776016888851E-3</v>
      </c>
      <c r="E53">
        <f>E52</f>
        <v>0.15611832922347105</v>
      </c>
    </row>
    <row r="54" spans="1:5" x14ac:dyDescent="0.3">
      <c r="A54">
        <v>51</v>
      </c>
      <c r="B54" s="7">
        <v>63920</v>
      </c>
      <c r="C54">
        <f t="shared" ref="C54:C63" si="0">C53</f>
        <v>7.7333201997482101E-2</v>
      </c>
      <c r="D54">
        <f>IF(One_Spot_forecast!D54 &lt;=$H$2, $H$2,One_Spot_forecast!D54)</f>
        <v>1.5710776016888851E-3</v>
      </c>
      <c r="E54">
        <f t="shared" ref="E54:E63" si="1">E53</f>
        <v>0.15611832922347105</v>
      </c>
    </row>
    <row r="55" spans="1:5" x14ac:dyDescent="0.3">
      <c r="A55">
        <v>51</v>
      </c>
      <c r="B55" s="7">
        <v>64285</v>
      </c>
      <c r="C55">
        <f t="shared" si="0"/>
        <v>7.7333201997482101E-2</v>
      </c>
      <c r="D55">
        <f>IF(One_Spot_forecast!D55 &lt;=$H$2, $H$2,One_Spot_forecast!D55)</f>
        <v>1.5710776016888851E-3</v>
      </c>
      <c r="E55">
        <f t="shared" si="1"/>
        <v>0.15611832922347105</v>
      </c>
    </row>
    <row r="56" spans="1:5" x14ac:dyDescent="0.3">
      <c r="A56">
        <v>51</v>
      </c>
      <c r="B56" s="7">
        <v>64651</v>
      </c>
      <c r="C56">
        <f t="shared" si="0"/>
        <v>7.7333201997482101E-2</v>
      </c>
      <c r="D56">
        <f>IF(One_Spot_forecast!D56 &lt;=$H$2, $H$2,One_Spot_forecast!D56)</f>
        <v>1.5710776016888851E-3</v>
      </c>
      <c r="E56">
        <f t="shared" si="1"/>
        <v>0.15611832922347105</v>
      </c>
    </row>
    <row r="57" spans="1:5" x14ac:dyDescent="0.3">
      <c r="A57">
        <v>51</v>
      </c>
      <c r="B57" s="7">
        <v>65016</v>
      </c>
      <c r="C57">
        <f t="shared" si="0"/>
        <v>7.7333201997482101E-2</v>
      </c>
      <c r="D57">
        <f>IF(One_Spot_forecast!D57 &lt;=$H$2, $H$2,One_Spot_forecast!D57)</f>
        <v>1.5710776016888851E-3</v>
      </c>
      <c r="E57">
        <f t="shared" si="1"/>
        <v>0.15611832922347105</v>
      </c>
    </row>
    <row r="58" spans="1:5" x14ac:dyDescent="0.3">
      <c r="A58">
        <v>51</v>
      </c>
      <c r="B58" s="7">
        <v>65381</v>
      </c>
      <c r="C58">
        <f t="shared" si="0"/>
        <v>7.7333201997482101E-2</v>
      </c>
      <c r="D58">
        <f>IF(One_Spot_forecast!D58 &lt;=$H$2, $H$2,One_Spot_forecast!D58)</f>
        <v>1.5710776016888851E-3</v>
      </c>
      <c r="E58">
        <f t="shared" si="1"/>
        <v>0.15611832922347105</v>
      </c>
    </row>
    <row r="59" spans="1:5" x14ac:dyDescent="0.3">
      <c r="A59">
        <v>51</v>
      </c>
      <c r="B59" s="7">
        <v>65746</v>
      </c>
      <c r="C59">
        <f t="shared" si="0"/>
        <v>7.7333201997482101E-2</v>
      </c>
      <c r="D59">
        <f>IF(One_Spot_forecast!D59 &lt;=$H$2, $H$2,One_Spot_forecast!D59)</f>
        <v>1.5710776016888851E-3</v>
      </c>
      <c r="E59">
        <f t="shared" si="1"/>
        <v>0.15611832922347105</v>
      </c>
    </row>
    <row r="60" spans="1:5" x14ac:dyDescent="0.3">
      <c r="A60">
        <v>51</v>
      </c>
      <c r="B60" s="7">
        <v>66112</v>
      </c>
      <c r="C60">
        <f t="shared" si="0"/>
        <v>7.7333201997482101E-2</v>
      </c>
      <c r="D60">
        <f>IF(One_Spot_forecast!D60 &lt;=$H$2, $H$2,One_Spot_forecast!D60)</f>
        <v>1.5710776016888851E-3</v>
      </c>
      <c r="E60">
        <f t="shared" si="1"/>
        <v>0.15611832922347105</v>
      </c>
    </row>
    <row r="61" spans="1:5" x14ac:dyDescent="0.3">
      <c r="A61">
        <v>51</v>
      </c>
      <c r="B61" s="7">
        <v>66477</v>
      </c>
      <c r="C61">
        <f t="shared" si="0"/>
        <v>7.7333201997482101E-2</v>
      </c>
      <c r="D61">
        <f>IF(One_Spot_forecast!D61 &lt;=$H$2, $H$2,One_Spot_forecast!D61)</f>
        <v>1.5710776016888851E-3</v>
      </c>
      <c r="E61">
        <f t="shared" si="1"/>
        <v>0.15611832922347105</v>
      </c>
    </row>
    <row r="62" spans="1:5" x14ac:dyDescent="0.3">
      <c r="A62">
        <v>51</v>
      </c>
      <c r="B62" s="7">
        <v>66842</v>
      </c>
      <c r="C62">
        <f t="shared" si="0"/>
        <v>7.7333201997482101E-2</v>
      </c>
      <c r="D62">
        <f>IF(One_Spot_forecast!D62 &lt;=$H$2, $H$2,One_Spot_forecast!D62)</f>
        <v>1.5710776016888851E-3</v>
      </c>
      <c r="E62">
        <f t="shared" si="1"/>
        <v>0.15611832922347105</v>
      </c>
    </row>
    <row r="63" spans="1:5" x14ac:dyDescent="0.3">
      <c r="A63">
        <v>51</v>
      </c>
      <c r="B63" s="7">
        <v>67207</v>
      </c>
      <c r="C63">
        <f t="shared" si="0"/>
        <v>7.7333201997482101E-2</v>
      </c>
      <c r="D63">
        <f>IF(One_Spot_forecast!D63 &lt;=$H$2, $H$2,One_Spot_forecast!D63)</f>
        <v>1.5710776016888851E-3</v>
      </c>
      <c r="E63">
        <f t="shared" si="1"/>
        <v>0.15611832922347105</v>
      </c>
    </row>
    <row r="64" spans="1:5" x14ac:dyDescent="0.3">
      <c r="A64">
        <v>51</v>
      </c>
      <c r="B64" s="7">
        <v>67573</v>
      </c>
      <c r="C64">
        <f t="shared" ref="C64:C104" si="2">C63</f>
        <v>7.7333201997482101E-2</v>
      </c>
      <c r="D64">
        <f>IF(One_Spot_forecast!D64 &lt;=$H$2, $H$2,One_Spot_forecast!D64)</f>
        <v>1.5710776016888851E-3</v>
      </c>
      <c r="E64">
        <f t="shared" ref="E64:E104" si="3">E63</f>
        <v>0.15611832922347105</v>
      </c>
    </row>
    <row r="65" spans="1:5" x14ac:dyDescent="0.3">
      <c r="A65">
        <v>51</v>
      </c>
      <c r="B65" s="7">
        <v>67938</v>
      </c>
      <c r="C65">
        <f t="shared" si="2"/>
        <v>7.7333201997482101E-2</v>
      </c>
      <c r="D65">
        <f>IF(One_Spot_forecast!D65 &lt;=$H$2, $H$2,One_Spot_forecast!D65)</f>
        <v>1.5710776016888851E-3</v>
      </c>
      <c r="E65">
        <f t="shared" si="3"/>
        <v>0.15611832922347105</v>
      </c>
    </row>
    <row r="66" spans="1:5" x14ac:dyDescent="0.3">
      <c r="A66">
        <v>51</v>
      </c>
      <c r="B66" s="7">
        <v>68303</v>
      </c>
      <c r="C66">
        <f t="shared" si="2"/>
        <v>7.7333201997482101E-2</v>
      </c>
      <c r="D66">
        <f>IF(One_Spot_forecast!D66 &lt;=$H$2, $H$2,One_Spot_forecast!D66)</f>
        <v>1.5710776016888851E-3</v>
      </c>
      <c r="E66">
        <f t="shared" si="3"/>
        <v>0.15611832922347105</v>
      </c>
    </row>
    <row r="67" spans="1:5" x14ac:dyDescent="0.3">
      <c r="A67">
        <v>51</v>
      </c>
      <c r="B67" s="7">
        <v>68668</v>
      </c>
      <c r="C67">
        <f t="shared" si="2"/>
        <v>7.7333201997482101E-2</v>
      </c>
      <c r="D67">
        <f>IF(One_Spot_forecast!D67 &lt;=$H$2, $H$2,One_Spot_forecast!D67)</f>
        <v>1.5710776016888851E-3</v>
      </c>
      <c r="E67">
        <f t="shared" si="3"/>
        <v>0.15611832922347105</v>
      </c>
    </row>
    <row r="68" spans="1:5" x14ac:dyDescent="0.3">
      <c r="A68">
        <v>51</v>
      </c>
      <c r="B68" s="7">
        <v>69034</v>
      </c>
      <c r="C68">
        <f t="shared" si="2"/>
        <v>7.7333201997482101E-2</v>
      </c>
      <c r="D68">
        <f>IF(One_Spot_forecast!D68 &lt;=$H$2, $H$2,One_Spot_forecast!D68)</f>
        <v>1.5710776016888851E-3</v>
      </c>
      <c r="E68">
        <f t="shared" si="3"/>
        <v>0.15611832922347105</v>
      </c>
    </row>
    <row r="69" spans="1:5" x14ac:dyDescent="0.3">
      <c r="A69">
        <v>51</v>
      </c>
      <c r="B69" s="7">
        <v>69399</v>
      </c>
      <c r="C69">
        <f t="shared" si="2"/>
        <v>7.7333201997482101E-2</v>
      </c>
      <c r="D69">
        <f>IF(One_Spot_forecast!D69 &lt;=$H$2, $H$2,One_Spot_forecast!D69)</f>
        <v>1.5710776016888851E-3</v>
      </c>
      <c r="E69">
        <f t="shared" si="3"/>
        <v>0.15611832922347105</v>
      </c>
    </row>
    <row r="70" spans="1:5" x14ac:dyDescent="0.3">
      <c r="A70">
        <v>51</v>
      </c>
      <c r="B70" s="7">
        <v>69764</v>
      </c>
      <c r="C70">
        <f t="shared" si="2"/>
        <v>7.7333201997482101E-2</v>
      </c>
      <c r="D70">
        <f>IF(One_Spot_forecast!D70 &lt;=$H$2, $H$2,One_Spot_forecast!D70)</f>
        <v>1.5710776016888851E-3</v>
      </c>
      <c r="E70">
        <f t="shared" si="3"/>
        <v>0.15611832922347105</v>
      </c>
    </row>
    <row r="71" spans="1:5" x14ac:dyDescent="0.3">
      <c r="A71">
        <v>51</v>
      </c>
      <c r="B71" s="7">
        <v>70129</v>
      </c>
      <c r="C71">
        <f t="shared" si="2"/>
        <v>7.7333201997482101E-2</v>
      </c>
      <c r="D71">
        <f>IF(One_Spot_forecast!D71 &lt;=$H$2, $H$2,One_Spot_forecast!D71)</f>
        <v>1.5710776016888851E-3</v>
      </c>
      <c r="E71">
        <f t="shared" si="3"/>
        <v>0.15611832922347105</v>
      </c>
    </row>
    <row r="72" spans="1:5" x14ac:dyDescent="0.3">
      <c r="A72">
        <v>51</v>
      </c>
      <c r="B72" s="7">
        <v>70495</v>
      </c>
      <c r="C72">
        <f t="shared" si="2"/>
        <v>7.7333201997482101E-2</v>
      </c>
      <c r="D72">
        <f>IF(One_Spot_forecast!D72 &lt;=$H$2, $H$2,One_Spot_forecast!D72)</f>
        <v>1.5710776016888851E-3</v>
      </c>
      <c r="E72">
        <f t="shared" si="3"/>
        <v>0.15611832922347105</v>
      </c>
    </row>
    <row r="73" spans="1:5" x14ac:dyDescent="0.3">
      <c r="A73">
        <v>51</v>
      </c>
      <c r="B73" s="7">
        <v>70860</v>
      </c>
      <c r="C73">
        <f t="shared" si="2"/>
        <v>7.7333201997482101E-2</v>
      </c>
      <c r="D73">
        <f>IF(One_Spot_forecast!D73 &lt;=$H$2, $H$2,One_Spot_forecast!D73)</f>
        <v>1.5710776016888851E-3</v>
      </c>
      <c r="E73">
        <f t="shared" si="3"/>
        <v>0.15611832922347105</v>
      </c>
    </row>
    <row r="74" spans="1:5" x14ac:dyDescent="0.3">
      <c r="A74">
        <v>51</v>
      </c>
      <c r="B74" s="7">
        <v>71225</v>
      </c>
      <c r="C74">
        <f t="shared" si="2"/>
        <v>7.7333201997482101E-2</v>
      </c>
      <c r="D74">
        <f>IF(One_Spot_forecast!D74 &lt;=$H$2, $H$2,One_Spot_forecast!D74)</f>
        <v>1.5710776016888851E-3</v>
      </c>
      <c r="E74">
        <f t="shared" si="3"/>
        <v>0.15611832922347105</v>
      </c>
    </row>
    <row r="75" spans="1:5" x14ac:dyDescent="0.3">
      <c r="A75">
        <v>51</v>
      </c>
      <c r="B75" s="7">
        <v>71590</v>
      </c>
      <c r="C75">
        <f t="shared" si="2"/>
        <v>7.7333201997482101E-2</v>
      </c>
      <c r="D75">
        <f>IF(One_Spot_forecast!D75 &lt;=$H$2, $H$2,One_Spot_forecast!D75)</f>
        <v>1.5710776016888851E-3</v>
      </c>
      <c r="E75">
        <f t="shared" si="3"/>
        <v>0.15611832922347105</v>
      </c>
    </row>
    <row r="76" spans="1:5" x14ac:dyDescent="0.3">
      <c r="A76">
        <v>51</v>
      </c>
      <c r="B76" s="7">
        <v>71956</v>
      </c>
      <c r="C76">
        <f t="shared" si="2"/>
        <v>7.7333201997482101E-2</v>
      </c>
      <c r="D76">
        <f>IF(One_Spot_forecast!D76 &lt;=$H$2, $H$2,One_Spot_forecast!D76)</f>
        <v>1.5710776016888851E-3</v>
      </c>
      <c r="E76">
        <f t="shared" si="3"/>
        <v>0.15611832922347105</v>
      </c>
    </row>
    <row r="77" spans="1:5" x14ac:dyDescent="0.3">
      <c r="A77">
        <v>51</v>
      </c>
      <c r="B77" s="7">
        <v>72321</v>
      </c>
      <c r="C77">
        <f t="shared" si="2"/>
        <v>7.7333201997482101E-2</v>
      </c>
      <c r="D77">
        <f>IF(One_Spot_forecast!D77 &lt;=$H$2, $H$2,One_Spot_forecast!D77)</f>
        <v>1.5710776016888851E-3</v>
      </c>
      <c r="E77">
        <f t="shared" si="3"/>
        <v>0.15611832922347105</v>
      </c>
    </row>
    <row r="78" spans="1:5" x14ac:dyDescent="0.3">
      <c r="A78">
        <v>51</v>
      </c>
      <c r="B78" s="7">
        <v>72686</v>
      </c>
      <c r="C78">
        <f t="shared" si="2"/>
        <v>7.7333201997482101E-2</v>
      </c>
      <c r="D78">
        <f>IF(One_Spot_forecast!D78 &lt;=$H$2, $H$2,One_Spot_forecast!D78)</f>
        <v>1.5710776016888851E-3</v>
      </c>
      <c r="E78">
        <f t="shared" si="3"/>
        <v>0.15611832922347105</v>
      </c>
    </row>
    <row r="79" spans="1:5" x14ac:dyDescent="0.3">
      <c r="A79">
        <v>51</v>
      </c>
      <c r="B79" s="7">
        <v>73051</v>
      </c>
      <c r="C79">
        <f t="shared" si="2"/>
        <v>7.7333201997482101E-2</v>
      </c>
      <c r="D79">
        <f>IF(One_Spot_forecast!D79 &lt;=$H$2, $H$2,One_Spot_forecast!D79)</f>
        <v>1.5710776016888851E-3</v>
      </c>
      <c r="E79">
        <f t="shared" si="3"/>
        <v>0.15611832922347105</v>
      </c>
    </row>
    <row r="80" spans="1:5" x14ac:dyDescent="0.3">
      <c r="A80">
        <v>51</v>
      </c>
      <c r="B80" s="7">
        <v>73416</v>
      </c>
      <c r="C80">
        <f t="shared" si="2"/>
        <v>7.7333201997482101E-2</v>
      </c>
      <c r="D80">
        <f>IF(One_Spot_forecast!D80 &lt;=$H$2, $H$2,One_Spot_forecast!D80)</f>
        <v>1.5710776016888851E-3</v>
      </c>
      <c r="E80">
        <f t="shared" si="3"/>
        <v>0.15611832922347105</v>
      </c>
    </row>
    <row r="81" spans="1:5" x14ac:dyDescent="0.3">
      <c r="A81">
        <v>51</v>
      </c>
      <c r="B81" s="7">
        <v>73781</v>
      </c>
      <c r="C81">
        <f t="shared" si="2"/>
        <v>7.7333201997482101E-2</v>
      </c>
      <c r="D81">
        <f>IF(One_Spot_forecast!D81 &lt;=$H$2, $H$2,One_Spot_forecast!D81)</f>
        <v>1.5710776016888851E-3</v>
      </c>
      <c r="E81">
        <f t="shared" si="3"/>
        <v>0.15611832922347105</v>
      </c>
    </row>
    <row r="82" spans="1:5" x14ac:dyDescent="0.3">
      <c r="A82">
        <v>51</v>
      </c>
      <c r="B82" s="7">
        <v>74146</v>
      </c>
      <c r="C82">
        <f t="shared" si="2"/>
        <v>7.7333201997482101E-2</v>
      </c>
      <c r="D82">
        <f>IF(One_Spot_forecast!D82 &lt;=$H$2, $H$2,One_Spot_forecast!D82)</f>
        <v>1.5710776016888851E-3</v>
      </c>
      <c r="E82">
        <f t="shared" si="3"/>
        <v>0.15611832922347105</v>
      </c>
    </row>
    <row r="83" spans="1:5" x14ac:dyDescent="0.3">
      <c r="A83">
        <v>51</v>
      </c>
      <c r="B83" s="7">
        <v>74511</v>
      </c>
      <c r="C83">
        <f t="shared" si="2"/>
        <v>7.7333201997482101E-2</v>
      </c>
      <c r="D83">
        <f>IF(One_Spot_forecast!D83 &lt;=$H$2, $H$2,One_Spot_forecast!D83)</f>
        <v>1.5710776016888851E-3</v>
      </c>
      <c r="E83">
        <f t="shared" si="3"/>
        <v>0.15611832922347105</v>
      </c>
    </row>
    <row r="84" spans="1:5" x14ac:dyDescent="0.3">
      <c r="A84">
        <v>51</v>
      </c>
      <c r="B84" s="7">
        <v>74877</v>
      </c>
      <c r="C84">
        <f t="shared" si="2"/>
        <v>7.7333201997482101E-2</v>
      </c>
      <c r="D84">
        <f>IF(One_Spot_forecast!D84 &lt;=$H$2, $H$2,One_Spot_forecast!D84)</f>
        <v>1.5710776016888851E-3</v>
      </c>
      <c r="E84">
        <f t="shared" si="3"/>
        <v>0.15611832922347105</v>
      </c>
    </row>
    <row r="85" spans="1:5" x14ac:dyDescent="0.3">
      <c r="A85">
        <v>51</v>
      </c>
      <c r="B85" s="7">
        <v>75242</v>
      </c>
      <c r="C85">
        <f t="shared" si="2"/>
        <v>7.7333201997482101E-2</v>
      </c>
      <c r="D85">
        <f>IF(One_Spot_forecast!D85 &lt;=$H$2, $H$2,One_Spot_forecast!D85)</f>
        <v>1.5710776016888851E-3</v>
      </c>
      <c r="E85">
        <f t="shared" si="3"/>
        <v>0.15611832922347105</v>
      </c>
    </row>
    <row r="86" spans="1:5" x14ac:dyDescent="0.3">
      <c r="A86">
        <v>51</v>
      </c>
      <c r="B86" s="7">
        <v>75607</v>
      </c>
      <c r="C86">
        <f t="shared" si="2"/>
        <v>7.7333201997482101E-2</v>
      </c>
      <c r="D86">
        <f>IF(One_Spot_forecast!D86 &lt;=$H$2, $H$2,One_Spot_forecast!D86)</f>
        <v>1.5710776016888851E-3</v>
      </c>
      <c r="E86">
        <f t="shared" si="3"/>
        <v>0.15611832922347105</v>
      </c>
    </row>
    <row r="87" spans="1:5" x14ac:dyDescent="0.3">
      <c r="A87">
        <v>51</v>
      </c>
      <c r="B87" s="7">
        <v>75972</v>
      </c>
      <c r="C87">
        <f t="shared" si="2"/>
        <v>7.7333201997482101E-2</v>
      </c>
      <c r="D87">
        <f>IF(One_Spot_forecast!D87 &lt;=$H$2, $H$2,One_Spot_forecast!D87)</f>
        <v>1.5710776016888851E-3</v>
      </c>
      <c r="E87">
        <f t="shared" si="3"/>
        <v>0.15611832922347105</v>
      </c>
    </row>
    <row r="88" spans="1:5" x14ac:dyDescent="0.3">
      <c r="A88">
        <v>51</v>
      </c>
      <c r="B88" s="7">
        <v>76338</v>
      </c>
      <c r="C88">
        <f t="shared" si="2"/>
        <v>7.7333201997482101E-2</v>
      </c>
      <c r="D88">
        <f>IF(One_Spot_forecast!D88 &lt;=$H$2, $H$2,One_Spot_forecast!D88)</f>
        <v>1.5710776016888851E-3</v>
      </c>
      <c r="E88">
        <f t="shared" si="3"/>
        <v>0.15611832922347105</v>
      </c>
    </row>
    <row r="89" spans="1:5" x14ac:dyDescent="0.3">
      <c r="A89">
        <v>51</v>
      </c>
      <c r="B89" s="7">
        <v>76703</v>
      </c>
      <c r="C89">
        <f t="shared" si="2"/>
        <v>7.7333201997482101E-2</v>
      </c>
      <c r="D89">
        <f>IF(One_Spot_forecast!D89 &lt;=$H$2, $H$2,One_Spot_forecast!D89)</f>
        <v>1.5710776016888851E-3</v>
      </c>
      <c r="E89">
        <f t="shared" si="3"/>
        <v>0.15611832922347105</v>
      </c>
    </row>
    <row r="90" spans="1:5" x14ac:dyDescent="0.3">
      <c r="A90">
        <v>51</v>
      </c>
      <c r="B90" s="7">
        <v>77068</v>
      </c>
      <c r="C90">
        <f t="shared" si="2"/>
        <v>7.7333201997482101E-2</v>
      </c>
      <c r="D90">
        <f>IF(One_Spot_forecast!D90 &lt;=$H$2, $H$2,One_Spot_forecast!D90)</f>
        <v>1.5710776016888851E-3</v>
      </c>
      <c r="E90">
        <f t="shared" si="3"/>
        <v>0.15611832922347105</v>
      </c>
    </row>
    <row r="91" spans="1:5" x14ac:dyDescent="0.3">
      <c r="A91">
        <v>51</v>
      </c>
      <c r="B91" s="7">
        <v>77433</v>
      </c>
      <c r="C91">
        <f t="shared" si="2"/>
        <v>7.7333201997482101E-2</v>
      </c>
      <c r="D91">
        <f>IF(One_Spot_forecast!D91 &lt;=$H$2, $H$2,One_Spot_forecast!D91)</f>
        <v>1.5710776016888851E-3</v>
      </c>
      <c r="E91">
        <f t="shared" si="3"/>
        <v>0.15611832922347105</v>
      </c>
    </row>
    <row r="92" spans="1:5" x14ac:dyDescent="0.3">
      <c r="A92">
        <v>51</v>
      </c>
      <c r="B92" s="7">
        <v>77799</v>
      </c>
      <c r="C92">
        <f t="shared" si="2"/>
        <v>7.7333201997482101E-2</v>
      </c>
      <c r="D92">
        <f>IF(One_Spot_forecast!D92 &lt;=$H$2, $H$2,One_Spot_forecast!D92)</f>
        <v>1.5710776016888851E-3</v>
      </c>
      <c r="E92">
        <f t="shared" si="3"/>
        <v>0.15611832922347105</v>
      </c>
    </row>
    <row r="93" spans="1:5" x14ac:dyDescent="0.3">
      <c r="A93">
        <v>51</v>
      </c>
      <c r="B93" s="7">
        <v>78164</v>
      </c>
      <c r="C93">
        <f t="shared" si="2"/>
        <v>7.7333201997482101E-2</v>
      </c>
      <c r="D93">
        <f>IF(One_Spot_forecast!D93 &lt;=$H$2, $H$2,One_Spot_forecast!D93)</f>
        <v>1.5710776016888851E-3</v>
      </c>
      <c r="E93">
        <f t="shared" si="3"/>
        <v>0.15611832922347105</v>
      </c>
    </row>
    <row r="94" spans="1:5" x14ac:dyDescent="0.3">
      <c r="A94">
        <v>51</v>
      </c>
      <c r="B94" s="7">
        <v>78529</v>
      </c>
      <c r="C94">
        <f t="shared" si="2"/>
        <v>7.7333201997482101E-2</v>
      </c>
      <c r="D94">
        <f>IF(One_Spot_forecast!D94 &lt;=$H$2, $H$2,One_Spot_forecast!D94)</f>
        <v>1.5710776016888851E-3</v>
      </c>
      <c r="E94">
        <f t="shared" si="3"/>
        <v>0.15611832922347105</v>
      </c>
    </row>
    <row r="95" spans="1:5" x14ac:dyDescent="0.3">
      <c r="A95">
        <v>51</v>
      </c>
      <c r="B95" s="7">
        <v>78894</v>
      </c>
      <c r="C95">
        <f t="shared" si="2"/>
        <v>7.7333201997482101E-2</v>
      </c>
      <c r="D95">
        <f>IF(One_Spot_forecast!D95 &lt;=$H$2, $H$2,One_Spot_forecast!D95)</f>
        <v>1.5710776016888851E-3</v>
      </c>
      <c r="E95">
        <f t="shared" si="3"/>
        <v>0.15611832922347105</v>
      </c>
    </row>
    <row r="96" spans="1:5" x14ac:dyDescent="0.3">
      <c r="A96">
        <v>51</v>
      </c>
      <c r="B96" s="7">
        <v>79260</v>
      </c>
      <c r="C96">
        <f t="shared" si="2"/>
        <v>7.7333201997482101E-2</v>
      </c>
      <c r="D96">
        <f>IF(One_Spot_forecast!D96 &lt;=$H$2, $H$2,One_Spot_forecast!D96)</f>
        <v>1.5710776016888851E-3</v>
      </c>
      <c r="E96">
        <f t="shared" si="3"/>
        <v>0.15611832922347105</v>
      </c>
    </row>
    <row r="97" spans="1:5" x14ac:dyDescent="0.3">
      <c r="A97">
        <v>51</v>
      </c>
      <c r="B97" s="7">
        <v>79625</v>
      </c>
      <c r="C97">
        <f t="shared" si="2"/>
        <v>7.7333201997482101E-2</v>
      </c>
      <c r="D97">
        <f>IF(One_Spot_forecast!D97 &lt;=$H$2, $H$2,One_Spot_forecast!D97)</f>
        <v>1.5710776016888851E-3</v>
      </c>
      <c r="E97">
        <f t="shared" si="3"/>
        <v>0.15611832922347105</v>
      </c>
    </row>
    <row r="98" spans="1:5" x14ac:dyDescent="0.3">
      <c r="A98">
        <v>51</v>
      </c>
      <c r="B98" s="7">
        <v>79990</v>
      </c>
      <c r="C98">
        <f t="shared" si="2"/>
        <v>7.7333201997482101E-2</v>
      </c>
      <c r="D98">
        <f>IF(One_Spot_forecast!D98 &lt;=$H$2, $H$2,One_Spot_forecast!D98)</f>
        <v>1.5710776016888851E-3</v>
      </c>
      <c r="E98">
        <f t="shared" si="3"/>
        <v>0.15611832922347105</v>
      </c>
    </row>
    <row r="99" spans="1:5" x14ac:dyDescent="0.3">
      <c r="A99">
        <v>51</v>
      </c>
      <c r="B99" s="7">
        <v>80355</v>
      </c>
      <c r="C99">
        <f t="shared" si="2"/>
        <v>7.7333201997482101E-2</v>
      </c>
      <c r="D99">
        <f>IF(One_Spot_forecast!D99 &lt;=$H$2, $H$2,One_Spot_forecast!D99)</f>
        <v>1.5710776016888851E-3</v>
      </c>
      <c r="E99">
        <f t="shared" si="3"/>
        <v>0.15611832922347105</v>
      </c>
    </row>
    <row r="100" spans="1:5" x14ac:dyDescent="0.3">
      <c r="A100">
        <v>51</v>
      </c>
      <c r="B100" s="7">
        <v>80721</v>
      </c>
      <c r="C100">
        <f t="shared" si="2"/>
        <v>7.7333201997482101E-2</v>
      </c>
      <c r="D100">
        <f>IF(One_Spot_forecast!D100 &lt;=$H$2, $H$2,One_Spot_forecast!D100)</f>
        <v>1.5710776016888851E-3</v>
      </c>
      <c r="E100">
        <f t="shared" si="3"/>
        <v>0.15611832922347105</v>
      </c>
    </row>
    <row r="101" spans="1:5" x14ac:dyDescent="0.3">
      <c r="A101">
        <v>51</v>
      </c>
      <c r="B101" s="7">
        <v>81086</v>
      </c>
      <c r="C101">
        <f t="shared" si="2"/>
        <v>7.7333201997482101E-2</v>
      </c>
      <c r="D101">
        <f>IF(One_Spot_forecast!D101 &lt;=$H$2, $H$2,One_Spot_forecast!D101)</f>
        <v>1.5710776016888851E-3</v>
      </c>
      <c r="E101">
        <f t="shared" si="3"/>
        <v>0.15611832922347105</v>
      </c>
    </row>
    <row r="102" spans="1:5" x14ac:dyDescent="0.3">
      <c r="A102">
        <v>51</v>
      </c>
      <c r="B102" s="7">
        <v>81451</v>
      </c>
      <c r="C102">
        <f t="shared" si="2"/>
        <v>7.7333201997482101E-2</v>
      </c>
      <c r="D102">
        <f>IF(One_Spot_forecast!D102 &lt;=$H$2, $H$2,One_Spot_forecast!D102)</f>
        <v>1.5710776016888851E-3</v>
      </c>
      <c r="E102">
        <f t="shared" si="3"/>
        <v>0.15611832922347105</v>
      </c>
    </row>
    <row r="103" spans="1:5" x14ac:dyDescent="0.3">
      <c r="A103">
        <v>51</v>
      </c>
      <c r="B103" s="7">
        <v>81816</v>
      </c>
      <c r="C103">
        <f t="shared" si="2"/>
        <v>7.7333201997482101E-2</v>
      </c>
      <c r="D103">
        <f>IF(One_Spot_forecast!D103 &lt;=$H$2, $H$2,One_Spot_forecast!D103)</f>
        <v>1.5710776016888851E-3</v>
      </c>
      <c r="E103">
        <f t="shared" si="3"/>
        <v>0.15611832922347105</v>
      </c>
    </row>
    <row r="104" spans="1:5" x14ac:dyDescent="0.3">
      <c r="A104">
        <v>51</v>
      </c>
      <c r="B104" s="7">
        <v>82182</v>
      </c>
      <c r="C104">
        <f t="shared" si="2"/>
        <v>7.7333201997482101E-2</v>
      </c>
      <c r="D104">
        <f>IF(One_Spot_forecast!D104 &lt;=$H$2, $H$2,One_Spot_forecast!D104)</f>
        <v>1.5710776016888851E-3</v>
      </c>
      <c r="E104">
        <f t="shared" si="3"/>
        <v>0.15611832922347105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672B-6175-4042-8BFC-A8479ED8A48D}">
  <dimension ref="A1:E52"/>
  <sheetViews>
    <sheetView workbookViewId="0">
      <selection activeCell="H1" sqref="H1:I2"/>
    </sheetView>
  </sheetViews>
  <sheetFormatPr defaultRowHeight="14.4" x14ac:dyDescent="0.3"/>
  <cols>
    <col min="2" max="2" width="10.109375" bestFit="1" customWidth="1"/>
  </cols>
  <sheetData>
    <row r="1" spans="1:5" x14ac:dyDescent="0.3"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</v>
      </c>
      <c r="B2" s="7">
        <v>44927</v>
      </c>
      <c r="C2">
        <v>6.6500000000000004E-2</v>
      </c>
      <c r="D2">
        <v>6.6500000000000004E-2</v>
      </c>
      <c r="E2">
        <v>6.6500000000000004E-2</v>
      </c>
    </row>
    <row r="3" spans="1:5" x14ac:dyDescent="0.3">
      <c r="A3">
        <v>2</v>
      </c>
      <c r="B3" s="7">
        <v>45292</v>
      </c>
      <c r="C3">
        <v>6.2501841548956605E-2</v>
      </c>
      <c r="D3">
        <v>3.4056459275821099E-2</v>
      </c>
      <c r="E3">
        <v>9.0947223822092096E-2</v>
      </c>
    </row>
    <row r="4" spans="1:5" x14ac:dyDescent="0.3">
      <c r="A4">
        <v>3</v>
      </c>
      <c r="B4" s="7">
        <v>45658</v>
      </c>
      <c r="C4">
        <v>6.1764291802836803E-2</v>
      </c>
      <c r="D4">
        <v>4.81475834934658E-3</v>
      </c>
      <c r="E4">
        <v>0.118713825256327</v>
      </c>
    </row>
    <row r="5" spans="1:5" x14ac:dyDescent="0.3">
      <c r="A5">
        <v>4</v>
      </c>
      <c r="B5" s="7">
        <v>46023</v>
      </c>
      <c r="C5">
        <v>5.0257665473358901E-2</v>
      </c>
      <c r="D5">
        <v>-3.5446672817644603E-2</v>
      </c>
      <c r="E5">
        <v>0.13596200376436199</v>
      </c>
    </row>
    <row r="6" spans="1:5" x14ac:dyDescent="0.3">
      <c r="A6">
        <v>5</v>
      </c>
      <c r="B6" s="7">
        <v>46388</v>
      </c>
      <c r="C6">
        <v>5.18857692437985E-2</v>
      </c>
      <c r="D6">
        <v>-6.2806187042028006E-2</v>
      </c>
      <c r="E6">
        <v>0.16657772552962499</v>
      </c>
    </row>
    <row r="7" spans="1:5" x14ac:dyDescent="0.3">
      <c r="A7">
        <v>6</v>
      </c>
      <c r="B7" s="7">
        <v>46753</v>
      </c>
      <c r="C7">
        <v>6.1193893768187999E-2</v>
      </c>
      <c r="D7">
        <v>-8.31716057501794E-2</v>
      </c>
      <c r="E7">
        <v>0.20555939328655501</v>
      </c>
    </row>
    <row r="8" spans="1:5" x14ac:dyDescent="0.3">
      <c r="A8">
        <v>7</v>
      </c>
      <c r="B8" s="7">
        <v>47119</v>
      </c>
      <c r="C8">
        <v>5.9763714769754901E-2</v>
      </c>
      <c r="D8">
        <v>-0.114536400484182</v>
      </c>
      <c r="E8">
        <v>0.23406383002369199</v>
      </c>
    </row>
    <row r="9" spans="1:5" x14ac:dyDescent="0.3">
      <c r="A9">
        <v>8</v>
      </c>
      <c r="B9" s="7">
        <v>47484</v>
      </c>
      <c r="C9">
        <v>5.3591867285835003E-2</v>
      </c>
      <c r="D9">
        <v>-0.15112238478441001</v>
      </c>
      <c r="E9">
        <v>0.258306119356079</v>
      </c>
    </row>
    <row r="10" spans="1:5" x14ac:dyDescent="0.3">
      <c r="A10">
        <v>9</v>
      </c>
      <c r="B10" s="7">
        <v>47849</v>
      </c>
      <c r="C10">
        <v>5.6200531970998599E-2</v>
      </c>
      <c r="D10">
        <v>-0.17906789280846599</v>
      </c>
      <c r="E10">
        <v>0.29146895675046303</v>
      </c>
    </row>
    <row r="11" spans="1:5" x14ac:dyDescent="0.3">
      <c r="A11">
        <v>10</v>
      </c>
      <c r="B11" s="7">
        <v>48214</v>
      </c>
      <c r="C11">
        <v>6.15411998129839E-2</v>
      </c>
      <c r="D11">
        <v>-0.20452160113088899</v>
      </c>
      <c r="E11">
        <v>0.32760400075685697</v>
      </c>
    </row>
    <row r="12" spans="1:5" x14ac:dyDescent="0.3">
      <c r="A12">
        <v>11</v>
      </c>
      <c r="B12" s="7">
        <v>48580</v>
      </c>
      <c r="C12">
        <v>5.9832184496524901E-2</v>
      </c>
      <c r="D12">
        <v>-0.237050037518868</v>
      </c>
      <c r="E12">
        <v>0.35671440651191799</v>
      </c>
    </row>
    <row r="13" spans="1:5" x14ac:dyDescent="0.3">
      <c r="A13">
        <v>12</v>
      </c>
      <c r="B13" s="7">
        <v>48945</v>
      </c>
      <c r="C13">
        <v>5.6759997887370198E-2</v>
      </c>
      <c r="D13">
        <v>-0.27116580718163302</v>
      </c>
      <c r="E13">
        <v>0.384685802956373</v>
      </c>
    </row>
    <row r="14" spans="1:5" x14ac:dyDescent="0.3">
      <c r="A14">
        <v>13</v>
      </c>
      <c r="B14" s="7">
        <v>49310</v>
      </c>
      <c r="C14">
        <v>5.9261134211586602E-2</v>
      </c>
      <c r="D14">
        <v>-0.29972835514664398</v>
      </c>
      <c r="E14">
        <v>0.41825062356981701</v>
      </c>
    </row>
    <row r="15" spans="1:5" x14ac:dyDescent="0.3">
      <c r="A15">
        <v>14</v>
      </c>
      <c r="B15" s="7">
        <v>49675</v>
      </c>
      <c r="C15">
        <v>6.2226448399174898E-2</v>
      </c>
      <c r="D15">
        <v>-0.32791515323519599</v>
      </c>
      <c r="E15">
        <v>0.45236805003354602</v>
      </c>
    </row>
    <row r="16" spans="1:5" x14ac:dyDescent="0.3">
      <c r="A16">
        <v>15</v>
      </c>
      <c r="B16" s="7">
        <v>50041</v>
      </c>
      <c r="C16">
        <v>6.08501360885082E-2</v>
      </c>
      <c r="D16">
        <v>-0.36044266159719002</v>
      </c>
      <c r="E16">
        <v>0.48214293377420597</v>
      </c>
    </row>
    <row r="17" spans="1:5" x14ac:dyDescent="0.3">
      <c r="A17">
        <v>16</v>
      </c>
      <c r="B17" s="7">
        <v>50406</v>
      </c>
      <c r="C17">
        <v>5.9572639942490402E-2</v>
      </c>
      <c r="D17">
        <v>-0.392966909026082</v>
      </c>
      <c r="E17">
        <v>0.51211218891106303</v>
      </c>
    </row>
    <row r="18" spans="1:5" x14ac:dyDescent="0.3">
      <c r="A18">
        <v>17</v>
      </c>
      <c r="B18" s="7">
        <v>50771</v>
      </c>
      <c r="C18">
        <v>6.1628885147753998E-2</v>
      </c>
      <c r="D18">
        <v>-0.42215742398946399</v>
      </c>
      <c r="E18">
        <v>0.54541519428497198</v>
      </c>
    </row>
    <row r="19" spans="1:5" x14ac:dyDescent="0.3">
      <c r="A19">
        <v>18</v>
      </c>
      <c r="B19" s="7">
        <v>51136</v>
      </c>
      <c r="C19">
        <v>6.3258608536576902E-2</v>
      </c>
      <c r="D19">
        <v>-0.45180010638690699</v>
      </c>
      <c r="E19">
        <v>0.57831732346006004</v>
      </c>
    </row>
    <row r="20" spans="1:5" x14ac:dyDescent="0.3">
      <c r="A20">
        <v>19</v>
      </c>
      <c r="B20" s="7">
        <v>51502</v>
      </c>
      <c r="C20">
        <v>6.2365356996856303E-2</v>
      </c>
      <c r="D20">
        <v>-0.48396778733762302</v>
      </c>
      <c r="E20">
        <v>0.60869850133133596</v>
      </c>
    </row>
    <row r="21" spans="1:5" x14ac:dyDescent="0.3">
      <c r="A21">
        <v>20</v>
      </c>
      <c r="B21" s="7">
        <v>51867</v>
      </c>
      <c r="C21">
        <v>6.2065822321697203E-2</v>
      </c>
      <c r="D21">
        <v>-0.51558037161432502</v>
      </c>
      <c r="E21">
        <v>0.63971201625771901</v>
      </c>
    </row>
    <row r="22" spans="1:5" x14ac:dyDescent="0.3">
      <c r="A22">
        <v>21</v>
      </c>
      <c r="B22" s="7">
        <v>52232</v>
      </c>
      <c r="C22">
        <v>6.3647197781635204E-2</v>
      </c>
      <c r="D22">
        <v>-0.54530996781518204</v>
      </c>
      <c r="E22">
        <v>0.67260436337845297</v>
      </c>
    </row>
    <row r="23" spans="1:5" x14ac:dyDescent="0.3">
      <c r="A23">
        <v>22</v>
      </c>
      <c r="B23" s="7">
        <v>52597</v>
      </c>
      <c r="C23">
        <v>6.4573562089628E-2</v>
      </c>
      <c r="D23">
        <v>-0.57569876275746401</v>
      </c>
      <c r="E23">
        <v>0.70484588693672001</v>
      </c>
    </row>
    <row r="24" spans="1:5" x14ac:dyDescent="0.3">
      <c r="A24">
        <v>23</v>
      </c>
      <c r="B24" s="7">
        <v>52963</v>
      </c>
      <c r="C24">
        <v>6.4120007815964206E-2</v>
      </c>
      <c r="D24">
        <v>-0.60747186611707404</v>
      </c>
      <c r="E24">
        <v>0.73571188174900304</v>
      </c>
    </row>
    <row r="25" spans="1:5" x14ac:dyDescent="0.3">
      <c r="A25">
        <v>24</v>
      </c>
      <c r="B25" s="7">
        <v>53328</v>
      </c>
      <c r="C25">
        <v>6.4316017349488899E-2</v>
      </c>
      <c r="D25">
        <v>-0.63861058091492495</v>
      </c>
      <c r="E25">
        <v>0.76724261561390295</v>
      </c>
    </row>
    <row r="26" spans="1:5" x14ac:dyDescent="0.3">
      <c r="A26">
        <v>25</v>
      </c>
      <c r="B26" s="7">
        <v>53693</v>
      </c>
      <c r="C26">
        <v>6.5506630448931805E-2</v>
      </c>
      <c r="D26">
        <v>-0.66875267856790899</v>
      </c>
      <c r="E26">
        <v>0.79976593946577301</v>
      </c>
    </row>
    <row r="27" spans="1:5" x14ac:dyDescent="0.3">
      <c r="A27">
        <v>26</v>
      </c>
      <c r="B27" s="7">
        <v>54058</v>
      </c>
      <c r="C27">
        <v>6.60923759347192E-2</v>
      </c>
      <c r="D27">
        <v>-0.69949842336155599</v>
      </c>
      <c r="E27">
        <v>0.831683175230994</v>
      </c>
    </row>
    <row r="28" spans="1:5" x14ac:dyDescent="0.3">
      <c r="A28">
        <v>27</v>
      </c>
      <c r="B28" s="7">
        <v>54424</v>
      </c>
      <c r="C28">
        <v>6.5975607845661394E-2</v>
      </c>
      <c r="D28">
        <v>-0.73095092427301001</v>
      </c>
      <c r="E28">
        <v>0.86290213996433296</v>
      </c>
    </row>
    <row r="29" spans="1:5" x14ac:dyDescent="0.3">
      <c r="A29">
        <v>28</v>
      </c>
      <c r="B29" s="7">
        <v>54789</v>
      </c>
      <c r="C29">
        <v>6.6398578706560796E-2</v>
      </c>
      <c r="D29">
        <v>-0.76186958263256699</v>
      </c>
      <c r="E29">
        <v>0.89466674004568802</v>
      </c>
    </row>
    <row r="30" spans="1:5" x14ac:dyDescent="0.3">
      <c r="A30">
        <v>29</v>
      </c>
      <c r="B30" s="7">
        <v>55154</v>
      </c>
      <c r="C30">
        <v>6.7305927163931495E-2</v>
      </c>
      <c r="D30">
        <v>-0.79230205883211902</v>
      </c>
      <c r="E30">
        <v>0.92691391315998195</v>
      </c>
    </row>
    <row r="31" spans="1:5" x14ac:dyDescent="0.3">
      <c r="A31">
        <v>30</v>
      </c>
      <c r="B31" s="7">
        <v>55519</v>
      </c>
      <c r="C31">
        <v>6.7746630105560104E-2</v>
      </c>
      <c r="D31">
        <v>-0.82319957797621701</v>
      </c>
      <c r="E31">
        <v>0.95869283818733697</v>
      </c>
    </row>
    <row r="32" spans="1:5" x14ac:dyDescent="0.3">
      <c r="A32">
        <v>31</v>
      </c>
      <c r="B32" s="7">
        <v>55885</v>
      </c>
      <c r="C32">
        <v>6.7863291346348498E-2</v>
      </c>
      <c r="D32">
        <v>-0.85442429632102201</v>
      </c>
      <c r="E32">
        <v>0.99015087901371901</v>
      </c>
    </row>
    <row r="33" spans="1:5" x14ac:dyDescent="0.3">
      <c r="A33">
        <v>32</v>
      </c>
      <c r="B33" s="7">
        <v>56250</v>
      </c>
      <c r="C33">
        <v>6.8373445178422601E-2</v>
      </c>
      <c r="D33">
        <v>-0.88525776961539704</v>
      </c>
      <c r="E33">
        <v>1.0220046599722401</v>
      </c>
    </row>
    <row r="34" spans="1:5" x14ac:dyDescent="0.3">
      <c r="A34">
        <v>33</v>
      </c>
      <c r="B34" s="7">
        <v>56615</v>
      </c>
      <c r="C34">
        <v>6.9091831448744007E-2</v>
      </c>
      <c r="D34">
        <v>-0.91588151242051796</v>
      </c>
      <c r="E34">
        <v>1.0540651753180099</v>
      </c>
    </row>
    <row r="35" spans="1:5" x14ac:dyDescent="0.3">
      <c r="A35">
        <v>34</v>
      </c>
      <c r="B35" s="7">
        <v>56980</v>
      </c>
      <c r="C35">
        <v>6.9485243688433507E-2</v>
      </c>
      <c r="D35">
        <v>-0.94682928452922799</v>
      </c>
      <c r="E35">
        <v>1.0857997719061001</v>
      </c>
    </row>
    <row r="36" spans="1:5" x14ac:dyDescent="0.3">
      <c r="A36">
        <v>35</v>
      </c>
      <c r="B36" s="7">
        <v>57346</v>
      </c>
      <c r="C36">
        <v>6.9752423333477198E-2</v>
      </c>
      <c r="D36">
        <v>-0.97790536379342996</v>
      </c>
      <c r="E36">
        <v>1.11741021046038</v>
      </c>
    </row>
    <row r="37" spans="1:5" x14ac:dyDescent="0.3">
      <c r="A37">
        <v>36</v>
      </c>
      <c r="B37" s="7">
        <v>57711</v>
      </c>
      <c r="C37">
        <v>7.0283181758168195E-2</v>
      </c>
      <c r="D37">
        <v>-1.00871865276314</v>
      </c>
      <c r="E37">
        <v>1.1492850162794701</v>
      </c>
    </row>
    <row r="38" spans="1:5" x14ac:dyDescent="0.3">
      <c r="A38">
        <v>37</v>
      </c>
      <c r="B38" s="7">
        <v>58076</v>
      </c>
      <c r="C38">
        <v>7.0883465830934994E-2</v>
      </c>
      <c r="D38">
        <v>-1.0394612913241601</v>
      </c>
      <c r="E38">
        <v>1.18122822298603</v>
      </c>
    </row>
    <row r="39" spans="1:5" x14ac:dyDescent="0.3">
      <c r="A39">
        <v>38</v>
      </c>
      <c r="B39" s="7">
        <v>58441</v>
      </c>
      <c r="C39">
        <v>7.1273421130593997E-2</v>
      </c>
      <c r="D39">
        <v>-1.0704138858696699</v>
      </c>
      <c r="E39">
        <v>1.2129607281308601</v>
      </c>
    </row>
    <row r="40" spans="1:5" x14ac:dyDescent="0.3">
      <c r="A40">
        <v>39</v>
      </c>
      <c r="B40" s="7">
        <v>58807</v>
      </c>
      <c r="C40">
        <v>7.1631932078427898E-2</v>
      </c>
      <c r="D40">
        <v>-1.1013991945655901</v>
      </c>
      <c r="E40">
        <v>1.2446630587224501</v>
      </c>
    </row>
    <row r="41" spans="1:5" x14ac:dyDescent="0.3">
      <c r="A41">
        <v>40</v>
      </c>
      <c r="B41" s="7">
        <v>59172</v>
      </c>
      <c r="C41">
        <v>7.2155753387123697E-2</v>
      </c>
      <c r="D41">
        <v>-1.13221939211461</v>
      </c>
      <c r="E41">
        <v>1.27653089888886</v>
      </c>
    </row>
    <row r="42" spans="1:5" x14ac:dyDescent="0.3">
      <c r="A42">
        <v>41</v>
      </c>
      <c r="B42" s="7">
        <v>59537</v>
      </c>
      <c r="C42">
        <v>7.2686418894140306E-2</v>
      </c>
      <c r="D42">
        <v>-1.1630319780679099</v>
      </c>
      <c r="E42">
        <v>1.3084048158561901</v>
      </c>
    </row>
    <row r="43" spans="1:5" x14ac:dyDescent="0.3">
      <c r="A43">
        <v>42</v>
      </c>
      <c r="B43" s="7">
        <v>59902</v>
      </c>
      <c r="C43">
        <v>7.3089035085698695E-2</v>
      </c>
      <c r="D43">
        <v>-1.1939725578263201</v>
      </c>
      <c r="E43">
        <v>1.34015062799772</v>
      </c>
    </row>
    <row r="44" spans="1:5" x14ac:dyDescent="0.3">
      <c r="A44">
        <v>43</v>
      </c>
      <c r="B44" s="7">
        <v>60268</v>
      </c>
      <c r="C44">
        <v>7.3499838788794805E-2</v>
      </c>
      <c r="D44">
        <v>-1.2249056901248001</v>
      </c>
      <c r="E44">
        <v>1.37190536770239</v>
      </c>
    </row>
    <row r="45" spans="1:5" x14ac:dyDescent="0.3">
      <c r="A45">
        <v>44</v>
      </c>
      <c r="B45" s="7">
        <v>60633</v>
      </c>
      <c r="C45">
        <v>7.4008411593122603E-2</v>
      </c>
      <c r="D45">
        <v>-1.2557410255625301</v>
      </c>
      <c r="E45">
        <v>1.4037578487487701</v>
      </c>
    </row>
    <row r="46" spans="1:5" x14ac:dyDescent="0.3">
      <c r="A46">
        <v>45</v>
      </c>
      <c r="B46" s="7">
        <v>60998</v>
      </c>
      <c r="C46">
        <v>7.4500401493787297E-2</v>
      </c>
      <c r="D46">
        <v>-1.2865924628758001</v>
      </c>
      <c r="E46">
        <v>1.4355932658633801</v>
      </c>
    </row>
    <row r="47" spans="1:5" x14ac:dyDescent="0.3">
      <c r="A47">
        <v>46</v>
      </c>
      <c r="B47" s="7">
        <v>61363</v>
      </c>
      <c r="C47">
        <v>7.4918827996271503E-2</v>
      </c>
      <c r="D47">
        <v>-1.3175175398430199</v>
      </c>
      <c r="E47">
        <v>1.4673551958355699</v>
      </c>
    </row>
    <row r="48" spans="1:5" x14ac:dyDescent="0.3">
      <c r="A48">
        <v>47</v>
      </c>
      <c r="B48" s="7">
        <v>61729</v>
      </c>
      <c r="C48">
        <v>7.53577596768885E-2</v>
      </c>
      <c r="D48">
        <v>-1.34842252451291</v>
      </c>
      <c r="E48">
        <v>1.4991380438666899</v>
      </c>
    </row>
    <row r="49" spans="1:5" x14ac:dyDescent="0.3">
      <c r="A49">
        <v>48</v>
      </c>
      <c r="B49" s="7">
        <v>62094</v>
      </c>
      <c r="C49">
        <v>7.5851198099371506E-2</v>
      </c>
      <c r="D49">
        <v>-1.37927290391445</v>
      </c>
      <c r="E49">
        <v>1.5309753001131901</v>
      </c>
    </row>
    <row r="50" spans="1:5" x14ac:dyDescent="0.3">
      <c r="A50">
        <v>49</v>
      </c>
      <c r="B50" s="7">
        <v>62459</v>
      </c>
      <c r="C50">
        <v>7.6323113262445105E-2</v>
      </c>
      <c r="D50">
        <v>-1.41014452761085</v>
      </c>
      <c r="E50">
        <v>1.56279075413574</v>
      </c>
    </row>
    <row r="51" spans="1:5" x14ac:dyDescent="0.3">
      <c r="A51">
        <v>50</v>
      </c>
      <c r="B51" s="7">
        <v>62824</v>
      </c>
      <c r="C51">
        <v>7.6755307039428802E-2</v>
      </c>
      <c r="D51">
        <v>-1.4410559812535</v>
      </c>
      <c r="E51">
        <v>1.59456659533236</v>
      </c>
    </row>
    <row r="52" spans="1:5" x14ac:dyDescent="0.3">
      <c r="A52">
        <v>51</v>
      </c>
      <c r="B52" s="7">
        <v>63190</v>
      </c>
      <c r="C52">
        <v>7.7208254164605694E-2</v>
      </c>
      <c r="D52">
        <v>-1.4719469009009101</v>
      </c>
      <c r="E52">
        <v>1.62636340923012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1F32-9BDA-4B37-9E79-BED8ECDF3D12}">
  <dimension ref="A1:E52"/>
  <sheetViews>
    <sheetView workbookViewId="0">
      <selection activeCell="C2" sqref="C2"/>
    </sheetView>
  </sheetViews>
  <sheetFormatPr defaultRowHeight="14.4" x14ac:dyDescent="0.3"/>
  <cols>
    <col min="2" max="2" width="10.109375" bestFit="1" customWidth="1"/>
    <col min="3" max="3" width="22.6640625" bestFit="1" customWidth="1"/>
    <col min="4" max="4" width="25.77734375" bestFit="1" customWidth="1"/>
    <col min="5" max="5" width="26.21875" bestFit="1" customWidth="1"/>
  </cols>
  <sheetData>
    <row r="1" spans="1:5" x14ac:dyDescent="0.3">
      <c r="B1" t="s">
        <v>16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 s="7">
        <v>44927</v>
      </c>
      <c r="C2">
        <v>7.0017169370726107E-2</v>
      </c>
      <c r="D2">
        <v>7.0017169370726107E-2</v>
      </c>
      <c r="E2">
        <v>7.0017169370726107E-2</v>
      </c>
    </row>
    <row r="3" spans="1:5" x14ac:dyDescent="0.3">
      <c r="A3">
        <v>2</v>
      </c>
      <c r="B3" s="7">
        <v>45292</v>
      </c>
      <c r="C3">
        <v>6.66097824400851E-2</v>
      </c>
      <c r="D3">
        <v>2.95870094481521E-2</v>
      </c>
      <c r="E3">
        <v>0.10363255543201801</v>
      </c>
    </row>
    <row r="4" spans="1:5" x14ac:dyDescent="0.3">
      <c r="A4">
        <v>3</v>
      </c>
      <c r="B4" s="7">
        <v>45658</v>
      </c>
      <c r="C4">
        <v>6.6511470273522194E-2</v>
      </c>
      <c r="D4">
        <v>-8.0990330873965503E-3</v>
      </c>
      <c r="E4">
        <v>0.14112197363444101</v>
      </c>
    </row>
    <row r="5" spans="1:5" x14ac:dyDescent="0.3">
      <c r="A5">
        <v>4</v>
      </c>
      <c r="B5" s="7">
        <v>46023</v>
      </c>
      <c r="C5">
        <v>6.2943376348128799E-2</v>
      </c>
      <c r="D5">
        <v>-4.9621174225822698E-2</v>
      </c>
      <c r="E5">
        <v>0.17550792692208</v>
      </c>
    </row>
    <row r="6" spans="1:5" x14ac:dyDescent="0.3">
      <c r="A6">
        <v>5</v>
      </c>
      <c r="B6" s="7">
        <v>46388</v>
      </c>
      <c r="C6">
        <v>4.5118768425070503E-2</v>
      </c>
      <c r="D6">
        <v>-0.105454178240056</v>
      </c>
      <c r="E6">
        <v>0.195691715090197</v>
      </c>
    </row>
    <row r="7" spans="1:5" x14ac:dyDescent="0.3">
      <c r="A7">
        <v>6</v>
      </c>
      <c r="B7" s="7">
        <v>46753</v>
      </c>
      <c r="C7">
        <v>4.96019800867082E-2</v>
      </c>
      <c r="D7">
        <v>-0.13942872629649</v>
      </c>
      <c r="E7">
        <v>0.23863268646990701</v>
      </c>
    </row>
    <row r="8" spans="1:5" x14ac:dyDescent="0.3">
      <c r="A8">
        <v>7</v>
      </c>
      <c r="B8" s="7">
        <v>47119</v>
      </c>
      <c r="C8">
        <v>5.0134229985258197E-2</v>
      </c>
      <c r="D8">
        <v>-0.17768610318244099</v>
      </c>
      <c r="E8">
        <v>0.27795456315295802</v>
      </c>
    </row>
    <row r="9" spans="1:5" x14ac:dyDescent="0.3">
      <c r="A9">
        <v>8</v>
      </c>
      <c r="B9" s="7">
        <v>47484</v>
      </c>
      <c r="C9">
        <v>5.6571577842788601E-2</v>
      </c>
      <c r="D9">
        <v>-0.21067139606851601</v>
      </c>
      <c r="E9">
        <v>0.32381455175409302</v>
      </c>
    </row>
    <row r="10" spans="1:5" x14ac:dyDescent="0.3">
      <c r="A10">
        <v>9</v>
      </c>
      <c r="B10" s="7">
        <v>47849</v>
      </c>
      <c r="C10">
        <v>6.7407056034839805E-2</v>
      </c>
      <c r="D10">
        <v>-0.23946539713187701</v>
      </c>
      <c r="E10">
        <v>0.374279509201557</v>
      </c>
    </row>
    <row r="11" spans="1:5" x14ac:dyDescent="0.3">
      <c r="A11">
        <v>10</v>
      </c>
      <c r="B11" s="7">
        <v>48214</v>
      </c>
      <c r="C11">
        <v>6.56296827407927E-2</v>
      </c>
      <c r="D11">
        <v>-0.28100145896609302</v>
      </c>
      <c r="E11">
        <v>0.41226082444767898</v>
      </c>
    </row>
    <row r="12" spans="1:5" x14ac:dyDescent="0.3">
      <c r="A12">
        <v>11</v>
      </c>
      <c r="B12" s="7">
        <v>48580</v>
      </c>
      <c r="C12">
        <v>7.0523343310366304E-2</v>
      </c>
      <c r="D12">
        <v>-0.31588578684846502</v>
      </c>
      <c r="E12">
        <v>0.45693247346919802</v>
      </c>
    </row>
    <row r="13" spans="1:5" x14ac:dyDescent="0.3">
      <c r="A13">
        <v>12</v>
      </c>
      <c r="B13" s="7">
        <v>48945</v>
      </c>
      <c r="C13">
        <v>6.6030895424061903E-2</v>
      </c>
      <c r="D13">
        <v>-0.360307427554518</v>
      </c>
      <c r="E13">
        <v>0.49236921840264197</v>
      </c>
    </row>
    <row r="14" spans="1:5" x14ac:dyDescent="0.3">
      <c r="A14">
        <v>13</v>
      </c>
      <c r="B14" s="7">
        <v>49310</v>
      </c>
      <c r="C14">
        <v>5.92877140285199E-2</v>
      </c>
      <c r="D14">
        <v>-0.40702556485071401</v>
      </c>
      <c r="E14">
        <v>0.52560099290775397</v>
      </c>
    </row>
    <row r="15" spans="1:5" x14ac:dyDescent="0.3">
      <c r="A15">
        <v>14</v>
      </c>
      <c r="B15" s="7">
        <v>49675</v>
      </c>
      <c r="C15">
        <v>6.11197577954848E-2</v>
      </c>
      <c r="D15">
        <v>-0.44530877482513498</v>
      </c>
      <c r="E15">
        <v>0.567548290416104</v>
      </c>
    </row>
    <row r="16" spans="1:5" x14ac:dyDescent="0.3">
      <c r="A16">
        <v>15</v>
      </c>
      <c r="B16" s="7">
        <v>50041</v>
      </c>
      <c r="C16">
        <v>5.4598067185226598E-2</v>
      </c>
      <c r="D16">
        <v>-0.49195726484372299</v>
      </c>
      <c r="E16">
        <v>0.60115339921417599</v>
      </c>
    </row>
    <row r="17" spans="1:5" x14ac:dyDescent="0.3">
      <c r="A17">
        <v>16</v>
      </c>
      <c r="B17" s="7">
        <v>50406</v>
      </c>
      <c r="C17">
        <v>5.9459240232116503E-2</v>
      </c>
      <c r="D17">
        <v>-0.52727722558387002</v>
      </c>
      <c r="E17">
        <v>0.64619570604810295</v>
      </c>
    </row>
    <row r="18" spans="1:5" x14ac:dyDescent="0.3">
      <c r="A18">
        <v>17</v>
      </c>
      <c r="B18" s="7">
        <v>50771</v>
      </c>
      <c r="C18">
        <v>6.3491085067266001E-2</v>
      </c>
      <c r="D18">
        <v>-0.56351428352378496</v>
      </c>
      <c r="E18">
        <v>0.69049645365831702</v>
      </c>
    </row>
    <row r="19" spans="1:5" x14ac:dyDescent="0.3">
      <c r="A19">
        <v>18</v>
      </c>
      <c r="B19" s="7">
        <v>51136</v>
      </c>
      <c r="C19">
        <v>6.3132293992696695E-2</v>
      </c>
      <c r="D19">
        <v>-0.60434906704624503</v>
      </c>
      <c r="E19">
        <v>0.730613655031638</v>
      </c>
    </row>
    <row r="20" spans="1:5" x14ac:dyDescent="0.3">
      <c r="A20">
        <v>19</v>
      </c>
      <c r="B20" s="7">
        <v>51502</v>
      </c>
      <c r="C20">
        <v>7.14069850107341E-2</v>
      </c>
      <c r="D20">
        <v>-0.636555848881458</v>
      </c>
      <c r="E20">
        <v>0.779369818902926</v>
      </c>
    </row>
    <row r="21" spans="1:5" x14ac:dyDescent="0.3">
      <c r="A21">
        <v>20</v>
      </c>
      <c r="B21" s="7">
        <v>51867</v>
      </c>
      <c r="C21">
        <v>6.7622577996328995E-2</v>
      </c>
      <c r="D21">
        <v>-0.68082259755351804</v>
      </c>
      <c r="E21">
        <v>0.816067753546177</v>
      </c>
    </row>
    <row r="22" spans="1:5" x14ac:dyDescent="0.3">
      <c r="A22">
        <v>21</v>
      </c>
      <c r="B22" s="7">
        <v>52232</v>
      </c>
      <c r="C22">
        <v>6.79713734513641E-2</v>
      </c>
      <c r="D22">
        <v>-0.72094121214148799</v>
      </c>
      <c r="E22">
        <v>0.85688395904421599</v>
      </c>
    </row>
    <row r="23" spans="1:5" x14ac:dyDescent="0.3">
      <c r="A23">
        <v>22</v>
      </c>
      <c r="B23" s="7">
        <v>52597</v>
      </c>
      <c r="C23">
        <v>6.8661021146408693E-2</v>
      </c>
      <c r="D23">
        <v>-0.760796878499717</v>
      </c>
      <c r="E23">
        <v>0.89811892079253497</v>
      </c>
    </row>
    <row r="24" spans="1:5" x14ac:dyDescent="0.3">
      <c r="A24">
        <v>23</v>
      </c>
      <c r="B24" s="7">
        <v>52963</v>
      </c>
      <c r="C24">
        <v>6.1865837612263198E-2</v>
      </c>
      <c r="D24">
        <v>-0.808117797172903</v>
      </c>
      <c r="E24">
        <v>0.93184947239742999</v>
      </c>
    </row>
    <row r="25" spans="1:5" x14ac:dyDescent="0.3">
      <c r="A25">
        <v>24</v>
      </c>
      <c r="B25" s="7">
        <v>53328</v>
      </c>
      <c r="C25">
        <v>6.6632068361237695E-2</v>
      </c>
      <c r="D25">
        <v>-0.84388437973814201</v>
      </c>
      <c r="E25">
        <v>0.97714851646061696</v>
      </c>
    </row>
    <row r="26" spans="1:5" x14ac:dyDescent="0.3">
      <c r="A26">
        <v>25</v>
      </c>
      <c r="B26" s="7">
        <v>53693</v>
      </c>
      <c r="C26">
        <v>6.4374708310241197E-2</v>
      </c>
      <c r="D26">
        <v>-0.88669577974140901</v>
      </c>
      <c r="E26">
        <v>1.01544519636189</v>
      </c>
    </row>
    <row r="27" spans="1:5" x14ac:dyDescent="0.3">
      <c r="A27">
        <v>26</v>
      </c>
      <c r="B27" s="7">
        <v>54058</v>
      </c>
      <c r="C27">
        <v>6.54508914618364E-2</v>
      </c>
      <c r="D27">
        <v>-0.926236510113157</v>
      </c>
      <c r="E27">
        <v>1.05713829303683</v>
      </c>
    </row>
    <row r="28" spans="1:5" x14ac:dyDescent="0.3">
      <c r="A28">
        <v>27</v>
      </c>
      <c r="B28" s="7">
        <v>54424</v>
      </c>
      <c r="C28">
        <v>7.1670019193059001E-2</v>
      </c>
      <c r="D28">
        <v>-0.960638784680376</v>
      </c>
      <c r="E28">
        <v>1.10397882306649</v>
      </c>
    </row>
    <row r="29" spans="1:5" x14ac:dyDescent="0.3">
      <c r="A29">
        <v>28</v>
      </c>
      <c r="B29" s="7">
        <v>54789</v>
      </c>
      <c r="C29">
        <v>6.7850877079423402E-2</v>
      </c>
      <c r="D29">
        <v>-1.0051385060628</v>
      </c>
      <c r="E29">
        <v>1.1408402602216401</v>
      </c>
    </row>
    <row r="30" spans="1:5" x14ac:dyDescent="0.3">
      <c r="A30">
        <v>29</v>
      </c>
      <c r="B30" s="7">
        <v>55154</v>
      </c>
      <c r="C30">
        <v>7.3050761710226397E-2</v>
      </c>
      <c r="D30">
        <v>-1.04061288109749</v>
      </c>
      <c r="E30">
        <v>1.1867144045179501</v>
      </c>
    </row>
    <row r="31" spans="1:5" x14ac:dyDescent="0.3">
      <c r="A31">
        <v>30</v>
      </c>
      <c r="B31" s="7">
        <v>55519</v>
      </c>
      <c r="C31">
        <v>7.1842144111229606E-2</v>
      </c>
      <c r="D31">
        <v>-1.0824989226984001</v>
      </c>
      <c r="E31">
        <v>1.2261832109208599</v>
      </c>
    </row>
    <row r="32" spans="1:5" x14ac:dyDescent="0.3">
      <c r="A32">
        <v>31</v>
      </c>
      <c r="B32" s="7">
        <v>55885</v>
      </c>
      <c r="C32">
        <v>6.8622408957361103E-2</v>
      </c>
      <c r="D32">
        <v>-1.1263713811066201</v>
      </c>
      <c r="E32">
        <v>1.2636161990213399</v>
      </c>
    </row>
    <row r="33" spans="1:5" x14ac:dyDescent="0.3">
      <c r="A33">
        <v>32</v>
      </c>
      <c r="B33" s="7">
        <v>56250</v>
      </c>
      <c r="C33">
        <v>7.3070066233100806E-2</v>
      </c>
      <c r="D33">
        <v>-1.1626043824110299</v>
      </c>
      <c r="E33">
        <v>1.3087445148772301</v>
      </c>
    </row>
    <row r="34" spans="1:5" x14ac:dyDescent="0.3">
      <c r="A34">
        <v>33</v>
      </c>
      <c r="B34" s="7">
        <v>56615</v>
      </c>
      <c r="C34">
        <v>6.7684308895454307E-2</v>
      </c>
      <c r="D34">
        <v>-1.2086772311993199</v>
      </c>
      <c r="E34">
        <v>1.3440458489902301</v>
      </c>
    </row>
    <row r="35" spans="1:5" x14ac:dyDescent="0.3">
      <c r="A35">
        <v>34</v>
      </c>
      <c r="B35" s="7">
        <v>56980</v>
      </c>
      <c r="C35">
        <v>7.0978165591390294E-2</v>
      </c>
      <c r="D35">
        <v>-1.24606646324979</v>
      </c>
      <c r="E35">
        <v>1.38802279443257</v>
      </c>
    </row>
    <row r="36" spans="1:5" x14ac:dyDescent="0.3">
      <c r="A36">
        <v>35</v>
      </c>
      <c r="B36" s="7">
        <v>57346</v>
      </c>
      <c r="C36">
        <v>7.2843334416355002E-2</v>
      </c>
      <c r="D36">
        <v>-1.2848849898577299</v>
      </c>
      <c r="E36">
        <v>1.43057165869044</v>
      </c>
    </row>
    <row r="37" spans="1:5" x14ac:dyDescent="0.3">
      <c r="A37">
        <v>36</v>
      </c>
      <c r="B37" s="7">
        <v>57711</v>
      </c>
      <c r="C37">
        <v>7.0032921456195801E-2</v>
      </c>
      <c r="D37">
        <v>-1.32842690576864</v>
      </c>
      <c r="E37">
        <v>1.46849274868103</v>
      </c>
    </row>
    <row r="38" spans="1:5" x14ac:dyDescent="0.3">
      <c r="A38">
        <v>37</v>
      </c>
      <c r="B38" s="7">
        <v>58076</v>
      </c>
      <c r="C38">
        <v>7.6603675520023506E-2</v>
      </c>
      <c r="D38">
        <v>-1.36258763783319</v>
      </c>
      <c r="E38">
        <v>1.5157949888732301</v>
      </c>
    </row>
    <row r="39" spans="1:5" x14ac:dyDescent="0.3">
      <c r="A39">
        <v>38</v>
      </c>
      <c r="B39" s="7">
        <v>58441</v>
      </c>
      <c r="C39">
        <v>7.3191356565756094E-2</v>
      </c>
      <c r="D39">
        <v>-1.4067435579902701</v>
      </c>
      <c r="E39">
        <v>1.5531262711217799</v>
      </c>
    </row>
    <row r="40" spans="1:5" x14ac:dyDescent="0.3">
      <c r="A40">
        <v>39</v>
      </c>
      <c r="B40" s="7">
        <v>58807</v>
      </c>
      <c r="C40">
        <v>7.4472406951886796E-2</v>
      </c>
      <c r="D40">
        <v>-1.4461914043831201</v>
      </c>
      <c r="E40">
        <v>1.5951362182869</v>
      </c>
    </row>
    <row r="41" spans="1:5" x14ac:dyDescent="0.3">
      <c r="A41">
        <v>40</v>
      </c>
      <c r="B41" s="7">
        <v>59172</v>
      </c>
      <c r="C41">
        <v>7.7096063179195498E-2</v>
      </c>
      <c r="D41">
        <v>-1.4843063320499701</v>
      </c>
      <c r="E41">
        <v>1.6384984584083599</v>
      </c>
    </row>
    <row r="42" spans="1:5" x14ac:dyDescent="0.3">
      <c r="A42">
        <v>41</v>
      </c>
      <c r="B42" s="7">
        <v>59537</v>
      </c>
      <c r="C42">
        <v>7.1961796647600898E-2</v>
      </c>
      <c r="D42">
        <v>-1.53017897035631</v>
      </c>
      <c r="E42">
        <v>1.6741025636515099</v>
      </c>
    </row>
    <row r="43" spans="1:5" x14ac:dyDescent="0.3">
      <c r="A43">
        <v>42</v>
      </c>
      <c r="B43" s="7">
        <v>59902</v>
      </c>
      <c r="C43">
        <v>7.7050470159626697E-2</v>
      </c>
      <c r="D43">
        <v>-1.5658303702738099</v>
      </c>
      <c r="E43">
        <v>1.71993131059306</v>
      </c>
    </row>
    <row r="44" spans="1:5" x14ac:dyDescent="0.3">
      <c r="A44">
        <v>43</v>
      </c>
      <c r="B44" s="7">
        <v>60268</v>
      </c>
      <c r="C44">
        <v>7.4779019203020797E-2</v>
      </c>
      <c r="D44">
        <v>-1.60884648929951</v>
      </c>
      <c r="E44">
        <v>1.75840452770556</v>
      </c>
    </row>
    <row r="45" spans="1:5" x14ac:dyDescent="0.3">
      <c r="A45">
        <v>44</v>
      </c>
      <c r="B45" s="7">
        <v>60633</v>
      </c>
      <c r="C45">
        <v>7.4519910401653996E-2</v>
      </c>
      <c r="D45">
        <v>-1.64985708313744</v>
      </c>
      <c r="E45">
        <v>1.7988969039407501</v>
      </c>
    </row>
    <row r="46" spans="1:5" x14ac:dyDescent="0.3">
      <c r="A46">
        <v>45</v>
      </c>
      <c r="B46" s="7">
        <v>60998</v>
      </c>
      <c r="C46">
        <v>7.9466037621868005E-2</v>
      </c>
      <c r="D46">
        <v>-1.6856618285517699</v>
      </c>
      <c r="E46">
        <v>1.8445939037954999</v>
      </c>
    </row>
    <row r="47" spans="1:5" x14ac:dyDescent="0.3">
      <c r="A47">
        <v>46</v>
      </c>
      <c r="B47" s="7">
        <v>61363</v>
      </c>
      <c r="C47">
        <v>7.5017697799935806E-2</v>
      </c>
      <c r="D47">
        <v>-1.7308903619385401</v>
      </c>
      <c r="E47">
        <v>1.88092575753841</v>
      </c>
    </row>
    <row r="48" spans="1:5" x14ac:dyDescent="0.3">
      <c r="A48">
        <v>47</v>
      </c>
      <c r="B48" s="7">
        <v>61729</v>
      </c>
      <c r="C48">
        <v>7.9679834729758398E-2</v>
      </c>
      <c r="D48">
        <v>-1.76700311209418</v>
      </c>
      <c r="E48">
        <v>1.9263627815536899</v>
      </c>
    </row>
    <row r="49" spans="1:5" x14ac:dyDescent="0.3">
      <c r="A49">
        <v>48</v>
      </c>
      <c r="B49" s="7">
        <v>62094</v>
      </c>
      <c r="C49">
        <v>7.9283696672786605E-2</v>
      </c>
      <c r="D49">
        <v>-1.80817397429842</v>
      </c>
      <c r="E49">
        <v>1.96674136764399</v>
      </c>
    </row>
    <row r="50" spans="1:5" x14ac:dyDescent="0.3">
      <c r="A50">
        <v>49</v>
      </c>
      <c r="B50" s="7">
        <v>62459</v>
      </c>
      <c r="C50">
        <v>7.6821682409899797E-2</v>
      </c>
      <c r="D50">
        <v>-1.8514060566748001</v>
      </c>
      <c r="E50">
        <v>2.0050494214946002</v>
      </c>
    </row>
    <row r="51" spans="1:5" x14ac:dyDescent="0.3">
      <c r="A51">
        <v>50</v>
      </c>
      <c r="B51" s="7">
        <v>62824</v>
      </c>
      <c r="C51">
        <v>8.1955948370140003E-2</v>
      </c>
      <c r="D51">
        <v>-1.88705037074155</v>
      </c>
      <c r="E51">
        <v>2.0509622674818302</v>
      </c>
    </row>
    <row r="52" spans="1:5" x14ac:dyDescent="0.3">
      <c r="A52">
        <v>51</v>
      </c>
      <c r="B52" s="7">
        <v>63190</v>
      </c>
      <c r="C52">
        <v>7.7333201997482101E-2</v>
      </c>
      <c r="D52">
        <v>-1.9324617116442</v>
      </c>
      <c r="E52">
        <v>2.0871281156391599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w 5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w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O f F c o i k e 4 D g A A A B E A A A A T A B w A R m 9 y b X V s Y X M v U 2 V j d G l v b j E u b S C i G A A o o B Q A A A A A A A A A A A A A A A A A A A A A A A A A A A A r T k 0 u y c z P U w i G 0 I b W A F B L A Q I t A B Q A A g A I A I 8 O f F f 9 i c q C p A A A A P c A A A A S A A A A A A A A A A A A A A A A A A A A A A B D b 2 5 m a W c v U G F j a 2 F n Z S 5 4 b W x Q S w E C L Q A U A A I A C A C P D n x X D 8 r p q 6 Q A A A D p A A A A E w A A A A A A A A A A A A A A A A D w A A A A W 0 N v b n R l b n R f V H l w Z X N d L n h t b F B L A Q I t A B Q A A g A I A I 8 O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l / T x g F F p S b C A X x 5 7 R 6 A 0 A A A A A A I A A A A A A B B m A A A A A Q A A I A A A A F u F P x D c v o N j w 2 n 2 G k l G D y d Y 8 7 7 z 8 a X c A Z 5 g g w P C y s x c A A A A A A 6 A A A A A A g A A I A A A A B D 5 C X i r X 5 v M U Y u p K g S B K k s S g X Q C / T o K N 4 C U E Q B D D 4 g a U A A A A G x E B T 7 G G U d u I C q / / l W o p U q w i 0 0 P l Z H P U s c n o K D L k o x 6 I m p E f r n 7 8 p i / d k a f t E m t k I t m O 3 q V t 6 v U n T V f i v 9 0 u N 0 u i W W C V c A u i p Q 5 Z p y E e L g a Q A A A A G b g U r U M 8 + O r C Q Y 5 V R q d V a 3 S F J u e m S 4 j f B c w D e m P H N X b Y I J 6 Z 5 j f 6 i c 6 h Z V A c u a + + w e M 7 O S a H 1 G 9 l j b f H h O o t a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1900B4254B94789CF350FCE9D9532" ma:contentTypeVersion="28" ma:contentTypeDescription="Create a new document." ma:contentTypeScope="" ma:versionID="b6e11a1cab71f33dd793ccc184911fd6">
  <xsd:schema xmlns:xsd="http://www.w3.org/2001/XMLSchema" xmlns:xs="http://www.w3.org/2001/XMLSchema" xmlns:p="http://schemas.microsoft.com/office/2006/metadata/properties" xmlns:ns3="a8731525-c14b-41eb-8783-9b500bb8a584" xmlns:ns4="9bc22217-216d-448b-adb6-4eb99c5cb5d5" targetNamespace="http://schemas.microsoft.com/office/2006/metadata/properties" ma:root="true" ma:fieldsID="e703b428b7e0da397dd08db8afd2800c" ns3:_="" ns4:_="">
    <xsd:import namespace="a8731525-c14b-41eb-8783-9b500bb8a584"/>
    <xsd:import namespace="9bc22217-216d-448b-adb6-4eb99c5cb5d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1525-c14b-41eb-8783-9b500bb8a58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22217-216d-448b-adb6-4eb99c5cb5d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a8731525-c14b-41eb-8783-9b500bb8a584" xsi:nil="true"/>
    <Is_Collaboration_Space_Locked xmlns="a8731525-c14b-41eb-8783-9b500bb8a584" xsi:nil="true"/>
    <NotebookType xmlns="a8731525-c14b-41eb-8783-9b500bb8a584" xsi:nil="true"/>
    <FolderType xmlns="a8731525-c14b-41eb-8783-9b500bb8a584" xsi:nil="true"/>
    <Owner xmlns="a8731525-c14b-41eb-8783-9b500bb8a584">
      <UserInfo>
        <DisplayName/>
        <AccountId xsi:nil="true"/>
        <AccountType/>
      </UserInfo>
    </Owner>
    <Student_Groups xmlns="a8731525-c14b-41eb-8783-9b500bb8a584">
      <UserInfo>
        <DisplayName/>
        <AccountId xsi:nil="true"/>
        <AccountType/>
      </UserInfo>
    </Student_Groups>
    <Has_Teacher_Only_SectionGroup xmlns="a8731525-c14b-41eb-8783-9b500bb8a584" xsi:nil="true"/>
    <CultureName xmlns="a8731525-c14b-41eb-8783-9b500bb8a584" xsi:nil="true"/>
    <Students xmlns="a8731525-c14b-41eb-8783-9b500bb8a584">
      <UserInfo>
        <DisplayName/>
        <AccountId xsi:nil="true"/>
        <AccountType/>
      </UserInfo>
    </Students>
    <AppVersion xmlns="a8731525-c14b-41eb-8783-9b500bb8a584" xsi:nil="true"/>
    <Invited_Students xmlns="a8731525-c14b-41eb-8783-9b500bb8a584" xsi:nil="true"/>
    <Templates xmlns="a8731525-c14b-41eb-8783-9b500bb8a584" xsi:nil="true"/>
    <Teachers xmlns="a8731525-c14b-41eb-8783-9b500bb8a584">
      <UserInfo>
        <DisplayName/>
        <AccountId xsi:nil="true"/>
        <AccountType/>
      </UserInfo>
    </Teachers>
    <Invited_Teachers xmlns="a8731525-c14b-41eb-8783-9b500bb8a584" xsi:nil="true"/>
    <DefaultSectionNames xmlns="a8731525-c14b-41eb-8783-9b500bb8a58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9FCF6-36BB-4DB9-83AE-71963E8AD3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919BD32-421E-4922-907C-8A82744C8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31525-c14b-41eb-8783-9b500bb8a584"/>
    <ds:schemaRef ds:uri="9bc22217-216d-448b-adb6-4eb99c5cb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170ED-28C1-43D8-9FC5-C144081798B4}">
  <ds:schemaRefs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bc22217-216d-448b-adb6-4eb99c5cb5d5"/>
    <ds:schemaRef ds:uri="http://schemas.microsoft.com/office/infopath/2007/PartnerControls"/>
    <ds:schemaRef ds:uri="a8731525-c14b-41eb-8783-9b500bb8a58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3E0D9AC-BB0E-4A4E-8315-17DA75C40F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EconomicData</vt:lpstr>
      <vt:lpstr>EconomicData_1</vt:lpstr>
      <vt:lpstr>Inflation_Hist&amp;Proj</vt:lpstr>
      <vt:lpstr>OneYR_Hist&amp;Proj</vt:lpstr>
      <vt:lpstr>EconomicData_2</vt:lpstr>
      <vt:lpstr>Projected_Inflation</vt:lpstr>
      <vt:lpstr>Projected_One_Year</vt:lpstr>
      <vt:lpstr>Inflation_Forecast</vt:lpstr>
      <vt:lpstr>One_Spot_forecast</vt:lpstr>
    </vt:vector>
  </TitlesOfParts>
  <Company>Maryville University of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Yuanjin</dc:creator>
  <cp:lastModifiedBy>Aden</cp:lastModifiedBy>
  <dcterms:created xsi:type="dcterms:W3CDTF">2022-10-07T17:08:29Z</dcterms:created>
  <dcterms:modified xsi:type="dcterms:W3CDTF">2024-03-17T03:36:22Z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0x0101009901900B4254B94789CF350FCE9D9532</vt:lpwstr>
  </property>
</Properties>
</file>