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<sst xmlns="http://schemas.openxmlformats.org/spreadsheetml/2006/main" count="173" uniqueCount="43">
  <si>
    <t>NM_20250723_lab2_spotting layout &amp; logs</t>
  </si>
  <si>
    <t>Collumns</t>
  </si>
  <si>
    <t>Rows</t>
  </si>
  <si>
    <t>R1 tr</t>
  </si>
  <si>
    <t>R10 tr</t>
  </si>
  <si>
    <t>FOV BASED CHAMBER ID</t>
  </si>
  <si>
    <t>Green parts of the table above is the FOV</t>
  </si>
  <si>
    <t>Column 1</t>
  </si>
  <si>
    <t>Column 2</t>
  </si>
  <si>
    <t>Column 3</t>
  </si>
  <si>
    <t>end</t>
  </si>
  <si>
    <t>bonding</t>
  </si>
  <si>
    <t>priming</t>
  </si>
  <si>
    <t>until 3:42</t>
  </si>
  <si>
    <t>storage in RT</t>
  </si>
  <si>
    <t>tube prefilling with YPD+G</t>
  </si>
  <si>
    <t>ran the pump for 25s at p3 s3</t>
  </si>
  <si>
    <t>syringe 5.1mL</t>
  </si>
  <si>
    <t>p50-s3-at3mins_p3-s3</t>
  </si>
  <si>
    <t>for 1minute</t>
  </si>
  <si>
    <t>(also logged in video time 2:40-3:37)</t>
  </si>
  <si>
    <r>
      <rPr>
        <rFont val="Arial"/>
      </rPr>
      <t xml:space="preserve">remote failed priming attempts_due to hardware_remote_failure(details in </t>
    </r>
    <r>
      <rPr>
        <rFont val="Arial"/>
        <color rgb="FF1155CC"/>
        <u/>
      </rPr>
      <t>pump report</t>
    </r>
    <r>
      <rPr>
        <rFont val="Arial"/>
      </rPr>
      <t>)</t>
    </r>
  </si>
  <si>
    <t>repriming very difficult-not possible from inlet</t>
  </si>
  <si>
    <t>at about 00:00</t>
  </si>
  <si>
    <t>tried repriming with syringe from the outlet to unclog (ended with the initial inlet-outlet config)</t>
  </si>
  <si>
    <t>at about 7:00 repriming</t>
  </si>
  <si>
    <t>vid avail on pdms laptop</t>
  </si>
  <si>
    <t>at 11:50 repriming with syringe</t>
  </si>
  <si>
    <t>video on pdms2laptop,</t>
  </si>
  <si>
    <t>RESULTS</t>
  </si>
  <si>
    <t>R1-TR VIABLE CHAMBERS</t>
  </si>
  <si>
    <t>R10-TR VIABLE CHAMBERS</t>
  </si>
  <si>
    <t>VIABILITY</t>
  </si>
  <si>
    <t>5/44</t>
  </si>
  <si>
    <t>chamber ID</t>
  </si>
  <si>
    <t>area (μm2)</t>
  </si>
  <si>
    <t>confluency %</t>
  </si>
  <si>
    <t>2,6</t>
  </si>
  <si>
    <t>2,7</t>
  </si>
  <si>
    <t>2,15</t>
  </si>
  <si>
    <t>1,8</t>
  </si>
  <si>
    <t>1,15</t>
  </si>
  <si>
    <t>overall chamber measured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</si>
</sst>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</font>
    <font>
      <sz val="18.0"/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horizontal="right" shrinkToFit="0" vertical="bottom" wrapText="1"/>
    </xf>
    <xf borderId="0" fillId="3" fontId="1" numFmtId="0" xfId="0" applyAlignment="1" applyFill="1" applyFont="1">
      <alignment horizontal="right" shrinkToFit="0" vertical="bottom" wrapText="1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 vertical="bottom"/>
    </xf>
    <xf borderId="0" fillId="0" fontId="1" numFmtId="20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20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shrinkToFit="0" vertical="bottom" wrapText="0"/>
    </xf>
    <xf borderId="8" fillId="0" fontId="1" numFmtId="20" xfId="0" applyAlignment="1" applyBorder="1" applyFont="1" applyNumberForma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1" numFmtId="20" xfId="0" applyAlignment="1" applyBorder="1" applyFont="1" applyNumberForma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20" xfId="0" applyAlignment="1" applyFont="1" applyNumberFormat="1">
      <alignment vertical="bottom"/>
    </xf>
    <xf borderId="5" fillId="0" fontId="1" numFmtId="20" xfId="0" applyAlignment="1" applyBorder="1" applyFont="1" applyNumberFormat="1">
      <alignment readingOrder="0" shrinkToFit="0" vertical="bottom" wrapText="0"/>
    </xf>
    <xf borderId="5" fillId="0" fontId="3" numFmtId="2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20" xfId="0" applyAlignment="1" applyFont="1" applyNumberFormat="1">
      <alignment readingOrder="0" vertical="bottom"/>
    </xf>
    <xf borderId="7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1"/>
    </xf>
    <xf borderId="5" fillId="0" fontId="1" numFmtId="20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1"/>
    </xf>
    <xf borderId="11" fillId="0" fontId="1" numFmtId="20" xfId="0" applyAlignment="1" applyBorder="1" applyFont="1" applyNumberFormat="1">
      <alignment readingOrder="0" shrinkToFit="0" vertical="bottom" wrapText="0"/>
    </xf>
    <xf borderId="12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8:I30" displayName="chip_relevant_logs" name="chip_relevant_logs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acubesat/payload-campaign/organizational/-/issues/87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6" width="12.88"/>
    <col customWidth="1" min="7" max="7" width="37.63"/>
    <col customWidth="1" min="8" max="8" width="24.0"/>
    <col customWidth="1" min="9" max="9" width="29.25"/>
    <col customWidth="1" min="20" max="20" width="23.88"/>
    <col customWidth="1" min="22" max="22" width="19.63"/>
  </cols>
  <sheetData>
    <row r="2">
      <c r="A2" s="1" t="s">
        <v>0</v>
      </c>
      <c r="B2" s="2" t="s">
        <v>1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>
      <c r="A3" s="4" t="s">
        <v>2</v>
      </c>
      <c r="B3" s="5">
        <v>1.0</v>
      </c>
      <c r="C3" s="5">
        <v>2.0</v>
      </c>
      <c r="D3" s="5">
        <v>3.0</v>
      </c>
      <c r="E3" s="5">
        <v>4.0</v>
      </c>
      <c r="F3" s="5">
        <v>5.0</v>
      </c>
      <c r="G3" s="5">
        <v>6.0</v>
      </c>
      <c r="H3" s="5">
        <v>7.0</v>
      </c>
      <c r="I3" s="5">
        <v>8.0</v>
      </c>
      <c r="J3" s="5">
        <v>9.0</v>
      </c>
      <c r="K3" s="5">
        <v>10.0</v>
      </c>
      <c r="L3" s="5">
        <v>11.0</v>
      </c>
      <c r="M3" s="5">
        <v>12.0</v>
      </c>
      <c r="N3" s="5">
        <v>13.0</v>
      </c>
      <c r="O3" s="5">
        <v>14.0</v>
      </c>
      <c r="P3" s="5">
        <v>15.0</v>
      </c>
      <c r="Q3" s="5">
        <v>16.0</v>
      </c>
      <c r="R3" s="5">
        <v>17.0</v>
      </c>
      <c r="S3" s="5">
        <v>18.0</v>
      </c>
      <c r="T3" s="5">
        <v>19.0</v>
      </c>
      <c r="U3" s="5">
        <v>20.0</v>
      </c>
      <c r="V3" s="5">
        <v>21.0</v>
      </c>
      <c r="W3" s="5">
        <v>22.0</v>
      </c>
      <c r="X3" s="5">
        <v>23.0</v>
      </c>
      <c r="Y3" s="5">
        <v>24.0</v>
      </c>
      <c r="Z3" s="5">
        <v>25.0</v>
      </c>
      <c r="AA3" s="5">
        <v>26.0</v>
      </c>
      <c r="AB3" s="5">
        <v>27.0</v>
      </c>
      <c r="AC3" s="5">
        <v>28.0</v>
      </c>
      <c r="AD3" s="5">
        <v>29.0</v>
      </c>
      <c r="AE3" s="5">
        <v>30.0</v>
      </c>
      <c r="AF3" s="5">
        <v>31.0</v>
      </c>
      <c r="AG3" s="5">
        <v>32.0</v>
      </c>
      <c r="AH3" s="5">
        <v>33.0</v>
      </c>
      <c r="AI3" s="5">
        <v>34.0</v>
      </c>
      <c r="AJ3" s="5">
        <v>35.0</v>
      </c>
      <c r="AK3" s="5">
        <v>36.0</v>
      </c>
      <c r="AL3" s="5">
        <v>37.0</v>
      </c>
      <c r="AM3" s="5">
        <v>38.0</v>
      </c>
      <c r="AN3" s="5">
        <v>39.0</v>
      </c>
      <c r="AO3" s="5">
        <v>40.0</v>
      </c>
      <c r="AP3" s="5">
        <v>41.0</v>
      </c>
      <c r="AQ3" s="5">
        <v>42.0</v>
      </c>
      <c r="AR3" s="5">
        <v>43.0</v>
      </c>
      <c r="AS3" s="5">
        <v>44.0</v>
      </c>
      <c r="AT3" s="5">
        <v>45.0</v>
      </c>
      <c r="AU3" s="5">
        <v>46.0</v>
      </c>
      <c r="AV3" s="5">
        <v>47.0</v>
      </c>
      <c r="AW3" s="5">
        <v>48.0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>
      <c r="A4" s="6">
        <v>1.0</v>
      </c>
      <c r="B4" s="7" t="s">
        <v>3</v>
      </c>
      <c r="C4" s="7" t="s">
        <v>3</v>
      </c>
      <c r="D4" s="7" t="s">
        <v>3</v>
      </c>
      <c r="E4" s="8"/>
      <c r="F4" s="7" t="s">
        <v>3</v>
      </c>
      <c r="G4" s="8"/>
      <c r="H4" s="7" t="s">
        <v>3</v>
      </c>
      <c r="I4" s="8"/>
      <c r="J4" s="7" t="s">
        <v>3</v>
      </c>
      <c r="K4" s="8"/>
      <c r="L4" s="7" t="s">
        <v>3</v>
      </c>
      <c r="M4" s="8"/>
      <c r="N4" s="7" t="s">
        <v>3</v>
      </c>
      <c r="O4" s="8"/>
      <c r="P4" s="7" t="s">
        <v>3</v>
      </c>
      <c r="Q4" s="8"/>
      <c r="R4" s="8"/>
      <c r="S4" s="7" t="s">
        <v>4</v>
      </c>
      <c r="T4" s="8"/>
      <c r="U4" s="7" t="s">
        <v>4</v>
      </c>
      <c r="V4" s="8"/>
      <c r="W4" s="7" t="s">
        <v>4</v>
      </c>
      <c r="X4" s="3"/>
      <c r="Y4" s="9" t="s">
        <v>4</v>
      </c>
      <c r="Z4" s="3"/>
      <c r="AA4" s="3" t="s">
        <v>4</v>
      </c>
      <c r="AB4" s="3"/>
      <c r="AC4" s="9" t="s">
        <v>4</v>
      </c>
      <c r="AD4" s="3"/>
      <c r="AE4" s="3" t="s">
        <v>4</v>
      </c>
      <c r="AF4" s="3"/>
      <c r="AG4" s="9" t="s">
        <v>4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>
      <c r="A5" s="6">
        <v>2.0</v>
      </c>
      <c r="B5" s="7" t="s">
        <v>3</v>
      </c>
      <c r="C5" s="8"/>
      <c r="D5" s="7" t="s">
        <v>3</v>
      </c>
      <c r="E5" s="8"/>
      <c r="F5" s="7" t="s">
        <v>3</v>
      </c>
      <c r="G5" s="7" t="s">
        <v>3</v>
      </c>
      <c r="H5" s="7" t="s">
        <v>3</v>
      </c>
      <c r="I5" s="8"/>
      <c r="J5" s="7" t="s">
        <v>3</v>
      </c>
      <c r="K5" s="8"/>
      <c r="L5" s="7" t="s">
        <v>3</v>
      </c>
      <c r="M5" s="8"/>
      <c r="N5" s="7" t="s">
        <v>3</v>
      </c>
      <c r="O5" s="8"/>
      <c r="P5" s="7" t="s">
        <v>3</v>
      </c>
      <c r="Q5" s="8"/>
      <c r="R5" s="8"/>
      <c r="S5" s="7" t="s">
        <v>4</v>
      </c>
      <c r="T5" s="8"/>
      <c r="U5" s="7" t="s">
        <v>4</v>
      </c>
      <c r="V5" s="8"/>
      <c r="W5" s="7" t="s">
        <v>4</v>
      </c>
      <c r="X5" s="3"/>
      <c r="Y5" s="9" t="s">
        <v>4</v>
      </c>
      <c r="Z5" s="3"/>
      <c r="AA5" s="9" t="s">
        <v>4</v>
      </c>
      <c r="AB5" s="3"/>
      <c r="AC5" s="9" t="s">
        <v>4</v>
      </c>
      <c r="AD5" s="3"/>
      <c r="AE5" s="9" t="s">
        <v>4</v>
      </c>
      <c r="AF5" s="3"/>
      <c r="AG5" s="9" t="s">
        <v>4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>
      <c r="A6" s="6">
        <v>3.0</v>
      </c>
      <c r="B6" s="7" t="s">
        <v>3</v>
      </c>
      <c r="C6" s="8"/>
      <c r="D6" s="7" t="s">
        <v>3</v>
      </c>
      <c r="E6" s="8"/>
      <c r="F6" s="7" t="s">
        <v>3</v>
      </c>
      <c r="G6" s="8"/>
      <c r="H6" s="7" t="s">
        <v>3</v>
      </c>
      <c r="I6" s="8"/>
      <c r="J6" s="7" t="s">
        <v>3</v>
      </c>
      <c r="K6" s="8"/>
      <c r="L6" s="7" t="s">
        <v>3</v>
      </c>
      <c r="M6" s="8"/>
      <c r="N6" s="7" t="s">
        <v>3</v>
      </c>
      <c r="O6" s="8"/>
      <c r="P6" s="7" t="s">
        <v>3</v>
      </c>
      <c r="Q6" s="8"/>
      <c r="R6" s="8"/>
      <c r="S6" s="7" t="s">
        <v>4</v>
      </c>
      <c r="T6" s="8"/>
      <c r="U6" s="7" t="s">
        <v>4</v>
      </c>
      <c r="V6" s="8"/>
      <c r="W6" s="7" t="s">
        <v>4</v>
      </c>
      <c r="X6" s="3"/>
      <c r="Y6" s="9" t="s">
        <v>4</v>
      </c>
      <c r="Z6" s="3"/>
      <c r="AA6" s="9" t="s">
        <v>4</v>
      </c>
      <c r="AB6" s="3"/>
      <c r="AC6" s="9" t="s">
        <v>4</v>
      </c>
      <c r="AD6" s="3"/>
      <c r="AE6" s="9" t="s">
        <v>4</v>
      </c>
      <c r="AF6" s="3"/>
      <c r="AG6" s="9" t="s">
        <v>4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>
      <c r="A7" s="6">
        <v>4.0</v>
      </c>
      <c r="B7" s="7" t="s">
        <v>3</v>
      </c>
      <c r="C7" s="8"/>
      <c r="D7" s="7" t="s">
        <v>3</v>
      </c>
      <c r="E7" s="8"/>
      <c r="F7" s="7" t="s">
        <v>3</v>
      </c>
      <c r="G7" s="8"/>
      <c r="H7" s="7" t="s">
        <v>3</v>
      </c>
      <c r="I7" s="8"/>
      <c r="J7" s="7" t="s">
        <v>3</v>
      </c>
      <c r="K7" s="8"/>
      <c r="L7" s="7" t="s">
        <v>3</v>
      </c>
      <c r="M7" s="8"/>
      <c r="N7" s="7" t="s">
        <v>3</v>
      </c>
      <c r="O7" s="8"/>
      <c r="P7" s="7" t="s">
        <v>3</v>
      </c>
      <c r="Q7" s="8"/>
      <c r="R7" s="8"/>
      <c r="S7" s="7" t="s">
        <v>4</v>
      </c>
      <c r="T7" s="8"/>
      <c r="U7" s="7" t="s">
        <v>4</v>
      </c>
      <c r="V7" s="8"/>
      <c r="W7" s="7" t="s">
        <v>4</v>
      </c>
      <c r="X7" s="3"/>
      <c r="Y7" s="9" t="s">
        <v>4</v>
      </c>
      <c r="Z7" s="3"/>
      <c r="AA7" s="9" t="s">
        <v>4</v>
      </c>
      <c r="AB7" s="3"/>
      <c r="AC7" s="9" t="s">
        <v>4</v>
      </c>
      <c r="AD7" s="3"/>
      <c r="AE7" s="9" t="s">
        <v>4</v>
      </c>
      <c r="AF7" s="3"/>
      <c r="AG7" s="9" t="s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>
      <c r="A8" s="6">
        <v>5.0</v>
      </c>
      <c r="B8" s="7" t="s">
        <v>3</v>
      </c>
      <c r="C8" s="8"/>
      <c r="D8" s="7" t="s">
        <v>3</v>
      </c>
      <c r="E8" s="8"/>
      <c r="F8" s="7" t="s">
        <v>3</v>
      </c>
      <c r="G8" s="8"/>
      <c r="H8" s="7" t="s">
        <v>3</v>
      </c>
      <c r="I8" s="8"/>
      <c r="J8" s="7" t="s">
        <v>3</v>
      </c>
      <c r="K8" s="8"/>
      <c r="L8" s="7" t="s">
        <v>3</v>
      </c>
      <c r="M8" s="8"/>
      <c r="N8" s="7" t="s">
        <v>3</v>
      </c>
      <c r="O8" s="8"/>
      <c r="P8" s="7" t="s">
        <v>3</v>
      </c>
      <c r="Q8" s="8"/>
      <c r="R8" s="8"/>
      <c r="S8" s="7" t="s">
        <v>4</v>
      </c>
      <c r="T8" s="8"/>
      <c r="U8" s="7" t="s">
        <v>4</v>
      </c>
      <c r="V8" s="8"/>
      <c r="W8" s="7" t="s">
        <v>4</v>
      </c>
      <c r="X8" s="3"/>
      <c r="Y8" s="9" t="s">
        <v>4</v>
      </c>
      <c r="Z8" s="3"/>
      <c r="AA8" s="9" t="s">
        <v>4</v>
      </c>
      <c r="AB8" s="3"/>
      <c r="AC8" s="9" t="s">
        <v>4</v>
      </c>
      <c r="AD8" s="3"/>
      <c r="AE8" s="9" t="s">
        <v>4</v>
      </c>
      <c r="AF8" s="3"/>
      <c r="AG8" s="9" t="s">
        <v>4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>
      <c r="A9" s="6">
        <v>6.0</v>
      </c>
      <c r="B9" s="9" t="s">
        <v>3</v>
      </c>
      <c r="C9" s="3"/>
      <c r="D9" s="9" t="s">
        <v>3</v>
      </c>
      <c r="E9" s="3"/>
      <c r="F9" s="9" t="s">
        <v>3</v>
      </c>
      <c r="G9" s="3"/>
      <c r="H9" s="9" t="s">
        <v>3</v>
      </c>
      <c r="I9" s="3"/>
      <c r="J9" s="9" t="s">
        <v>3</v>
      </c>
      <c r="K9" s="3"/>
      <c r="L9" s="9" t="s">
        <v>3</v>
      </c>
      <c r="M9" s="3"/>
      <c r="N9" s="9" t="s">
        <v>3</v>
      </c>
      <c r="O9" s="3"/>
      <c r="P9" s="9" t="s">
        <v>3</v>
      </c>
      <c r="Q9" s="3"/>
      <c r="R9" s="3"/>
      <c r="S9" s="9" t="s">
        <v>4</v>
      </c>
      <c r="T9" s="3"/>
      <c r="U9" s="9" t="s">
        <v>4</v>
      </c>
      <c r="V9" s="3"/>
      <c r="W9" s="9" t="s">
        <v>4</v>
      </c>
      <c r="X9" s="3"/>
      <c r="Y9" s="9" t="s">
        <v>4</v>
      </c>
      <c r="Z9" s="3"/>
      <c r="AA9" s="9" t="s">
        <v>4</v>
      </c>
      <c r="AB9" s="3"/>
      <c r="AC9" s="9" t="s">
        <v>4</v>
      </c>
      <c r="AD9" s="3"/>
      <c r="AE9" s="9" t="s">
        <v>4</v>
      </c>
      <c r="AF9" s="3"/>
      <c r="AG9" s="9" t="s">
        <v>4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>
      <c r="A10" s="6">
        <v>7.0</v>
      </c>
      <c r="B10" s="9" t="s">
        <v>3</v>
      </c>
      <c r="C10" s="3"/>
      <c r="D10" s="9" t="s">
        <v>3</v>
      </c>
      <c r="E10" s="3"/>
      <c r="F10" s="9" t="s">
        <v>3</v>
      </c>
      <c r="G10" s="3"/>
      <c r="H10" s="9" t="s">
        <v>3</v>
      </c>
      <c r="I10" s="3"/>
      <c r="J10" s="9" t="s">
        <v>3</v>
      </c>
      <c r="K10" s="3"/>
      <c r="L10" s="9" t="s">
        <v>3</v>
      </c>
      <c r="M10" s="3"/>
      <c r="N10" s="9" t="s">
        <v>3</v>
      </c>
      <c r="O10" s="3"/>
      <c r="P10" s="9" t="s">
        <v>3</v>
      </c>
      <c r="Q10" s="3"/>
      <c r="R10" s="3"/>
      <c r="S10" s="9" t="s">
        <v>4</v>
      </c>
      <c r="T10" s="3"/>
      <c r="U10" s="9" t="s">
        <v>4</v>
      </c>
      <c r="V10" s="3"/>
      <c r="W10" s="9" t="s">
        <v>4</v>
      </c>
      <c r="X10" s="3"/>
      <c r="Y10" s="9" t="s">
        <v>4</v>
      </c>
      <c r="Z10" s="3"/>
      <c r="AA10" s="9" t="s">
        <v>4</v>
      </c>
      <c r="AB10" s="3"/>
      <c r="AC10" s="9" t="s">
        <v>4</v>
      </c>
      <c r="AD10" s="3"/>
      <c r="AE10" s="9" t="s">
        <v>4</v>
      </c>
      <c r="AF10" s="3"/>
      <c r="AG10" s="9" t="s">
        <v>4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>
      <c r="A11" s="6">
        <v>8.0</v>
      </c>
      <c r="B11" s="9" t="s">
        <v>3</v>
      </c>
      <c r="C11" s="3"/>
      <c r="D11" s="9" t="s">
        <v>3</v>
      </c>
      <c r="E11" s="3"/>
      <c r="F11" s="9" t="s">
        <v>3</v>
      </c>
      <c r="G11" s="3"/>
      <c r="H11" s="9" t="s">
        <v>3</v>
      </c>
      <c r="I11" s="3"/>
      <c r="J11" s="9" t="s">
        <v>3</v>
      </c>
      <c r="K11" s="3"/>
      <c r="L11" s="9" t="s">
        <v>3</v>
      </c>
      <c r="M11" s="3"/>
      <c r="N11" s="9" t="s">
        <v>3</v>
      </c>
      <c r="O11" s="3"/>
      <c r="P11" s="9" t="s">
        <v>3</v>
      </c>
      <c r="Q11" s="3"/>
      <c r="R11" s="3"/>
      <c r="S11" s="9" t="s">
        <v>4</v>
      </c>
      <c r="T11" s="3"/>
      <c r="U11" s="9" t="s">
        <v>4</v>
      </c>
      <c r="V11" s="3"/>
      <c r="W11" s="9" t="s">
        <v>4</v>
      </c>
      <c r="X11" s="3"/>
      <c r="Y11" s="9" t="s">
        <v>4</v>
      </c>
      <c r="Z11" s="3"/>
      <c r="AA11" s="9" t="s">
        <v>4</v>
      </c>
      <c r="AB11" s="3"/>
      <c r="AC11" s="9" t="s">
        <v>4</v>
      </c>
      <c r="AD11" s="3"/>
      <c r="AE11" s="9" t="s">
        <v>4</v>
      </c>
      <c r="AF11" s="3"/>
      <c r="AG11" s="9" t="s">
        <v>4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>
      <c r="A13" s="3"/>
      <c r="B13" s="10"/>
      <c r="D13" s="3"/>
      <c r="E13" s="3"/>
      <c r="G13" s="3"/>
      <c r="H13" s="3"/>
      <c r="I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>
      <c r="A15" s="11"/>
      <c r="B15" s="3"/>
      <c r="C15" s="10" t="s">
        <v>5</v>
      </c>
      <c r="D15" s="3"/>
      <c r="E15" s="12" t="s">
        <v>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13"/>
      <c r="T15" s="3"/>
      <c r="U15" s="3"/>
      <c r="V15" s="3"/>
      <c r="W15" s="10"/>
      <c r="X15" s="10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>
      <c r="A16" s="4"/>
      <c r="B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3"/>
      <c r="T16" s="10"/>
      <c r="U16" s="3"/>
      <c r="V16" s="3"/>
      <c r="W16" s="10"/>
      <c r="X16" s="10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4"/>
      <c r="T17" s="10"/>
      <c r="U17" s="3"/>
      <c r="V17" s="3"/>
      <c r="W17" s="10"/>
      <c r="X17" s="10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>
      <c r="A18" s="4"/>
      <c r="B18" s="3"/>
      <c r="C18" s="3"/>
      <c r="D18" s="3"/>
      <c r="E18" s="15" t="s">
        <v>7</v>
      </c>
      <c r="F18" s="16" t="s">
        <v>8</v>
      </c>
      <c r="G18" s="16" t="s">
        <v>9</v>
      </c>
      <c r="H18" s="17" t="s">
        <v>7</v>
      </c>
      <c r="I18" s="18" t="s">
        <v>8</v>
      </c>
      <c r="J18" s="3"/>
      <c r="K18" s="3"/>
      <c r="L18" s="3"/>
      <c r="M18" s="3"/>
      <c r="N18" s="3"/>
      <c r="O18" s="3"/>
      <c r="P18" s="3"/>
      <c r="Q18" s="3"/>
      <c r="R18" s="3"/>
      <c r="S18" s="10"/>
      <c r="T18" s="1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>
      <c r="A19" s="4"/>
      <c r="B19" s="3"/>
      <c r="C19" s="3"/>
      <c r="D19" s="3"/>
      <c r="E19" s="19"/>
      <c r="F19" s="20">
        <v>1.32</v>
      </c>
      <c r="G19" s="20" t="s">
        <v>10</v>
      </c>
      <c r="H19" s="21"/>
      <c r="I19" s="22"/>
      <c r="J19" s="3"/>
      <c r="K19" s="3"/>
      <c r="L19" s="3"/>
      <c r="M19" s="3"/>
      <c r="N19" s="3"/>
      <c r="O19" s="3"/>
      <c r="P19" s="3"/>
      <c r="Q19" s="3"/>
      <c r="R19" s="3"/>
      <c r="S19" s="23"/>
      <c r="T19" s="1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>
      <c r="A20" s="4"/>
      <c r="B20" s="3"/>
      <c r="C20" s="3"/>
      <c r="D20" s="3"/>
      <c r="E20" s="24"/>
      <c r="F20" s="25">
        <v>0.06875</v>
      </c>
      <c r="G20" s="26" t="s">
        <v>11</v>
      </c>
      <c r="H20" s="27"/>
      <c r="I20" s="28"/>
      <c r="J20" s="3"/>
      <c r="K20" s="3"/>
      <c r="L20" s="3"/>
      <c r="M20" s="3"/>
      <c r="N20" s="3"/>
      <c r="O20" s="3"/>
      <c r="P20" s="3"/>
      <c r="Q20" s="3"/>
      <c r="R20" s="3"/>
      <c r="S20" s="23"/>
      <c r="T20" s="1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>
      <c r="A21" s="3"/>
      <c r="B21" s="3"/>
      <c r="C21" s="29"/>
      <c r="D21" s="3"/>
      <c r="E21" s="19"/>
      <c r="F21" s="30">
        <v>0.075</v>
      </c>
      <c r="G21" s="20" t="s">
        <v>12</v>
      </c>
      <c r="H21" s="21"/>
      <c r="I21" s="22"/>
      <c r="J21" s="3"/>
      <c r="K21" s="3"/>
      <c r="L21" s="3"/>
      <c r="M21" s="3"/>
      <c r="N21" s="3"/>
      <c r="O21" s="3"/>
      <c r="P21" s="3"/>
      <c r="Q21" s="3"/>
      <c r="R21" s="3"/>
      <c r="S21" s="2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>
      <c r="A22" s="4"/>
      <c r="B22" s="3"/>
      <c r="C22" s="3"/>
      <c r="D22" s="3"/>
      <c r="E22" s="24"/>
      <c r="F22" s="26" t="s">
        <v>13</v>
      </c>
      <c r="G22" s="26" t="s">
        <v>14</v>
      </c>
      <c r="H22" s="27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>
      <c r="A23" s="4"/>
      <c r="B23" s="3"/>
      <c r="C23" s="3"/>
      <c r="D23" s="3"/>
      <c r="E23" s="19"/>
      <c r="F23" s="20">
        <v>3.42</v>
      </c>
      <c r="G23" s="20" t="s">
        <v>15</v>
      </c>
      <c r="H23" s="20" t="s">
        <v>16</v>
      </c>
      <c r="I23" s="2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>
      <c r="A24" s="4"/>
      <c r="B24" s="3"/>
      <c r="C24" s="3"/>
      <c r="D24" s="3"/>
      <c r="E24" s="24"/>
      <c r="F24" s="26">
        <v>3.45</v>
      </c>
      <c r="G24" s="26" t="s">
        <v>17</v>
      </c>
      <c r="H24" s="27"/>
      <c r="I24" s="28"/>
      <c r="J24" s="3"/>
      <c r="K24" s="3"/>
      <c r="L24" s="3"/>
      <c r="M24" s="3"/>
      <c r="N24" s="3"/>
      <c r="O24" s="3"/>
      <c r="P24" s="3"/>
      <c r="Q24" s="3"/>
      <c r="R24" s="3"/>
      <c r="S24" s="10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>
      <c r="A25" s="3"/>
      <c r="B25" s="3"/>
      <c r="C25" s="3"/>
      <c r="D25" s="3"/>
      <c r="E25" s="19"/>
      <c r="F25" s="31">
        <v>0.1701388888888889</v>
      </c>
      <c r="G25" s="20" t="s">
        <v>18</v>
      </c>
      <c r="H25" s="20" t="s">
        <v>19</v>
      </c>
      <c r="I25" s="32" t="s">
        <v>20</v>
      </c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>
      <c r="A26" s="3"/>
      <c r="B26" s="3"/>
      <c r="C26" s="3"/>
      <c r="D26" s="3"/>
      <c r="E26" s="24"/>
      <c r="F26" s="26">
        <v>2.0250725E7</v>
      </c>
      <c r="G26" s="33" t="s">
        <v>21</v>
      </c>
      <c r="H26" s="25"/>
      <c r="I26" s="28"/>
      <c r="J26" s="3"/>
      <c r="K26" s="3"/>
      <c r="L26" s="3"/>
      <c r="M26" s="3"/>
      <c r="N26" s="3"/>
      <c r="O26" s="3"/>
      <c r="P26" s="3"/>
      <c r="Q26" s="3"/>
      <c r="R26" s="3"/>
      <c r="S26" s="10"/>
      <c r="T26" s="1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>
      <c r="E27" s="34">
        <v>2.0250728E7</v>
      </c>
      <c r="F27" s="30">
        <v>0.8333333333333334</v>
      </c>
      <c r="G27" s="20" t="s">
        <v>22</v>
      </c>
      <c r="H27" s="30"/>
      <c r="I27" s="22"/>
      <c r="M27" s="3"/>
      <c r="N27" s="3"/>
      <c r="O27" s="3"/>
      <c r="P27" s="3"/>
      <c r="Q27" s="3"/>
      <c r="R27" s="3"/>
      <c r="S27" s="35"/>
      <c r="T27" s="10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>
      <c r="E28" s="36">
        <v>729.0</v>
      </c>
      <c r="F28" s="26" t="s">
        <v>23</v>
      </c>
      <c r="G28" s="26" t="s">
        <v>24</v>
      </c>
      <c r="H28" s="25"/>
      <c r="I28" s="28"/>
      <c r="M28" s="3"/>
      <c r="N28" s="3"/>
      <c r="O28" s="3"/>
      <c r="P28" s="3"/>
      <c r="Q28" s="3"/>
      <c r="R28" s="3"/>
      <c r="S28" s="35"/>
      <c r="T28" s="1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>
      <c r="E29" s="37">
        <v>730.0</v>
      </c>
      <c r="F29" s="38" t="s">
        <v>25</v>
      </c>
      <c r="G29" s="38" t="s">
        <v>26</v>
      </c>
      <c r="H29" s="39"/>
      <c r="I29" s="40"/>
      <c r="M29" s="3"/>
      <c r="N29" s="3"/>
      <c r="O29" s="3"/>
      <c r="P29" s="3"/>
      <c r="Q29" s="3"/>
      <c r="R29" s="3"/>
      <c r="S29" s="10"/>
      <c r="T29" s="10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>
      <c r="E30" s="41">
        <v>2.025073E7</v>
      </c>
      <c r="F30" s="42" t="s">
        <v>27</v>
      </c>
      <c r="G30" s="42" t="s">
        <v>28</v>
      </c>
      <c r="H30" s="43"/>
      <c r="I30" s="44"/>
      <c r="M30" s="3"/>
      <c r="N30" s="3"/>
      <c r="O30" s="3"/>
      <c r="P30" s="3"/>
      <c r="Q30" s="3"/>
      <c r="R30" s="3"/>
      <c r="S30" s="10"/>
      <c r="T30" s="10"/>
      <c r="U30" s="10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>
      <c r="M31" s="3"/>
      <c r="N31" s="3"/>
      <c r="O31" s="3"/>
      <c r="P31" s="3"/>
      <c r="Q31" s="3"/>
      <c r="R31" s="3"/>
      <c r="S31" s="10"/>
      <c r="T31" s="10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>
      <c r="B32" s="45" t="s">
        <v>29</v>
      </c>
      <c r="M32" s="3"/>
      <c r="N32" s="3"/>
      <c r="O32" s="3"/>
      <c r="P32" s="3"/>
      <c r="R32" s="3"/>
      <c r="S32" s="46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>
      <c r="B33" s="10" t="s">
        <v>30</v>
      </c>
      <c r="E33" s="10" t="s">
        <v>31</v>
      </c>
      <c r="M33" s="3"/>
      <c r="N33" s="3"/>
      <c r="O33" s="3"/>
      <c r="P33" s="3"/>
      <c r="Q33" s="3"/>
      <c r="R33" s="3"/>
      <c r="S33" s="10"/>
      <c r="T33" s="47"/>
      <c r="U33" s="35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>
      <c r="A34" s="45" t="s">
        <v>32</v>
      </c>
      <c r="B34" s="10" t="s">
        <v>33</v>
      </c>
      <c r="E34" s="48">
        <v>45672.0</v>
      </c>
      <c r="M34" s="3"/>
      <c r="N34" s="3"/>
      <c r="O34" s="3"/>
      <c r="P34" s="3"/>
      <c r="Q34" s="3"/>
      <c r="R34" s="10"/>
      <c r="S34" s="35"/>
      <c r="T34" s="10"/>
      <c r="U34" s="35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>
      <c r="B35" s="49">
        <f>IFERROR(__xludf.DUMMYFUNCTION("TO_PERCENT(5/44)"),0.11363636363636363)</f>
        <v>0.1136363636</v>
      </c>
      <c r="C35" s="3"/>
      <c r="D35" s="3"/>
      <c r="E35" s="50">
        <f>IFERROR(__xludf.DUMMYFUNCTION("TO_PERCENT(1/15)"),0.06666666666666667)</f>
        <v>0.06666666667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35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>
      <c r="A37" s="10"/>
      <c r="B37" s="10" t="s">
        <v>34</v>
      </c>
      <c r="C37" s="10" t="s">
        <v>35</v>
      </c>
      <c r="D37" s="10" t="s">
        <v>36</v>
      </c>
      <c r="E37" s="3"/>
      <c r="F37" s="3"/>
      <c r="G37" s="10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>
      <c r="A38" s="10">
        <v>1.0</v>
      </c>
      <c r="B38" s="10" t="s">
        <v>37</v>
      </c>
      <c r="C38" s="10">
        <v>5158.517</v>
      </c>
      <c r="D38" s="10">
        <f>(C38/$C46)*100</f>
        <v>8.62700393</v>
      </c>
      <c r="F38" s="10"/>
      <c r="G38" s="10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U38" s="10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>
      <c r="A39" s="10">
        <v>2.0</v>
      </c>
      <c r="B39" s="10" t="s">
        <v>38</v>
      </c>
      <c r="C39" s="10">
        <v>60268.673</v>
      </c>
      <c r="D39" s="10">
        <f>(C39/$C46)*100</f>
        <v>100.7921616</v>
      </c>
      <c r="F39" s="10"/>
      <c r="G39" s="10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0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>
      <c r="A40" s="10">
        <v>3.0</v>
      </c>
      <c r="B40" s="10" t="s">
        <v>39</v>
      </c>
      <c r="C40" s="10">
        <v>17710.908</v>
      </c>
      <c r="D40" s="10">
        <f>(C40/$C46)*100</f>
        <v>29.61937955</v>
      </c>
      <c r="F40" s="10"/>
      <c r="G40" s="10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0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>
      <c r="A41" s="10">
        <v>4.0</v>
      </c>
      <c r="B41" s="10" t="s">
        <v>40</v>
      </c>
      <c r="C41" s="10">
        <v>5072.542</v>
      </c>
      <c r="D41" s="10">
        <f>(C41/$C46)*100</f>
        <v>8.483221005</v>
      </c>
      <c r="F41" s="10"/>
      <c r="G41" s="10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>
      <c r="A42" s="10">
        <v>5.0</v>
      </c>
      <c r="B42" s="10" t="s">
        <v>41</v>
      </c>
      <c r="C42" s="10">
        <v>30478.238</v>
      </c>
      <c r="D42" s="10">
        <f>(C42/$C46)*100</f>
        <v>50.97121498</v>
      </c>
      <c r="F42" s="10"/>
      <c r="G42" s="10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0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>
      <c r="A43" s="10"/>
      <c r="C43" s="3"/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>
      <c r="A44" s="10">
        <v>6.0</v>
      </c>
      <c r="B44" s="10">
        <v>3.22</v>
      </c>
      <c r="C44" s="10">
        <v>21518.184</v>
      </c>
      <c r="D44" s="10">
        <f>(C44/$C46)*100</f>
        <v>35.9865942</v>
      </c>
      <c r="F44" s="10"/>
      <c r="G44" s="10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10"/>
      <c r="T44" s="10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>
      <c r="A45" s="10"/>
      <c r="B45" s="10"/>
      <c r="C45" s="3"/>
      <c r="D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>
      <c r="A46" s="10"/>
      <c r="B46" s="51" t="s">
        <v>42</v>
      </c>
      <c r="C46" s="52">
        <v>59795.0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10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X47" s="10"/>
      <c r="Y47" s="10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10"/>
      <c r="T49" s="10"/>
      <c r="U49" s="10"/>
      <c r="V49" s="10"/>
      <c r="W49" s="10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0"/>
      <c r="S52" s="10"/>
      <c r="T52" s="10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S53" s="10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S54" s="1"/>
      <c r="T54" s="1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0"/>
      <c r="S55" s="1"/>
      <c r="T55" s="1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>
      <c r="A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>
      <c r="I65" s="10"/>
      <c r="J65" s="1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>
      <c r="A68" s="10"/>
      <c r="B68" s="10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>
      <c r="A69" s="10"/>
      <c r="B69" s="10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>
      <c r="A70" s="10"/>
      <c r="B70" s="10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>
      <c r="A71" s="10"/>
      <c r="B71" s="10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>
      <c r="A72" s="10"/>
      <c r="B72" s="10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>
      <c r="A73" s="10"/>
      <c r="B73" s="10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>
      <c r="A74" s="10"/>
      <c r="B74" s="10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>
      <c r="A75" s="10"/>
      <c r="B75" s="10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>
      <c r="A76" s="10"/>
      <c r="B76" s="10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>
      <c r="A77" s="10"/>
      <c r="B77" s="1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>
      <c r="A78" s="10"/>
      <c r="B78" s="10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>
      <c r="A79" s="10"/>
      <c r="B79" s="10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>
      <c r="A80" s="10"/>
      <c r="B80" s="10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>
      <c r="A81" s="10"/>
      <c r="B81" s="10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>
      <c r="A82" s="10"/>
      <c r="B82" s="10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>
      <c r="A83" s="1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>
      <c r="A84" s="1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>
      <c r="A85" s="1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>
      <c r="A86" s="1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>
      <c r="A87" s="1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>
      <c r="A88" s="1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>
      <c r="A89" s="1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</row>
  </sheetData>
  <mergeCells count="7">
    <mergeCell ref="B2:AW2"/>
    <mergeCell ref="B13:C13"/>
    <mergeCell ref="E13:F13"/>
    <mergeCell ref="I13:J13"/>
    <mergeCell ref="B16:C16"/>
    <mergeCell ref="R52:R54"/>
    <mergeCell ref="A34:A35"/>
  </mergeCells>
  <dataValidations>
    <dataValidation type="list" allowBlank="1" showErrorMessage="1" sqref="AM4">
      <formula1>"new uptake,specimen "" I "",specimen "" YPD """</formula1>
    </dataValidation>
    <dataValidation type="custom" allowBlank="1" showDropDown="1" sqref="H19:H30">
      <formula1>OR(TIMEVALUE(TEXT(H19, "hh:mm:ss"))=H19, AND(ISNUMBER(H19), LEFT(CELL("format", H19))="D"))</formula1>
    </dataValidation>
    <dataValidation type="list" allowBlank="1" showErrorMessage="1" sqref="B4:AL4 AN4:AW4 B5:AW11">
      <formula1>"R1 ""YPD"",R1 tr,R10 tr"</formula1>
    </dataValidation>
  </dataValidations>
  <hyperlinks>
    <hyperlink r:id="rId1" ref="G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