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437A0B13-E1F8-4834-9004-8201F76445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fileRecoveryPr repairLoad="1"/>
  <extLst>
    <ext uri="GoogleSheetsCustomDataVersion2">
      <go:sheetsCustomData xmlns:go="http://customooxmlschemas.google.com/" r:id="rId5" roundtripDataChecksum="fIGWwXKlbgngn7jYBZ1vRu4BuDMNaMrYlG1SoUUBQ8g="/>
    </ext>
  </extLst>
</workbook>
</file>

<file path=xl/calcChain.xml><?xml version="1.0" encoding="utf-8"?>
<calcChain xmlns="http://schemas.openxmlformats.org/spreadsheetml/2006/main">
  <c r="ND37" i="1" l="1"/>
  <c r="NE37" i="1" s="1"/>
  <c r="NC37" i="1"/>
  <c r="NB37" i="1"/>
  <c r="MS37" i="1"/>
  <c r="MT37" i="1" s="1"/>
  <c r="MH37" i="1"/>
  <c r="MI37" i="1" s="1"/>
  <c r="LW37" i="1"/>
  <c r="LX37" i="1" s="1"/>
  <c r="LM37" i="1"/>
  <c r="LL37" i="1"/>
  <c r="LA37" i="1"/>
  <c r="LB37" i="1" s="1"/>
  <c r="KQ37" i="1"/>
  <c r="KP37" i="1"/>
  <c r="KE37" i="1"/>
  <c r="KF37" i="1" s="1"/>
  <c r="JU37" i="1"/>
  <c r="JT37" i="1"/>
  <c r="JI37" i="1"/>
  <c r="JJ37" i="1" s="1"/>
  <c r="IX37" i="1"/>
  <c r="IY37" i="1" s="1"/>
  <c r="IM37" i="1"/>
  <c r="IN37" i="1" s="1"/>
  <c r="IC37" i="1"/>
  <c r="IB37" i="1"/>
  <c r="HQ37" i="1"/>
  <c r="HR37" i="1" s="1"/>
  <c r="HG37" i="1"/>
  <c r="HF37" i="1"/>
  <c r="GV37" i="1"/>
  <c r="GU37" i="1"/>
  <c r="GK37" i="1"/>
  <c r="GJ37" i="1"/>
  <c r="FY37" i="1"/>
  <c r="FZ37" i="1" s="1"/>
  <c r="FO37" i="1"/>
  <c r="FN37" i="1"/>
  <c r="FC37" i="1"/>
  <c r="FD37" i="1" s="1"/>
  <c r="ES37" i="1"/>
  <c r="ER37" i="1"/>
  <c r="EG37" i="1"/>
  <c r="EH37" i="1" s="1"/>
  <c r="DW37" i="1"/>
  <c r="DV37" i="1"/>
  <c r="DK37" i="1"/>
  <c r="DL37" i="1" s="1"/>
  <c r="CZ37" i="1"/>
  <c r="DA37" i="1" s="1"/>
  <c r="CP37" i="1"/>
  <c r="CO37" i="1"/>
  <c r="CD37" i="1"/>
  <c r="CE37" i="1" s="1"/>
  <c r="BT37" i="1"/>
  <c r="BS37" i="1"/>
  <c r="BH37" i="1"/>
  <c r="BI37" i="1" s="1"/>
  <c r="AX37" i="1"/>
  <c r="AW37" i="1"/>
  <c r="AL37" i="1"/>
  <c r="AM37" i="1" s="1"/>
  <c r="AA37" i="1"/>
  <c r="AB37" i="1" s="1"/>
  <c r="P37" i="1"/>
  <c r="Q37" i="1" s="1"/>
  <c r="F37" i="1"/>
  <c r="E37" i="1"/>
  <c r="NC36" i="1"/>
  <c r="ND36" i="1" s="1"/>
  <c r="NE36" i="1" s="1"/>
  <c r="NB36" i="1"/>
  <c r="MS36" i="1"/>
  <c r="MT36" i="1" s="1"/>
  <c r="MI36" i="1"/>
  <c r="MH36" i="1"/>
  <c r="LW36" i="1"/>
  <c r="LX36" i="1" s="1"/>
  <c r="LM36" i="1"/>
  <c r="LL36" i="1"/>
  <c r="LA36" i="1"/>
  <c r="LB36" i="1" s="1"/>
  <c r="KQ36" i="1"/>
  <c r="KP36" i="1"/>
  <c r="KF36" i="1"/>
  <c r="KE36" i="1"/>
  <c r="JT36" i="1"/>
  <c r="JU36" i="1" s="1"/>
  <c r="JI36" i="1"/>
  <c r="JJ36" i="1" s="1"/>
  <c r="IY36" i="1"/>
  <c r="IX36" i="1"/>
  <c r="IM36" i="1"/>
  <c r="IN36" i="1" s="1"/>
  <c r="IC36" i="1"/>
  <c r="IB36" i="1"/>
  <c r="HQ36" i="1"/>
  <c r="HR36" i="1" s="1"/>
  <c r="HG36" i="1"/>
  <c r="HF36" i="1"/>
  <c r="GU36" i="1"/>
  <c r="GV36" i="1" s="1"/>
  <c r="GJ36" i="1"/>
  <c r="GK36" i="1" s="1"/>
  <c r="FY36" i="1"/>
  <c r="FZ36" i="1" s="1"/>
  <c r="FO36" i="1"/>
  <c r="FN36" i="1"/>
  <c r="FC36" i="1"/>
  <c r="FD36" i="1" s="1"/>
  <c r="ES36" i="1"/>
  <c r="ER36" i="1"/>
  <c r="EG36" i="1"/>
  <c r="EH36" i="1" s="1"/>
  <c r="DW36" i="1"/>
  <c r="DV36" i="1"/>
  <c r="DK36" i="1"/>
  <c r="DL36" i="1" s="1"/>
  <c r="CZ36" i="1"/>
  <c r="DA36" i="1" s="1"/>
  <c r="CO36" i="1"/>
  <c r="CP36" i="1" s="1"/>
  <c r="CE36" i="1"/>
  <c r="CD36" i="1"/>
  <c r="BS36" i="1"/>
  <c r="BT36" i="1" s="1"/>
  <c r="BI36" i="1"/>
  <c r="BH36" i="1"/>
  <c r="AW36" i="1"/>
  <c r="AX36" i="1" s="1"/>
  <c r="AM36" i="1"/>
  <c r="AL36" i="1"/>
  <c r="AA36" i="1"/>
  <c r="AB36" i="1" s="1"/>
  <c r="Q36" i="1"/>
  <c r="P36" i="1"/>
  <c r="E36" i="1"/>
  <c r="F36" i="1" s="1"/>
  <c r="NC35" i="1"/>
  <c r="ND35" i="1" s="1"/>
  <c r="NE35" i="1" s="1"/>
  <c r="NB35" i="1"/>
  <c r="MS35" i="1"/>
  <c r="MT35" i="1" s="1"/>
  <c r="MH35" i="1"/>
  <c r="MI35" i="1" s="1"/>
  <c r="LX35" i="1"/>
  <c r="LW35" i="1"/>
  <c r="LL35" i="1"/>
  <c r="LM35" i="1" s="1"/>
  <c r="LB35" i="1"/>
  <c r="LA35" i="1"/>
  <c r="KP35" i="1"/>
  <c r="KQ35" i="1" s="1"/>
  <c r="KF35" i="1"/>
  <c r="KE35" i="1"/>
  <c r="JT35" i="1"/>
  <c r="JU35" i="1" s="1"/>
  <c r="JI35" i="1"/>
  <c r="JJ35" i="1" s="1"/>
  <c r="IX35" i="1"/>
  <c r="IY35" i="1" s="1"/>
  <c r="IN35" i="1"/>
  <c r="IM35" i="1"/>
  <c r="IB35" i="1"/>
  <c r="IC35" i="1" s="1"/>
  <c r="HR35" i="1"/>
  <c r="HQ35" i="1"/>
  <c r="HF35" i="1"/>
  <c r="HG35" i="1" s="1"/>
  <c r="GV35" i="1"/>
  <c r="GU35" i="1"/>
  <c r="GK35" i="1"/>
  <c r="GJ35" i="1"/>
  <c r="FY35" i="1"/>
  <c r="FZ35" i="1" s="1"/>
  <c r="FN35" i="1"/>
  <c r="FO35" i="1" s="1"/>
  <c r="FD35" i="1"/>
  <c r="FC35" i="1"/>
  <c r="ES35" i="1"/>
  <c r="ER35" i="1"/>
  <c r="EG35" i="1"/>
  <c r="EH35" i="1" s="1"/>
  <c r="DV35" i="1"/>
  <c r="DW35" i="1" s="1"/>
  <c r="DL35" i="1"/>
  <c r="DK35" i="1"/>
  <c r="CZ35" i="1"/>
  <c r="DA35" i="1" s="1"/>
  <c r="CP35" i="1"/>
  <c r="CO35" i="1"/>
  <c r="CD35" i="1"/>
  <c r="CE35" i="1" s="1"/>
  <c r="BT35" i="1"/>
  <c r="BS35" i="1"/>
  <c r="BH35" i="1"/>
  <c r="BI35" i="1" s="1"/>
  <c r="AW35" i="1"/>
  <c r="AX35" i="1" s="1"/>
  <c r="AL35" i="1"/>
  <c r="AM35" i="1" s="1"/>
  <c r="AB35" i="1"/>
  <c r="AA35" i="1"/>
  <c r="Q35" i="1"/>
  <c r="P35" i="1"/>
  <c r="E35" i="1"/>
  <c r="F35" i="1" s="1"/>
  <c r="NC34" i="1"/>
  <c r="ND34" i="1" s="1"/>
  <c r="NE34" i="1" s="1"/>
  <c r="NB34" i="1"/>
  <c r="MS34" i="1"/>
  <c r="MT34" i="1" s="1"/>
  <c r="MH34" i="1"/>
  <c r="MI34" i="1" s="1"/>
  <c r="LW34" i="1"/>
  <c r="LX34" i="1" s="1"/>
  <c r="LM34" i="1"/>
  <c r="LL34" i="1"/>
  <c r="LA34" i="1"/>
  <c r="LB34" i="1" s="1"/>
  <c r="KQ34" i="1"/>
  <c r="KP34" i="1"/>
  <c r="KF34" i="1"/>
  <c r="KE34" i="1"/>
  <c r="JU34" i="1"/>
  <c r="JT34" i="1"/>
  <c r="JI34" i="1"/>
  <c r="JJ34" i="1" s="1"/>
  <c r="IX34" i="1"/>
  <c r="IY34" i="1" s="1"/>
  <c r="IN34" i="1"/>
  <c r="IM34" i="1"/>
  <c r="IC34" i="1"/>
  <c r="IB34" i="1"/>
  <c r="HQ34" i="1"/>
  <c r="HR34" i="1" s="1"/>
  <c r="HF34" i="1"/>
  <c r="HG34" i="1" s="1"/>
  <c r="GU34" i="1"/>
  <c r="GV34" i="1" s="1"/>
  <c r="GJ34" i="1"/>
  <c r="GK34" i="1" s="1"/>
  <c r="FY34" i="1"/>
  <c r="FZ34" i="1" s="1"/>
  <c r="FN34" i="1"/>
  <c r="FO34" i="1" s="1"/>
  <c r="FD34" i="1"/>
  <c r="FC34" i="1"/>
  <c r="ES34" i="1"/>
  <c r="ER34" i="1"/>
  <c r="EG34" i="1"/>
  <c r="EH34" i="1" s="1"/>
  <c r="DW34" i="1"/>
  <c r="DV34" i="1"/>
  <c r="DK34" i="1"/>
  <c r="DL34" i="1" s="1"/>
  <c r="CZ34" i="1"/>
  <c r="DA34" i="1" s="1"/>
  <c r="CO34" i="1"/>
  <c r="CP34" i="1" s="1"/>
  <c r="CD34" i="1"/>
  <c r="CE34" i="1" s="1"/>
  <c r="BT34" i="1"/>
  <c r="BS34" i="1"/>
  <c r="BH34" i="1"/>
  <c r="BI34" i="1" s="1"/>
  <c r="AX34" i="1"/>
  <c r="AW34" i="1"/>
  <c r="AL34" i="1"/>
  <c r="AM34" i="1" s="1"/>
  <c r="AB34" i="1"/>
  <c r="AA34" i="1"/>
  <c r="P34" i="1"/>
  <c r="Q34" i="1" s="1"/>
  <c r="E34" i="1"/>
  <c r="F34" i="1" s="1"/>
  <c r="NC33" i="1"/>
  <c r="NB33" i="1"/>
  <c r="MS33" i="1"/>
  <c r="MT33" i="1" s="1"/>
  <c r="MH33" i="1"/>
  <c r="MI33" i="1" s="1"/>
  <c r="LW33" i="1"/>
  <c r="LX33" i="1" s="1"/>
  <c r="LM33" i="1"/>
  <c r="LL33" i="1"/>
  <c r="LB33" i="1"/>
  <c r="LA33" i="1"/>
  <c r="KP33" i="1"/>
  <c r="KQ33" i="1" s="1"/>
  <c r="KE33" i="1"/>
  <c r="KF33" i="1" s="1"/>
  <c r="JT33" i="1"/>
  <c r="JU33" i="1" s="1"/>
  <c r="JI33" i="1"/>
  <c r="JJ33" i="1" s="1"/>
  <c r="IX33" i="1"/>
  <c r="IY33" i="1" s="1"/>
  <c r="IM33" i="1"/>
  <c r="IN33" i="1" s="1"/>
  <c r="IC33" i="1"/>
  <c r="IB33" i="1"/>
  <c r="HR33" i="1"/>
  <c r="HQ33" i="1"/>
  <c r="HF33" i="1"/>
  <c r="HG33" i="1" s="1"/>
  <c r="GU33" i="1"/>
  <c r="GV33" i="1" s="1"/>
  <c r="GJ33" i="1"/>
  <c r="GK33" i="1" s="1"/>
  <c r="FY33" i="1"/>
  <c r="FZ33" i="1" s="1"/>
  <c r="FN33" i="1"/>
  <c r="FO33" i="1" s="1"/>
  <c r="FD33" i="1"/>
  <c r="FC33" i="1"/>
  <c r="ES33" i="1"/>
  <c r="ER33" i="1"/>
  <c r="EG33" i="1"/>
  <c r="EH33" i="1" s="1"/>
  <c r="DW33" i="1"/>
  <c r="DV33" i="1"/>
  <c r="DK33" i="1"/>
  <c r="DL33" i="1" s="1"/>
  <c r="DA33" i="1"/>
  <c r="CZ33" i="1"/>
  <c r="CP33" i="1"/>
  <c r="CO33" i="1"/>
  <c r="CD33" i="1"/>
  <c r="CE33" i="1" s="1"/>
  <c r="BS33" i="1"/>
  <c r="BT33" i="1" s="1"/>
  <c r="BH33" i="1"/>
  <c r="BI33" i="1" s="1"/>
  <c r="AW33" i="1"/>
  <c r="AX33" i="1" s="1"/>
  <c r="AM33" i="1"/>
  <c r="AL33" i="1"/>
  <c r="AA33" i="1"/>
  <c r="AB33" i="1" s="1"/>
  <c r="P33" i="1"/>
  <c r="Q33" i="1" s="1"/>
  <c r="E33" i="1"/>
  <c r="F33" i="1" s="1"/>
  <c r="ND32" i="1"/>
  <c r="NE32" i="1" s="1"/>
  <c r="NC32" i="1"/>
  <c r="NB32" i="1"/>
  <c r="MT32" i="1"/>
  <c r="MS32" i="1"/>
  <c r="MI32" i="1"/>
  <c r="MH32" i="1"/>
  <c r="LX32" i="1"/>
  <c r="LL32" i="1"/>
  <c r="LM32" i="1" s="1"/>
  <c r="LA32" i="1"/>
  <c r="LB32" i="1" s="1"/>
  <c r="KQ32" i="1"/>
  <c r="KP32" i="1"/>
  <c r="KE32" i="1"/>
  <c r="KF32" i="1" s="1"/>
  <c r="JT32" i="1"/>
  <c r="JU32" i="1" s="1"/>
  <c r="JI32" i="1"/>
  <c r="JJ32" i="1" s="1"/>
  <c r="IX32" i="1"/>
  <c r="IY32" i="1" s="1"/>
  <c r="IN32" i="1"/>
  <c r="IM32" i="1"/>
  <c r="IB32" i="1"/>
  <c r="IC32" i="1" s="1"/>
  <c r="HQ32" i="1"/>
  <c r="HR32" i="1" s="1"/>
  <c r="HG32" i="1"/>
  <c r="HF32" i="1"/>
  <c r="GV32" i="1"/>
  <c r="GU32" i="1"/>
  <c r="GK32" i="1"/>
  <c r="GJ32" i="1"/>
  <c r="FY32" i="1"/>
  <c r="FZ32" i="1" s="1"/>
  <c r="FO32" i="1"/>
  <c r="FN32" i="1"/>
  <c r="FC32" i="1"/>
  <c r="FD32" i="1" s="1"/>
  <c r="ER32" i="1"/>
  <c r="ES32" i="1" s="1"/>
  <c r="EG32" i="1"/>
  <c r="EH32" i="1" s="1"/>
  <c r="DW32" i="1"/>
  <c r="DV32" i="1"/>
  <c r="DK32" i="1"/>
  <c r="DL32" i="1" s="1"/>
  <c r="DA32" i="1"/>
  <c r="CZ32" i="1"/>
  <c r="CP32" i="1"/>
  <c r="CO32" i="1"/>
  <c r="CE32" i="1"/>
  <c r="CD32" i="1"/>
  <c r="BS32" i="1"/>
  <c r="BT32" i="1" s="1"/>
  <c r="BI32" i="1"/>
  <c r="BH32" i="1"/>
  <c r="AW32" i="1"/>
  <c r="AX32" i="1" s="1"/>
  <c r="AM32" i="1"/>
  <c r="AL32" i="1"/>
  <c r="AB32" i="1"/>
  <c r="AA32" i="1"/>
  <c r="P32" i="1"/>
  <c r="Q32" i="1" s="1"/>
  <c r="E32" i="1"/>
  <c r="F32" i="1" s="1"/>
  <c r="ND31" i="1"/>
  <c r="NE31" i="1" s="1"/>
  <c r="NC31" i="1"/>
  <c r="NB31" i="1"/>
  <c r="MS31" i="1"/>
  <c r="MT31" i="1" s="1"/>
  <c r="MH31" i="1"/>
  <c r="MI31" i="1" s="1"/>
  <c r="LX31" i="1"/>
  <c r="LW31" i="1"/>
  <c r="LM31" i="1"/>
  <c r="LL31" i="1"/>
  <c r="LB31" i="1"/>
  <c r="LA31" i="1"/>
  <c r="KQ31" i="1"/>
  <c r="KP31" i="1"/>
  <c r="KE31" i="1"/>
  <c r="KF31" i="1" s="1"/>
  <c r="JU31" i="1"/>
  <c r="JT31" i="1"/>
  <c r="JJ31" i="1"/>
  <c r="JI31" i="1"/>
  <c r="IX31" i="1"/>
  <c r="IY31" i="1" s="1"/>
  <c r="IN31" i="1"/>
  <c r="IM31" i="1"/>
  <c r="IB31" i="1"/>
  <c r="IC31" i="1" s="1"/>
  <c r="HQ31" i="1"/>
  <c r="HR31" i="1" s="1"/>
  <c r="HG31" i="1"/>
  <c r="HF31" i="1"/>
  <c r="GU31" i="1"/>
  <c r="GV31" i="1" s="1"/>
  <c r="GK31" i="1"/>
  <c r="GJ31" i="1"/>
  <c r="FZ31" i="1"/>
  <c r="FY31" i="1"/>
  <c r="FN31" i="1"/>
  <c r="FO31" i="1" s="1"/>
  <c r="FD31" i="1"/>
  <c r="FC31" i="1"/>
  <c r="ER31" i="1"/>
  <c r="ES31" i="1" s="1"/>
  <c r="EG31" i="1"/>
  <c r="EH31" i="1" s="1"/>
  <c r="DW31" i="1"/>
  <c r="DV31" i="1"/>
  <c r="DK31" i="1"/>
  <c r="DL31" i="1" s="1"/>
  <c r="DA31" i="1"/>
  <c r="CZ31" i="1"/>
  <c r="CP31" i="1"/>
  <c r="CO31" i="1"/>
  <c r="CD31" i="1"/>
  <c r="CE31" i="1" s="1"/>
  <c r="BT31" i="1"/>
  <c r="BS31" i="1"/>
  <c r="BI31" i="1"/>
  <c r="BH31" i="1"/>
  <c r="AW31" i="1"/>
  <c r="AX31" i="1" s="1"/>
  <c r="AL31" i="1"/>
  <c r="AM31" i="1" s="1"/>
  <c r="AA31" i="1"/>
  <c r="AB31" i="1" s="1"/>
  <c r="Q31" i="1"/>
  <c r="P31" i="1"/>
  <c r="F31" i="1"/>
  <c r="E31" i="1"/>
  <c r="NC30" i="1"/>
  <c r="NB30" i="1"/>
  <c r="MS30" i="1"/>
  <c r="MT30" i="1" s="1"/>
  <c r="MI30" i="1"/>
  <c r="MH30" i="1"/>
  <c r="LW30" i="1"/>
  <c r="LX30" i="1" s="1"/>
  <c r="LM30" i="1"/>
  <c r="LL30" i="1"/>
  <c r="LB30" i="1"/>
  <c r="LA30" i="1"/>
  <c r="KP30" i="1"/>
  <c r="KQ30" i="1" s="1"/>
  <c r="KF30" i="1"/>
  <c r="KE30" i="1"/>
  <c r="JT30" i="1"/>
  <c r="JU30" i="1" s="1"/>
  <c r="JI30" i="1"/>
  <c r="JJ30" i="1" s="1"/>
  <c r="IY30" i="1"/>
  <c r="IX30" i="1"/>
  <c r="IM30" i="1"/>
  <c r="IN30" i="1" s="1"/>
  <c r="IC30" i="1"/>
  <c r="IB30" i="1"/>
  <c r="HQ30" i="1"/>
  <c r="HR30" i="1" s="1"/>
  <c r="HF30" i="1"/>
  <c r="HG30" i="1" s="1"/>
  <c r="GU30" i="1"/>
  <c r="GV30" i="1" s="1"/>
  <c r="GJ30" i="1"/>
  <c r="GK30" i="1" s="1"/>
  <c r="FY30" i="1"/>
  <c r="FZ30" i="1" s="1"/>
  <c r="FO30" i="1"/>
  <c r="FN30" i="1"/>
  <c r="FC30" i="1"/>
  <c r="FD30" i="1" s="1"/>
  <c r="ES30" i="1"/>
  <c r="ER30" i="1"/>
  <c r="EH30" i="1"/>
  <c r="EG30" i="1"/>
  <c r="DW30" i="1"/>
  <c r="DV30" i="1"/>
  <c r="DK30" i="1"/>
  <c r="DL30" i="1" s="1"/>
  <c r="CZ30" i="1"/>
  <c r="DA30" i="1" s="1"/>
  <c r="CO30" i="1"/>
  <c r="CP30" i="1" s="1"/>
  <c r="CE30" i="1"/>
  <c r="CD30" i="1"/>
  <c r="BS30" i="1"/>
  <c r="BT30" i="1" s="1"/>
  <c r="BI30" i="1"/>
  <c r="BH30" i="1"/>
  <c r="AX30" i="1"/>
  <c r="AW30" i="1"/>
  <c r="AL30" i="1"/>
  <c r="AM30" i="1" s="1"/>
  <c r="AB30" i="1"/>
  <c r="AA30" i="1"/>
  <c r="P30" i="1"/>
  <c r="Q30" i="1" s="1"/>
  <c r="E30" i="1"/>
  <c r="F30" i="1" s="1"/>
  <c r="NC29" i="1"/>
  <c r="ND29" i="1" s="1"/>
  <c r="NE29" i="1" s="1"/>
  <c r="NB29" i="1"/>
  <c r="MS29" i="1"/>
  <c r="MT29" i="1" s="1"/>
  <c r="MH29" i="1"/>
  <c r="MI29" i="1" s="1"/>
  <c r="LX29" i="1"/>
  <c r="LW29" i="1"/>
  <c r="LL29" i="1"/>
  <c r="LM29" i="1" s="1"/>
  <c r="LB29" i="1"/>
  <c r="LA29" i="1"/>
  <c r="KP29" i="1"/>
  <c r="KQ29" i="1" s="1"/>
  <c r="KE29" i="1"/>
  <c r="KF29" i="1" s="1"/>
  <c r="JU29" i="1"/>
  <c r="JT29" i="1"/>
  <c r="JI29" i="1"/>
  <c r="JJ29" i="1" s="1"/>
  <c r="IX29" i="1"/>
  <c r="IY29" i="1" s="1"/>
  <c r="IN29" i="1"/>
  <c r="IM29" i="1"/>
  <c r="IB29" i="1"/>
  <c r="IC29" i="1" s="1"/>
  <c r="HQ29" i="1"/>
  <c r="HR29" i="1" s="1"/>
  <c r="HF29" i="1"/>
  <c r="HG29" i="1" s="1"/>
  <c r="GU29" i="1"/>
  <c r="GV29" i="1" s="1"/>
  <c r="GK29" i="1"/>
  <c r="GJ29" i="1"/>
  <c r="FY29" i="1"/>
  <c r="FZ29" i="1" s="1"/>
  <c r="FN29" i="1"/>
  <c r="FO29" i="1" s="1"/>
  <c r="FD29" i="1"/>
  <c r="FC29" i="1"/>
  <c r="ES29" i="1"/>
  <c r="ER29" i="1"/>
  <c r="EH29" i="1"/>
  <c r="EG29" i="1"/>
  <c r="DV29" i="1"/>
  <c r="DW29" i="1" s="1"/>
  <c r="DK29" i="1"/>
  <c r="DL29" i="1" s="1"/>
  <c r="DA29" i="1"/>
  <c r="CZ29" i="1"/>
  <c r="CO29" i="1"/>
  <c r="CP29" i="1" s="1"/>
  <c r="CD29" i="1"/>
  <c r="CE29" i="1" s="1"/>
  <c r="BT29" i="1"/>
  <c r="BS29" i="1"/>
  <c r="BI29" i="1"/>
  <c r="BH29" i="1"/>
  <c r="AW29" i="1"/>
  <c r="AX29" i="1" s="1"/>
  <c r="AL29" i="1"/>
  <c r="AM29" i="1" s="1"/>
  <c r="AA29" i="1"/>
  <c r="AB29" i="1" s="1"/>
  <c r="Q29" i="1"/>
  <c r="P29" i="1"/>
  <c r="E29" i="1"/>
  <c r="F29" i="1" s="1"/>
  <c r="NC28" i="1"/>
  <c r="NB28" i="1"/>
  <c r="ND28" i="1" s="1"/>
  <c r="NE28" i="1" s="1"/>
  <c r="MT28" i="1"/>
  <c r="MS28" i="1"/>
  <c r="MH28" i="1"/>
  <c r="MI28" i="1" s="1"/>
  <c r="LW28" i="1"/>
  <c r="LX28" i="1" s="1"/>
  <c r="LM28" i="1"/>
  <c r="LL28" i="1"/>
  <c r="LA28" i="1"/>
  <c r="LB28" i="1" s="1"/>
  <c r="KP28" i="1"/>
  <c r="KQ28" i="1" s="1"/>
  <c r="KF28" i="1"/>
  <c r="KE28" i="1"/>
  <c r="JT28" i="1"/>
  <c r="JU28" i="1" s="1"/>
  <c r="JJ28" i="1"/>
  <c r="JI28" i="1"/>
  <c r="IX28" i="1"/>
  <c r="IY28" i="1" s="1"/>
  <c r="IM28" i="1"/>
  <c r="IN28" i="1" s="1"/>
  <c r="IC28" i="1"/>
  <c r="IB28" i="1"/>
  <c r="HR28" i="1"/>
  <c r="HQ28" i="1"/>
  <c r="HF28" i="1"/>
  <c r="HG28" i="1" s="1"/>
  <c r="GV28" i="1"/>
  <c r="GU28" i="1"/>
  <c r="GJ28" i="1"/>
  <c r="GK28" i="1" s="1"/>
  <c r="FZ28" i="1"/>
  <c r="FY28" i="1"/>
  <c r="FN28" i="1"/>
  <c r="FO28" i="1" s="1"/>
  <c r="FC28" i="1"/>
  <c r="FD28" i="1" s="1"/>
  <c r="ES28" i="1"/>
  <c r="ER28" i="1"/>
  <c r="EG28" i="1"/>
  <c r="EH28" i="1" s="1"/>
  <c r="DV28" i="1"/>
  <c r="DW28" i="1" s="1"/>
  <c r="DK28" i="1"/>
  <c r="DL28" i="1" s="1"/>
  <c r="CZ28" i="1"/>
  <c r="DA28" i="1" s="1"/>
  <c r="CP28" i="1"/>
  <c r="CO28" i="1"/>
  <c r="CD28" i="1"/>
  <c r="CE28" i="1" s="1"/>
  <c r="BS28" i="1"/>
  <c r="BT28" i="1" s="1"/>
  <c r="BI28" i="1"/>
  <c r="BH28" i="1"/>
  <c r="AW28" i="1"/>
  <c r="AX28" i="1" s="1"/>
  <c r="AM28" i="1"/>
  <c r="AL28" i="1"/>
  <c r="AB28" i="1"/>
  <c r="AA28" i="1"/>
  <c r="P28" i="1"/>
  <c r="Q28" i="1" s="1"/>
  <c r="F28" i="1"/>
  <c r="E28" i="1"/>
  <c r="NC27" i="1"/>
  <c r="ND27" i="1" s="1"/>
  <c r="NE27" i="1" s="1"/>
  <c r="NB27" i="1"/>
  <c r="MS27" i="1"/>
  <c r="MT27" i="1" s="1"/>
  <c r="MI27" i="1"/>
  <c r="MH27" i="1"/>
  <c r="LW27" i="1"/>
  <c r="LX27" i="1" s="1"/>
  <c r="LL27" i="1"/>
  <c r="LM27" i="1" s="1"/>
  <c r="LB27" i="1"/>
  <c r="LA27" i="1"/>
  <c r="KQ27" i="1" a="1"/>
  <c r="KQ27" i="1"/>
  <c r="KP27" i="1"/>
  <c r="KF27" i="1"/>
  <c r="KE27" i="1"/>
  <c r="JT27" i="1"/>
  <c r="JU27" i="1" s="1"/>
  <c r="JI27" i="1"/>
  <c r="JJ27" i="1" s="1"/>
  <c r="IX27" i="1"/>
  <c r="IY27" i="1" s="1"/>
  <c r="IN27" i="1"/>
  <c r="IM27" i="1"/>
  <c r="IB27" i="1"/>
  <c r="IC27" i="1" s="1"/>
  <c r="HQ27" i="1"/>
  <c r="HR27" i="1" s="1"/>
  <c r="HG27" i="1"/>
  <c r="HF27" i="1"/>
  <c r="GU27" i="1"/>
  <c r="GV27" i="1" s="1"/>
  <c r="GK27" i="1"/>
  <c r="GJ27" i="1"/>
  <c r="FY27" i="1"/>
  <c r="FZ27" i="1" s="1"/>
  <c r="FN27" i="1"/>
  <c r="FO27" i="1" s="1"/>
  <c r="FD27" i="1"/>
  <c r="FC27" i="1"/>
  <c r="ER27" i="1"/>
  <c r="ES27" i="1" s="1"/>
  <c r="EG27" i="1"/>
  <c r="EH27" i="1" s="1"/>
  <c r="DW27" i="1"/>
  <c r="DV27" i="1"/>
  <c r="DL27" i="1"/>
  <c r="DK27" i="1"/>
  <c r="CZ27" i="1"/>
  <c r="DA27" i="1" s="1"/>
  <c r="CP27" i="1"/>
  <c r="CO27" i="1"/>
  <c r="CD27" i="1"/>
  <c r="CE27" i="1" s="1"/>
  <c r="BT27" i="1"/>
  <c r="BS27" i="1"/>
  <c r="BH27" i="1"/>
  <c r="BI27" i="1" s="1"/>
  <c r="AW27" i="1"/>
  <c r="AX27" i="1" s="1"/>
  <c r="AM27" i="1"/>
  <c r="AL27" i="1"/>
  <c r="AA27" i="1"/>
  <c r="AB27" i="1" s="1"/>
  <c r="P27" i="1"/>
  <c r="Q27" i="1" s="1"/>
  <c r="E27" i="1"/>
  <c r="F27" i="1" s="1"/>
  <c r="NC26" i="1"/>
  <c r="NB26" i="1"/>
  <c r="MT26" i="1"/>
  <c r="MS26" i="1"/>
  <c r="MH26" i="1"/>
  <c r="MI26" i="1" s="1"/>
  <c r="LW26" i="1"/>
  <c r="LX26" i="1" s="1"/>
  <c r="LM26" i="1"/>
  <c r="LL26" i="1"/>
  <c r="LA26" i="1"/>
  <c r="LB26" i="1" s="1"/>
  <c r="KP26" i="1"/>
  <c r="KQ26" i="1" s="1"/>
  <c r="KF26" i="1"/>
  <c r="KE26" i="1"/>
  <c r="JT26" i="1"/>
  <c r="JU26" i="1" s="1"/>
  <c r="JI26" i="1"/>
  <c r="JJ26" i="1" s="1"/>
  <c r="IX26" i="1"/>
  <c r="IY26" i="1" s="1"/>
  <c r="IM26" i="1"/>
  <c r="IN26" i="1" s="1"/>
  <c r="IC26" i="1"/>
  <c r="IB26" i="1"/>
  <c r="HQ26" i="1"/>
  <c r="HR26" i="1" s="1"/>
  <c r="HF26" i="1"/>
  <c r="HG26" i="1" s="1"/>
  <c r="GV26" i="1"/>
  <c r="GU26" i="1"/>
  <c r="GK26" i="1"/>
  <c r="GJ26" i="1"/>
  <c r="FY26" i="1"/>
  <c r="FZ26" i="1" s="1"/>
  <c r="FO26" i="1"/>
  <c r="FN26" i="1"/>
  <c r="FC26" i="1"/>
  <c r="FD26" i="1" s="1"/>
  <c r="ES26" i="1"/>
  <c r="ER26" i="1"/>
  <c r="EG26" i="1"/>
  <c r="EH26" i="1" s="1"/>
  <c r="DV26" i="1"/>
  <c r="DW26" i="1" s="1"/>
  <c r="DL26" i="1"/>
  <c r="DK26" i="1"/>
  <c r="CZ26" i="1"/>
  <c r="DA26" i="1" s="1"/>
  <c r="CO26" i="1"/>
  <c r="CP26" i="1" s="1"/>
  <c r="CD26" i="1"/>
  <c r="CE26" i="1" s="1"/>
  <c r="BS26" i="1"/>
  <c r="BT26" i="1" s="1"/>
  <c r="BI26" i="1"/>
  <c r="BH26" i="1"/>
  <c r="AW26" i="1"/>
  <c r="AX26" i="1" s="1"/>
  <c r="AL26" i="1"/>
  <c r="AM26" i="1" s="1"/>
  <c r="AB26" i="1"/>
  <c r="AA26" i="1"/>
  <c r="P26" i="1"/>
  <c r="Q26" i="1" s="1"/>
  <c r="F26" i="1"/>
  <c r="E26" i="1"/>
  <c r="NC25" i="1"/>
  <c r="ND25" i="1" s="1"/>
  <c r="NE25" i="1" s="1"/>
  <c r="NB25" i="1"/>
  <c r="MS25" i="1"/>
  <c r="MT25" i="1" s="1"/>
  <c r="MI25" i="1"/>
  <c r="MH25" i="1"/>
  <c r="LW25" i="1"/>
  <c r="LX25" i="1" s="1"/>
  <c r="LL25" i="1"/>
  <c r="LM25" i="1" s="1"/>
  <c r="LB25" i="1"/>
  <c r="LA25" i="1"/>
  <c r="KP25" i="1"/>
  <c r="KQ25" i="1" s="1"/>
  <c r="KF25" i="1"/>
  <c r="KE25" i="1"/>
  <c r="JU25" i="1"/>
  <c r="JT25" i="1"/>
  <c r="JI25" i="1"/>
  <c r="JJ25" i="1" s="1"/>
  <c r="IY25" i="1"/>
  <c r="IX25" i="1"/>
  <c r="IM25" i="1"/>
  <c r="IN25" i="1" s="1"/>
  <c r="IC25" i="1"/>
  <c r="IB25" i="1"/>
  <c r="HR25" i="1"/>
  <c r="HQ25" i="1"/>
  <c r="HG25" i="1"/>
  <c r="HF25" i="1"/>
  <c r="GU25" i="1"/>
  <c r="GV25" i="1" s="1"/>
  <c r="GJ25" i="1"/>
  <c r="GK25" i="1" s="1"/>
  <c r="FY25" i="1"/>
  <c r="FZ25" i="1" s="1"/>
  <c r="FN25" i="1"/>
  <c r="FO25" i="1" s="1"/>
  <c r="FC25" i="1"/>
  <c r="FD25" i="1" s="1"/>
  <c r="ES25" i="1"/>
  <c r="ER25" i="1"/>
  <c r="EH25" i="1"/>
  <c r="EG25" i="1"/>
  <c r="DV25" i="1"/>
  <c r="DW25" i="1" s="1"/>
  <c r="DK25" i="1"/>
  <c r="DL25" i="1" s="1"/>
  <c r="CZ25" i="1"/>
  <c r="DA25" i="1" s="1"/>
  <c r="CO25" i="1"/>
  <c r="CP25" i="1" s="1"/>
  <c r="CD25" i="1"/>
  <c r="CE25" i="1" s="1"/>
  <c r="BS25" i="1"/>
  <c r="BT25" i="1" s="1"/>
  <c r="BI25" i="1"/>
  <c r="BH25" i="1"/>
  <c r="AX25" i="1"/>
  <c r="AW25" i="1"/>
  <c r="AL25" i="1"/>
  <c r="AM25" i="1" s="1"/>
  <c r="AA25" i="1"/>
  <c r="AB25" i="1" s="1"/>
  <c r="P25" i="1"/>
  <c r="Q25" i="1" s="1"/>
  <c r="E25" i="1"/>
  <c r="F25" i="1" s="1"/>
  <c r="NC24" i="1"/>
  <c r="ND24" i="1" s="1"/>
  <c r="NE24" i="1" s="1"/>
  <c r="NB24" i="1"/>
  <c r="MT24" i="1"/>
  <c r="MS24" i="1"/>
  <c r="MH24" i="1"/>
  <c r="MI24" i="1" s="1"/>
  <c r="LW24" i="1"/>
  <c r="LX24" i="1" s="1"/>
  <c r="LL24" i="1"/>
  <c r="LM24" i="1" s="1"/>
  <c r="LB24" i="1"/>
  <c r="LA24" i="1"/>
  <c r="KQ24" i="1"/>
  <c r="KP24" i="1"/>
  <c r="KF24" i="1"/>
  <c r="KE24" i="1"/>
  <c r="JT24" i="1"/>
  <c r="JU24" i="1" s="1"/>
  <c r="JI24" i="1"/>
  <c r="JJ24" i="1" s="1"/>
  <c r="IX24" i="1"/>
  <c r="IY24" i="1" s="1"/>
  <c r="IM24" i="1"/>
  <c r="IN24" i="1" s="1"/>
  <c r="IB24" i="1"/>
  <c r="IC24" i="1" s="1"/>
  <c r="HR24" i="1"/>
  <c r="HQ24" i="1"/>
  <c r="HG24" i="1"/>
  <c r="HF24" i="1"/>
  <c r="GU24" i="1"/>
  <c r="GV24" i="1" s="1"/>
  <c r="GJ24" i="1"/>
  <c r="GK24" i="1" s="1"/>
  <c r="FZ24" i="1"/>
  <c r="FY24" i="1"/>
  <c r="FN24" i="1"/>
  <c r="FO24" i="1" s="1"/>
  <c r="FC24" i="1"/>
  <c r="FD24" i="1" s="1"/>
  <c r="ER24" i="1"/>
  <c r="ES24" i="1" s="1"/>
  <c r="EH24" i="1"/>
  <c r="EG24" i="1"/>
  <c r="DW24" i="1"/>
  <c r="DV24" i="1"/>
  <c r="DK24" i="1"/>
  <c r="DL24" i="1" s="1"/>
  <c r="CZ24" i="1"/>
  <c r="DA24" i="1" s="1"/>
  <c r="CO24" i="1"/>
  <c r="CP24" i="1" s="1"/>
  <c r="CD24" i="1"/>
  <c r="CE24" i="1" s="1"/>
  <c r="BS24" i="1"/>
  <c r="BT24" i="1" s="1"/>
  <c r="BH24" i="1"/>
  <c r="BI24" i="1" s="1"/>
  <c r="AX24" i="1"/>
  <c r="AW24" i="1"/>
  <c r="AM24" i="1"/>
  <c r="AL24" i="1"/>
  <c r="AA24" i="1"/>
  <c r="AB24" i="1" s="1"/>
  <c r="Q24" i="1"/>
  <c r="P24" i="1"/>
  <c r="E24" i="1"/>
  <c r="F24" i="1" s="1"/>
  <c r="NC23" i="1"/>
  <c r="ND23" i="1" s="1"/>
  <c r="NE23" i="1" s="1"/>
  <c r="NB23" i="1"/>
  <c r="MS23" i="1"/>
  <c r="MT23" i="1" s="1"/>
  <c r="MH23" i="1"/>
  <c r="MI23" i="1" s="1"/>
  <c r="LW23" i="1"/>
  <c r="LX23" i="1" s="1"/>
  <c r="LL23" i="1"/>
  <c r="LM23" i="1" s="1"/>
  <c r="LA23" i="1"/>
  <c r="LB23" i="1" s="1"/>
  <c r="KQ23" i="1"/>
  <c r="KP23" i="1"/>
  <c r="KF23" i="1"/>
  <c r="KE23" i="1"/>
  <c r="JT23" i="1"/>
  <c r="JU23" i="1" s="1"/>
  <c r="JI23" i="1"/>
  <c r="JJ23" i="1" s="1"/>
  <c r="IX23" i="1"/>
  <c r="IY23" i="1" s="1"/>
  <c r="IN23" i="1"/>
  <c r="IM23" i="1"/>
  <c r="IB23" i="1"/>
  <c r="IC23" i="1" s="1"/>
  <c r="HQ23" i="1"/>
  <c r="HR23" i="1" s="1"/>
  <c r="HG23" i="1"/>
  <c r="HF23" i="1"/>
  <c r="GV23" i="1"/>
  <c r="GU23" i="1"/>
  <c r="GJ23" i="1"/>
  <c r="GK23" i="1" s="1"/>
  <c r="FY23" i="1"/>
  <c r="FZ23" i="1" s="1"/>
  <c r="FN23" i="1"/>
  <c r="FO23" i="1" s="1"/>
  <c r="FC23" i="1"/>
  <c r="FD23" i="1" s="1"/>
  <c r="ER23" i="1"/>
  <c r="ES23" i="1" s="1"/>
  <c r="EG23" i="1"/>
  <c r="EH23" i="1" s="1"/>
  <c r="DW23" i="1"/>
  <c r="DV23" i="1"/>
  <c r="DL23" i="1"/>
  <c r="DK23" i="1"/>
  <c r="DA23" i="1"/>
  <c r="CZ23" i="1"/>
  <c r="CO23" i="1"/>
  <c r="CP23" i="1" s="1"/>
  <c r="CE23" i="1"/>
  <c r="CD23" i="1"/>
  <c r="BS23" i="1"/>
  <c r="BT23" i="1" s="1"/>
  <c r="BH23" i="1"/>
  <c r="BI23" i="1" s="1"/>
  <c r="AW23" i="1"/>
  <c r="AX23" i="1" s="1"/>
  <c r="AM23" i="1"/>
  <c r="AL23" i="1"/>
  <c r="AB23" i="1"/>
  <c r="AA23" i="1"/>
  <c r="P23" i="1"/>
  <c r="Q23" i="1" s="1"/>
  <c r="E23" i="1"/>
  <c r="F23" i="1" s="1"/>
  <c r="NE22" i="1"/>
  <c r="NC22" i="1"/>
  <c r="ND22" i="1" s="1"/>
  <c r="NB22" i="1"/>
  <c r="MS22" i="1"/>
  <c r="MT22" i="1" s="1"/>
  <c r="MH22" i="1"/>
  <c r="MI22" i="1" s="1"/>
  <c r="LW22" i="1"/>
  <c r="LX22" i="1" s="1"/>
  <c r="LL22" i="1"/>
  <c r="LM22" i="1" s="1"/>
  <c r="LA22" i="1"/>
  <c r="LB22" i="1" s="1"/>
  <c r="KQ22" i="1"/>
  <c r="KP22" i="1"/>
  <c r="KF22" i="1"/>
  <c r="KE22" i="1"/>
  <c r="JT22" i="1"/>
  <c r="JU22" i="1" s="1"/>
  <c r="JI22" i="1"/>
  <c r="JJ22" i="1" s="1"/>
  <c r="IX22" i="1"/>
  <c r="IY22" i="1" s="1"/>
  <c r="IN22" i="1"/>
  <c r="IM22" i="1"/>
  <c r="IB22" i="1"/>
  <c r="IC22" i="1" s="1"/>
  <c r="HQ22" i="1"/>
  <c r="HR22" i="1" s="1"/>
  <c r="HF22" i="1"/>
  <c r="HG22" i="1" s="1"/>
  <c r="GV22" i="1"/>
  <c r="GU22" i="1"/>
  <c r="GJ22" i="1"/>
  <c r="GK22" i="1" s="1"/>
  <c r="FZ22" i="1"/>
  <c r="FY22" i="1"/>
  <c r="FN22" i="1"/>
  <c r="FO22" i="1" s="1"/>
  <c r="FC22" i="1"/>
  <c r="FD22" i="1" s="1"/>
  <c r="ER22" i="1"/>
  <c r="ES22" i="1" s="1"/>
  <c r="EG22" i="1"/>
  <c r="EH22" i="1" s="1"/>
  <c r="DV22" i="1"/>
  <c r="DW22" i="1" s="1"/>
  <c r="DL22" i="1"/>
  <c r="DK22" i="1"/>
  <c r="CZ22" i="1"/>
  <c r="DA22" i="1" s="1"/>
  <c r="CO22" i="1"/>
  <c r="CP22" i="1" s="1"/>
  <c r="CD22" i="1"/>
  <c r="CE22" i="1" s="1"/>
  <c r="BS22" i="1"/>
  <c r="BT22" i="1" s="1"/>
  <c r="BH22" i="1"/>
  <c r="BI22" i="1" s="1"/>
  <c r="AW22" i="1"/>
  <c r="AX22" i="1" s="1"/>
  <c r="AM22" i="1"/>
  <c r="AL22" i="1"/>
  <c r="AB22" i="1"/>
  <c r="AA22" i="1"/>
  <c r="P22" i="1"/>
  <c r="Q22" i="1" s="1"/>
  <c r="F22" i="1"/>
  <c r="E22" i="1"/>
  <c r="NC21" i="1"/>
  <c r="ND21" i="1" s="1"/>
  <c r="NE21" i="1" s="1"/>
  <c r="NB21" i="1"/>
  <c r="MT21" i="1"/>
  <c r="MS21" i="1"/>
  <c r="MH21" i="1"/>
  <c r="MI21" i="1" s="1"/>
  <c r="LW21" i="1"/>
  <c r="LX21" i="1" s="1"/>
  <c r="LL21" i="1"/>
  <c r="LM21" i="1" s="1"/>
  <c r="LA21" i="1"/>
  <c r="LB21" i="1" s="1"/>
  <c r="KP21" i="1"/>
  <c r="KQ21" i="1" s="1"/>
  <c r="KF21" i="1"/>
  <c r="KE21" i="1"/>
  <c r="JT21" i="1"/>
  <c r="JU21" i="1" s="1"/>
  <c r="JJ21" i="1"/>
  <c r="JI21" i="1"/>
  <c r="IX21" i="1"/>
  <c r="IY21" i="1" s="1"/>
  <c r="IM21" i="1"/>
  <c r="IN21" i="1" s="1"/>
  <c r="IB21" i="1"/>
  <c r="IC21" i="1" s="1"/>
  <c r="HQ21" i="1"/>
  <c r="HR21" i="1" s="1"/>
  <c r="HF21" i="1"/>
  <c r="HG21" i="1" s="1"/>
  <c r="GV21" i="1"/>
  <c r="GU21" i="1"/>
  <c r="GJ21" i="1"/>
  <c r="GK21" i="1" s="1"/>
  <c r="FZ21" i="1"/>
  <c r="FY21" i="1"/>
  <c r="FN21" i="1"/>
  <c r="FO21" i="1" s="1"/>
  <c r="FC21" i="1"/>
  <c r="FD21" i="1" s="1"/>
  <c r="ER21" i="1"/>
  <c r="ES21" i="1" s="1"/>
  <c r="EG21" i="1"/>
  <c r="EH21" i="1" s="1"/>
  <c r="DV21" i="1"/>
  <c r="DW21" i="1" s="1"/>
  <c r="DL21" i="1"/>
  <c r="DK21" i="1"/>
  <c r="CZ21" i="1"/>
  <c r="DA21" i="1" s="1"/>
  <c r="CP21" i="1"/>
  <c r="CO21" i="1"/>
  <c r="CD21" i="1"/>
  <c r="CE21" i="1" s="1"/>
  <c r="BS21" i="1"/>
  <c r="BT21" i="1" s="1"/>
  <c r="BH21" i="1"/>
  <c r="BI21" i="1" s="1"/>
  <c r="AW21" i="1"/>
  <c r="AX21" i="1" s="1"/>
  <c r="AL21" i="1"/>
  <c r="AM21" i="1" s="1"/>
  <c r="AB21" i="1"/>
  <c r="AA21" i="1"/>
  <c r="Q21" i="1"/>
  <c r="P21" i="1"/>
  <c r="E21" i="1"/>
  <c r="F21" i="1" s="1"/>
  <c r="NC20" i="1"/>
  <c r="ND20" i="1" s="1"/>
  <c r="NE20" i="1" s="1"/>
  <c r="NB20" i="1"/>
  <c r="MT20" i="1"/>
  <c r="MS20" i="1"/>
  <c r="MH20" i="1"/>
  <c r="MI20" i="1" s="1"/>
  <c r="LX20" i="1"/>
  <c r="LW20" i="1"/>
  <c r="LL20" i="1"/>
  <c r="LM20" i="1" s="1"/>
  <c r="LA20" i="1"/>
  <c r="LB20" i="1" s="1"/>
  <c r="KP20" i="1"/>
  <c r="KQ20" i="1" s="1"/>
  <c r="KE20" i="1"/>
  <c r="KF20" i="1" s="1"/>
  <c r="JU20" i="1"/>
  <c r="JT20" i="1"/>
  <c r="JI20" i="1"/>
  <c r="JJ20" i="1" s="1"/>
  <c r="IX20" i="1"/>
  <c r="IY20" i="1" s="1"/>
  <c r="IM20" i="1"/>
  <c r="IN20" i="1" s="1"/>
  <c r="IB20" i="1"/>
  <c r="IC20" i="1" s="1"/>
  <c r="HQ20" i="1"/>
  <c r="HR20" i="1" s="1"/>
  <c r="HF20" i="1"/>
  <c r="HG20" i="1" s="1"/>
  <c r="GU20" i="1"/>
  <c r="GV20" i="1" s="1"/>
  <c r="GK20" i="1"/>
  <c r="GJ20" i="1"/>
  <c r="FY20" i="1"/>
  <c r="FZ20" i="1" s="1"/>
  <c r="FO20" i="1"/>
  <c r="FN20" i="1"/>
  <c r="FC20" i="1"/>
  <c r="FD20" i="1" s="1"/>
  <c r="ES20" i="1"/>
  <c r="ER20" i="1"/>
  <c r="EG20" i="1"/>
  <c r="EH20" i="1" s="1"/>
  <c r="DV20" i="1"/>
  <c r="DW20" i="1" s="1"/>
  <c r="DK20" i="1"/>
  <c r="DL20" i="1" s="1"/>
  <c r="DA20" i="1"/>
  <c r="CZ20" i="1"/>
  <c r="CO20" i="1"/>
  <c r="CP20" i="1" s="1"/>
  <c r="CD20" i="1"/>
  <c r="CE20" i="1" s="1"/>
  <c r="BS20" i="1"/>
  <c r="BT20" i="1" s="1"/>
  <c r="BH20" i="1"/>
  <c r="BI20" i="1" s="1"/>
  <c r="AW20" i="1"/>
  <c r="AX20" i="1" s="1"/>
  <c r="AL20" i="1"/>
  <c r="AM20" i="1" s="1"/>
  <c r="AA20" i="1"/>
  <c r="AB20" i="1" s="1"/>
  <c r="Q20" i="1"/>
  <c r="P20" i="1"/>
  <c r="F20" i="1"/>
  <c r="E20" i="1"/>
  <c r="NE19" i="1"/>
  <c r="ND19" i="1"/>
  <c r="NC19" i="1"/>
  <c r="NB19" i="1"/>
  <c r="MT19" i="1"/>
  <c r="MS19" i="1"/>
  <c r="MH19" i="1"/>
  <c r="MI19" i="1" s="1"/>
  <c r="LW19" i="1"/>
  <c r="LX19" i="1" s="1"/>
  <c r="LL19" i="1"/>
  <c r="LM19" i="1" s="1"/>
  <c r="LA19" i="1"/>
  <c r="LB19" i="1" s="1"/>
  <c r="KP19" i="1"/>
  <c r="KQ19" i="1" s="1"/>
  <c r="KE19" i="1"/>
  <c r="KF19" i="1" s="1"/>
  <c r="JT19" i="1"/>
  <c r="JU19" i="1" s="1"/>
  <c r="JJ19" i="1"/>
  <c r="JI19" i="1"/>
  <c r="IY19" i="1"/>
  <c r="IX19" i="1"/>
  <c r="IM19" i="1"/>
  <c r="IN19" i="1" s="1"/>
  <c r="IC19" i="1"/>
  <c r="IB19" i="1"/>
  <c r="HQ19" i="1"/>
  <c r="HR19" i="1" s="1"/>
  <c r="HF19" i="1"/>
  <c r="HG19" i="1" s="1"/>
  <c r="GU19" i="1"/>
  <c r="GV19" i="1" s="1"/>
  <c r="GJ19" i="1"/>
  <c r="GK19" i="1" s="1"/>
  <c r="FZ19" i="1"/>
  <c r="FY19" i="1"/>
  <c r="FN19" i="1"/>
  <c r="FO19" i="1" s="1"/>
  <c r="FC19" i="1"/>
  <c r="FD19" i="1" s="1"/>
  <c r="ER19" i="1"/>
  <c r="ES19" i="1" s="1"/>
  <c r="EG19" i="1"/>
  <c r="EH19" i="1" s="1"/>
  <c r="DV19" i="1"/>
  <c r="DW19" i="1" s="1"/>
  <c r="DK19" i="1"/>
  <c r="DL19" i="1" s="1"/>
  <c r="CZ19" i="1"/>
  <c r="DA19" i="1" s="1"/>
  <c r="CO19" i="1"/>
  <c r="CP19" i="1" s="1"/>
  <c r="CD19" i="1"/>
  <c r="CE19" i="1" s="1"/>
  <c r="BT19" i="1"/>
  <c r="BS19" i="1"/>
  <c r="BH19" i="1"/>
  <c r="BI19" i="1" s="1"/>
  <c r="AW19" i="1"/>
  <c r="AX19" i="1" s="1"/>
  <c r="AL19" i="1"/>
  <c r="AM19" i="1" s="1"/>
  <c r="AA19" i="1"/>
  <c r="AB19" i="1" s="1"/>
  <c r="Q19" i="1"/>
  <c r="P19" i="1"/>
  <c r="E19" i="1"/>
  <c r="F19" i="1" s="1"/>
  <c r="NE18" i="1"/>
  <c r="ND18" i="1"/>
  <c r="NC18" i="1"/>
  <c r="NB18" i="1"/>
  <c r="MT18" i="1"/>
  <c r="MS18" i="1"/>
  <c r="MI18" i="1"/>
  <c r="MH18" i="1"/>
  <c r="LX18" i="1"/>
  <c r="LW18" i="1"/>
  <c r="LL18" i="1"/>
  <c r="LM18" i="1" s="1"/>
  <c r="LA18" i="1"/>
  <c r="LB18" i="1" s="1"/>
  <c r="KP18" i="1"/>
  <c r="KQ18" i="1" s="1"/>
  <c r="KE18" i="1"/>
  <c r="KF18" i="1" s="1"/>
  <c r="JT18" i="1"/>
  <c r="JU18" i="1" s="1"/>
  <c r="JJ18" i="1"/>
  <c r="JI18" i="1"/>
  <c r="IX18" i="1"/>
  <c r="IY18" i="1" s="1"/>
  <c r="IN18" i="1"/>
  <c r="IM18" i="1"/>
  <c r="IB18" i="1"/>
  <c r="IC18" i="1" s="1"/>
  <c r="HQ18" i="1"/>
  <c r="HR18" i="1" s="1"/>
  <c r="HG18" i="1"/>
  <c r="HF18" i="1"/>
  <c r="GU18" i="1"/>
  <c r="GV18" i="1" s="1"/>
  <c r="GJ18" i="1"/>
  <c r="GK18" i="1" s="1"/>
  <c r="FZ18" i="1"/>
  <c r="FY18" i="1"/>
  <c r="FO18" i="1"/>
  <c r="FN18" i="1"/>
  <c r="FC18" i="1"/>
  <c r="FD18" i="1" s="1"/>
  <c r="ER18" i="1"/>
  <c r="ES18" i="1" s="1"/>
  <c r="EG18" i="1"/>
  <c r="EH18" i="1" s="1"/>
  <c r="DV18" i="1"/>
  <c r="DW18" i="1" s="1"/>
  <c r="DK18" i="1"/>
  <c r="DL18" i="1" s="1"/>
  <c r="DA18" i="1"/>
  <c r="CZ18" i="1"/>
  <c r="CP18" i="1"/>
  <c r="CO18" i="1"/>
  <c r="CD18" i="1"/>
  <c r="CE18" i="1" s="1"/>
  <c r="BT18" i="1"/>
  <c r="BS18" i="1"/>
  <c r="BH18" i="1"/>
  <c r="BI18" i="1" s="1"/>
  <c r="AW18" i="1"/>
  <c r="AX18" i="1" s="1"/>
  <c r="AL18" i="1"/>
  <c r="AM18" i="1" s="1"/>
  <c r="AA18" i="1"/>
  <c r="AB18" i="1" s="1"/>
  <c r="Q18" i="1"/>
  <c r="P18" i="1"/>
  <c r="F18" i="1"/>
  <c r="E18" i="1"/>
  <c r="NC17" i="1"/>
  <c r="NB17" i="1"/>
  <c r="ND17" i="1" s="1"/>
  <c r="NE17" i="1" s="1"/>
  <c r="MT17" i="1"/>
  <c r="MS17" i="1"/>
  <c r="MI17" i="1"/>
  <c r="MH17" i="1"/>
  <c r="LW17" i="1"/>
  <c r="LX17" i="1" s="1"/>
  <c r="LL17" i="1"/>
  <c r="LM17" i="1" s="1"/>
  <c r="LA17" i="1"/>
  <c r="LB17" i="1" s="1"/>
  <c r="KP17" i="1"/>
  <c r="KQ17" i="1" s="1"/>
  <c r="KF17" i="1"/>
  <c r="KE17" i="1"/>
  <c r="JT17" i="1"/>
  <c r="JU17" i="1" s="1"/>
  <c r="JJ17" i="1"/>
  <c r="JI17" i="1"/>
  <c r="IY17" i="1"/>
  <c r="IX17" i="1"/>
  <c r="IM17" i="1"/>
  <c r="IN17" i="1" s="1"/>
  <c r="IB17" i="1"/>
  <c r="IC17" i="1" s="1"/>
  <c r="HQ17" i="1"/>
  <c r="HR17" i="1" s="1"/>
  <c r="HF17" i="1"/>
  <c r="HG17" i="1" s="1"/>
  <c r="GV17" i="1"/>
  <c r="GU17" i="1"/>
  <c r="GJ17" i="1"/>
  <c r="GK17" i="1" s="1"/>
  <c r="FZ17" i="1"/>
  <c r="FY17" i="1"/>
  <c r="FO17" i="1"/>
  <c r="FN17" i="1"/>
  <c r="FC17" i="1"/>
  <c r="FD17" i="1" s="1"/>
  <c r="ES17" i="1"/>
  <c r="ER17" i="1"/>
  <c r="EG17" i="1"/>
  <c r="EH17" i="1" s="1"/>
  <c r="DV17" i="1"/>
  <c r="DW17" i="1" s="1"/>
  <c r="DL17" i="1"/>
  <c r="DK17" i="1"/>
  <c r="CZ17" i="1"/>
  <c r="DA17" i="1" s="1"/>
  <c r="CP17" i="1"/>
  <c r="CO17" i="1"/>
  <c r="CE17" i="1"/>
  <c r="CD17" i="1"/>
  <c r="BS17" i="1"/>
  <c r="BT17" i="1" s="1"/>
  <c r="BI17" i="1"/>
  <c r="BH17" i="1"/>
  <c r="AX17" i="1"/>
  <c r="AW17" i="1"/>
  <c r="AL17" i="1"/>
  <c r="AM17" i="1" s="1"/>
  <c r="AB17" i="1"/>
  <c r="AA17" i="1"/>
  <c r="P17" i="1"/>
  <c r="Q17" i="1" s="1"/>
  <c r="F17" i="1"/>
  <c r="E17" i="1"/>
  <c r="NC16" i="1"/>
  <c r="ND16" i="1" s="1"/>
  <c r="NE16" i="1" s="1"/>
  <c r="NB16" i="1"/>
  <c r="MS16" i="1"/>
  <c r="MT16" i="1" s="1"/>
  <c r="MI16" i="1"/>
  <c r="MH16" i="1"/>
  <c r="LX16" i="1"/>
  <c r="LW16" i="1"/>
  <c r="LM16" i="1"/>
  <c r="LL16" i="1"/>
  <c r="LB16" i="1"/>
  <c r="LA16" i="1"/>
  <c r="KQ16" i="1"/>
  <c r="KP16" i="1"/>
  <c r="KE16" i="1"/>
  <c r="KF16" i="1" s="1"/>
  <c r="JU16" i="1"/>
  <c r="JT16" i="1"/>
  <c r="JI16" i="1"/>
  <c r="JJ16" i="1" s="1"/>
  <c r="IY16" i="1"/>
  <c r="IX16" i="1"/>
  <c r="IN16" i="1"/>
  <c r="IM16" i="1"/>
  <c r="IB16" i="1"/>
  <c r="IC16" i="1" s="1"/>
  <c r="HR16" i="1"/>
  <c r="HQ16" i="1"/>
  <c r="HG16" i="1"/>
  <c r="HF16" i="1"/>
  <c r="GU16" i="1"/>
  <c r="GV16" i="1" s="1"/>
  <c r="GK16" i="1"/>
  <c r="GJ16" i="1"/>
  <c r="FY16" i="1"/>
  <c r="FZ16" i="1" s="1"/>
  <c r="FO16" i="1"/>
  <c r="FN16" i="1"/>
  <c r="FD16" i="1"/>
  <c r="FC16" i="1"/>
  <c r="ES16" i="1"/>
  <c r="ER16" i="1"/>
  <c r="EG16" i="1"/>
  <c r="EH16" i="1" s="1"/>
  <c r="DW16" i="1"/>
  <c r="DV16" i="1"/>
  <c r="DK16" i="1"/>
  <c r="DL16" i="1" s="1"/>
  <c r="CZ16" i="1"/>
  <c r="DA16" i="1" s="1"/>
  <c r="CO16" i="1"/>
  <c r="CP16" i="1" s="1"/>
  <c r="CE16" i="1"/>
  <c r="CD16" i="1"/>
  <c r="BT16" i="1"/>
  <c r="BS16" i="1"/>
  <c r="BH16" i="1"/>
  <c r="BI16" i="1" s="1"/>
  <c r="AX16" i="1"/>
  <c r="AW16" i="1"/>
  <c r="AL16" i="1"/>
  <c r="AM16" i="1" s="1"/>
  <c r="AA16" i="1"/>
  <c r="AB16" i="1" s="1"/>
  <c r="P16" i="1"/>
  <c r="Q16" i="1" s="1"/>
  <c r="E16" i="1"/>
  <c r="F16" i="1" s="1"/>
  <c r="NC15" i="1"/>
  <c r="ND15" i="1" s="1"/>
  <c r="NE15" i="1" s="1"/>
  <c r="NB15" i="1"/>
  <c r="MS15" i="1"/>
  <c r="MT15" i="1" s="1"/>
  <c r="MH15" i="1"/>
  <c r="MI15" i="1" s="1"/>
  <c r="LX15" i="1"/>
  <c r="LW15" i="1"/>
  <c r="LL15" i="1"/>
  <c r="LM15" i="1" s="1"/>
  <c r="LA15" i="1"/>
  <c r="LB15" i="1" s="1"/>
  <c r="KQ15" i="1"/>
  <c r="KP15" i="1"/>
  <c r="KF15" i="1"/>
  <c r="KE15" i="1"/>
  <c r="JT15" i="1"/>
  <c r="JU15" i="1" s="1"/>
  <c r="JI15" i="1"/>
  <c r="JJ15" i="1" s="1"/>
  <c r="IX15" i="1"/>
  <c r="IY15" i="1" s="1"/>
  <c r="IN15" i="1"/>
  <c r="IM15" i="1"/>
  <c r="IC15" i="1"/>
  <c r="IB15" i="1"/>
  <c r="HQ15" i="1"/>
  <c r="HR15" i="1" s="1"/>
  <c r="HF15" i="1"/>
  <c r="HG15" i="1" s="1"/>
  <c r="GV15" i="1"/>
  <c r="GU15" i="1"/>
  <c r="GK15" i="1"/>
  <c r="GJ15" i="1"/>
  <c r="FY15" i="1"/>
  <c r="FZ15" i="1" s="1"/>
  <c r="FN15" i="1"/>
  <c r="FO15" i="1" s="1"/>
  <c r="FD15" i="1"/>
  <c r="FC15" i="1"/>
  <c r="ES15" i="1"/>
  <c r="ER15" i="1"/>
  <c r="EH15" i="1"/>
  <c r="EG15" i="1"/>
  <c r="DV15" i="1"/>
  <c r="DW15" i="1" s="1"/>
  <c r="DK15" i="1"/>
  <c r="DL15" i="1" s="1"/>
  <c r="DA15" i="1"/>
  <c r="CZ15" i="1"/>
  <c r="CP15" i="1"/>
  <c r="CO15" i="1"/>
  <c r="CD15" i="1"/>
  <c r="CE15" i="1" s="1"/>
  <c r="BT15" i="1"/>
  <c r="BS15" i="1"/>
  <c r="BH15" i="1"/>
  <c r="BI15" i="1" s="1"/>
  <c r="AX15" i="1"/>
  <c r="AW15" i="1"/>
  <c r="AM15" i="1"/>
  <c r="AL15" i="1"/>
  <c r="AA15" i="1"/>
  <c r="AB15" i="1" s="1"/>
  <c r="P15" i="1"/>
  <c r="Q15" i="1" s="1"/>
  <c r="E15" i="1"/>
  <c r="F15" i="1" s="1"/>
  <c r="NC14" i="1"/>
  <c r="ND14" i="1" s="1"/>
  <c r="NE14" i="1" s="1"/>
  <c r="NB14" i="1"/>
  <c r="MS14" i="1"/>
  <c r="MT14" i="1" s="1"/>
  <c r="MH14" i="1"/>
  <c r="MI14" i="1" s="1"/>
  <c r="LW14" i="1"/>
  <c r="LX14" i="1" s="1"/>
  <c r="LM14" i="1"/>
  <c r="LL14" i="1"/>
  <c r="LA14" i="1"/>
  <c r="LB14" i="1" s="1"/>
  <c r="KP14" i="1"/>
  <c r="KQ14" i="1" s="1"/>
  <c r="KE14" i="1"/>
  <c r="KF14" i="1" s="1"/>
  <c r="JT14" i="1"/>
  <c r="JU14" i="1" s="1"/>
  <c r="JI14" i="1"/>
  <c r="JJ14" i="1" s="1"/>
  <c r="IX14" i="1"/>
  <c r="IY14" i="1" s="1"/>
  <c r="IM14" i="1"/>
  <c r="IN14" i="1" s="1"/>
  <c r="IC14" i="1"/>
  <c r="IB14" i="1"/>
  <c r="HR14" i="1"/>
  <c r="HQ14" i="1"/>
  <c r="HF14" i="1"/>
  <c r="HG14" i="1" s="1"/>
  <c r="GU14" i="1"/>
  <c r="GV14" i="1" s="1"/>
  <c r="GJ14" i="1"/>
  <c r="GK14" i="1" s="1"/>
  <c r="FZ14" i="1"/>
  <c r="FY14" i="1"/>
  <c r="FN14" i="1"/>
  <c r="FO14" i="1" s="1"/>
  <c r="FC14" i="1"/>
  <c r="FD14" i="1" s="1"/>
  <c r="ES14" i="1"/>
  <c r="ER14" i="1"/>
  <c r="EH14" i="1"/>
  <c r="EG14" i="1"/>
  <c r="DV14" i="1"/>
  <c r="DW14" i="1" s="1"/>
  <c r="DK14" i="1"/>
  <c r="DL14" i="1" s="1"/>
  <c r="CZ14" i="1"/>
  <c r="DA14" i="1" s="1"/>
  <c r="CP14" i="1"/>
  <c r="CO14" i="1"/>
  <c r="CD14" i="1"/>
  <c r="CE14" i="1" s="1"/>
  <c r="BS14" i="1"/>
  <c r="BT14" i="1" s="1"/>
  <c r="BI14" i="1"/>
  <c r="BH14" i="1"/>
  <c r="AW14" i="1"/>
  <c r="AX14" i="1" s="1"/>
  <c r="AL14" i="1"/>
  <c r="AM14" i="1" s="1"/>
  <c r="AA14" i="1"/>
  <c r="AB14" i="1" s="1"/>
  <c r="P14" i="1"/>
  <c r="Q14" i="1" s="1"/>
  <c r="F14" i="1"/>
  <c r="E14" i="1"/>
  <c r="NC13" i="1"/>
  <c r="NB13" i="1"/>
  <c r="MS13" i="1"/>
  <c r="MT13" i="1" s="1"/>
  <c r="MI13" i="1"/>
  <c r="MH13" i="1"/>
  <c r="LW13" i="1"/>
  <c r="LX13" i="1" s="1"/>
  <c r="LL13" i="1"/>
  <c r="LM13" i="1" s="1"/>
  <c r="LB13" i="1"/>
  <c r="LA13" i="1"/>
  <c r="KQ13" i="1"/>
  <c r="KP13" i="1"/>
  <c r="KE13" i="1"/>
  <c r="KF13" i="1" s="1"/>
  <c r="JT13" i="1"/>
  <c r="JU13" i="1" s="1"/>
  <c r="JI13" i="1"/>
  <c r="JJ13" i="1" s="1"/>
  <c r="IY13" i="1"/>
  <c r="IX13" i="1"/>
  <c r="IM13" i="1"/>
  <c r="IN13" i="1" s="1"/>
  <c r="IB13" i="1"/>
  <c r="IC13" i="1" s="1"/>
  <c r="HR13" i="1"/>
  <c r="HQ13" i="1"/>
  <c r="HF13" i="1"/>
  <c r="HG13" i="1" s="1"/>
  <c r="GU13" i="1"/>
  <c r="GV13" i="1" s="1"/>
  <c r="GJ13" i="1"/>
  <c r="GK13" i="1" s="1"/>
  <c r="FY13" i="1"/>
  <c r="FZ13" i="1" s="1"/>
  <c r="FO13" i="1"/>
  <c r="FN13" i="1"/>
  <c r="FC13" i="1"/>
  <c r="FD13" i="1" s="1"/>
  <c r="ES13" i="1"/>
  <c r="ER13" i="1"/>
  <c r="EH13" i="1"/>
  <c r="EG13" i="1"/>
  <c r="DV13" i="1"/>
  <c r="DW13" i="1" s="1"/>
  <c r="DK13" i="1"/>
  <c r="DL13" i="1" s="1"/>
  <c r="CZ13" i="1"/>
  <c r="DA13" i="1" s="1"/>
  <c r="CO13" i="1"/>
  <c r="CP13" i="1" s="1"/>
  <c r="CE13" i="1"/>
  <c r="CD13" i="1"/>
  <c r="BS13" i="1"/>
  <c r="BT13" i="1" s="1"/>
  <c r="BI13" i="1"/>
  <c r="BH13" i="1"/>
  <c r="AX13" i="1"/>
  <c r="AW13" i="1"/>
  <c r="AL13" i="1"/>
  <c r="AM13" i="1" s="1"/>
  <c r="AB13" i="1"/>
  <c r="AA13" i="1"/>
  <c r="P13" i="1"/>
  <c r="Q13" i="1" s="1"/>
  <c r="E13" i="1"/>
  <c r="F13" i="1" s="1"/>
  <c r="NC12" i="1"/>
  <c r="ND12" i="1" s="1"/>
  <c r="NE12" i="1" s="1"/>
  <c r="NB12" i="1"/>
  <c r="MS12" i="1"/>
  <c r="MT12" i="1" s="1"/>
  <c r="MH12" i="1"/>
  <c r="MI12" i="1" s="1"/>
  <c r="LX12" i="1"/>
  <c r="LW12" i="1"/>
  <c r="LL12" i="1"/>
  <c r="LM12" i="1" s="1"/>
  <c r="LB12" i="1"/>
  <c r="LA12" i="1"/>
  <c r="KQ12" i="1"/>
  <c r="KP12" i="1"/>
  <c r="KE12" i="1"/>
  <c r="KF12" i="1" s="1"/>
  <c r="JT12" i="1"/>
  <c r="JU12" i="1" s="1"/>
  <c r="JI12" i="1"/>
  <c r="JJ12" i="1" s="1"/>
  <c r="IX12" i="1"/>
  <c r="IY12" i="1" s="1"/>
  <c r="IN12" i="1"/>
  <c r="IM12" i="1"/>
  <c r="IB12" i="1"/>
  <c r="IC12" i="1" s="1"/>
  <c r="HR12" i="1"/>
  <c r="HQ12" i="1"/>
  <c r="HG12" i="1"/>
  <c r="HF12" i="1"/>
  <c r="GU12" i="1"/>
  <c r="GV12" i="1" s="1"/>
  <c r="GK12" i="1"/>
  <c r="GJ12" i="1"/>
  <c r="FY12" i="1"/>
  <c r="FZ12" i="1" s="1"/>
  <c r="FN12" i="1"/>
  <c r="FO12" i="1" s="1"/>
  <c r="FD12" i="1"/>
  <c r="FC12" i="1"/>
  <c r="ER12" i="1"/>
  <c r="ES12" i="1" s="1"/>
  <c r="EH12" i="1"/>
  <c r="EG12" i="1"/>
  <c r="DW12" i="1"/>
  <c r="DV12" i="1"/>
  <c r="DL12" i="1"/>
  <c r="DK12" i="1"/>
  <c r="CZ12" i="1"/>
  <c r="DA12" i="1" s="1"/>
  <c r="CO12" i="1"/>
  <c r="CP12" i="1" s="1"/>
  <c r="CD12" i="1"/>
  <c r="CE12" i="1" s="1"/>
  <c r="BT12" i="1"/>
  <c r="BS12" i="1"/>
  <c r="BH12" i="1"/>
  <c r="BI12" i="1" s="1"/>
  <c r="AX12" i="1"/>
  <c r="AW12" i="1"/>
  <c r="AM12" i="1"/>
  <c r="AL12" i="1"/>
  <c r="AA12" i="1"/>
  <c r="AB12" i="1" s="1"/>
  <c r="P12" i="1"/>
  <c r="Q12" i="1" s="1"/>
  <c r="E12" i="1"/>
  <c r="F12" i="1" s="1"/>
  <c r="NC11" i="1"/>
  <c r="ND11" i="1" s="1"/>
  <c r="NE11" i="1" s="1"/>
  <c r="NB11" i="1"/>
  <c r="MT11" i="1"/>
  <c r="MS11" i="1"/>
  <c r="MH11" i="1"/>
  <c r="MI11" i="1" s="1"/>
  <c r="LW11" i="1"/>
  <c r="LX11" i="1" s="1"/>
  <c r="LM11" i="1"/>
  <c r="LL11" i="1"/>
  <c r="LA11" i="1"/>
  <c r="LB11" i="1" s="1"/>
  <c r="KQ11" i="1"/>
  <c r="KP11" i="1"/>
  <c r="KE11" i="1"/>
  <c r="KF11" i="1" s="1"/>
  <c r="JT11" i="1"/>
  <c r="JU11" i="1" s="1"/>
  <c r="JJ11" i="1"/>
  <c r="JI11" i="1"/>
  <c r="IX11" i="1"/>
  <c r="IY11" i="1" s="1"/>
  <c r="IM11" i="1"/>
  <c r="IN11" i="1" s="1"/>
  <c r="IC11" i="1"/>
  <c r="IB11" i="1"/>
  <c r="HQ11" i="1"/>
  <c r="HR11" i="1" s="1"/>
  <c r="HG11" i="1"/>
  <c r="HF11" i="1"/>
  <c r="GU11" i="1"/>
  <c r="GV11" i="1" s="1"/>
  <c r="GJ11" i="1"/>
  <c r="GK11" i="1" s="1"/>
  <c r="FY11" i="1"/>
  <c r="FZ11" i="1" s="1"/>
  <c r="FN11" i="1"/>
  <c r="FO11" i="1" s="1"/>
  <c r="FD11" i="1"/>
  <c r="FC11" i="1"/>
  <c r="ER11" i="1"/>
  <c r="ES11" i="1" s="1"/>
  <c r="EG11" i="1"/>
  <c r="EH11" i="1" s="1"/>
  <c r="ED11" i="1"/>
  <c r="ED12" i="1" s="1"/>
  <c r="ED13" i="1" s="1"/>
  <c r="ED14" i="1" s="1"/>
  <c r="ED15" i="1" s="1"/>
  <c r="ED16" i="1" s="1"/>
  <c r="ED17" i="1" s="1"/>
  <c r="ED18" i="1" s="1"/>
  <c r="ED19" i="1" s="1"/>
  <c r="ED20" i="1" s="1"/>
  <c r="ED21" i="1" s="1"/>
  <c r="ED22" i="1" s="1"/>
  <c r="ED23" i="1" s="1"/>
  <c r="ED24" i="1" s="1"/>
  <c r="ED25" i="1" s="1"/>
  <c r="ED26" i="1" s="1"/>
  <c r="ED27" i="1" s="1"/>
  <c r="ED28" i="1" s="1"/>
  <c r="ED29" i="1" s="1"/>
  <c r="ED30" i="1" s="1"/>
  <c r="ED31" i="1" s="1"/>
  <c r="ED32" i="1" s="1"/>
  <c r="ED33" i="1" s="1"/>
  <c r="ED34" i="1" s="1"/>
  <c r="ED35" i="1" s="1"/>
  <c r="ED36" i="1" s="1"/>
  <c r="ED37" i="1" s="1"/>
  <c r="DV11" i="1"/>
  <c r="DW11" i="1" s="1"/>
  <c r="DK11" i="1"/>
  <c r="DL11" i="1" s="1"/>
  <c r="CZ11" i="1"/>
  <c r="DA11" i="1" s="1"/>
  <c r="CS11" i="1"/>
  <c r="CS12" i="1" s="1"/>
  <c r="CS13" i="1" s="1"/>
  <c r="CS14" i="1" s="1"/>
  <c r="CS15" i="1" s="1"/>
  <c r="CS16" i="1" s="1"/>
  <c r="CS17" i="1" s="1"/>
  <c r="CS18" i="1" s="1"/>
  <c r="CS19" i="1" s="1"/>
  <c r="CS20" i="1" s="1"/>
  <c r="CS21" i="1" s="1"/>
  <c r="CS22" i="1" s="1"/>
  <c r="CS23" i="1" s="1"/>
  <c r="CS24" i="1" s="1"/>
  <c r="CS25" i="1" s="1"/>
  <c r="CS26" i="1" s="1"/>
  <c r="CS27" i="1" s="1"/>
  <c r="CS28" i="1" s="1"/>
  <c r="CS29" i="1" s="1"/>
  <c r="CS30" i="1" s="1"/>
  <c r="CS31" i="1" s="1"/>
  <c r="CS32" i="1" s="1"/>
  <c r="CS33" i="1" s="1"/>
  <c r="CS34" i="1" s="1"/>
  <c r="CS35" i="1" s="1"/>
  <c r="CS36" i="1" s="1"/>
  <c r="CS37" i="1" s="1"/>
  <c r="CO11" i="1"/>
  <c r="CP11" i="1" s="1"/>
  <c r="CE11" i="1"/>
  <c r="CD11" i="1"/>
  <c r="BT11" i="1"/>
  <c r="BS11" i="1"/>
  <c r="BI11" i="1"/>
  <c r="BH11" i="1"/>
  <c r="AW11" i="1"/>
  <c r="AX11" i="1" s="1"/>
  <c r="AL11" i="1"/>
  <c r="AM11" i="1" s="1"/>
  <c r="AA11" i="1"/>
  <c r="AB11" i="1" s="1"/>
  <c r="P11" i="1"/>
  <c r="Q11" i="1" s="1"/>
  <c r="E11" i="1"/>
  <c r="F11" i="1" s="1"/>
  <c r="NH10" i="1"/>
  <c r="NH11" i="1" s="1"/>
  <c r="NH12" i="1" s="1"/>
  <c r="NH13" i="1" s="1"/>
  <c r="NH14" i="1" s="1"/>
  <c r="NH15" i="1" s="1"/>
  <c r="NH16" i="1" s="1"/>
  <c r="NH17" i="1" s="1"/>
  <c r="NH18" i="1" s="1"/>
  <c r="NH19" i="1" s="1"/>
  <c r="NH20" i="1" s="1"/>
  <c r="NH21" i="1" s="1"/>
  <c r="NH22" i="1" s="1"/>
  <c r="NH23" i="1" s="1"/>
  <c r="NH24" i="1" s="1"/>
  <c r="NH25" i="1" s="1"/>
  <c r="NH26" i="1" s="1"/>
  <c r="NH27" i="1" s="1"/>
  <c r="NH28" i="1" s="1"/>
  <c r="NH29" i="1" s="1"/>
  <c r="NH30" i="1" s="1"/>
  <c r="NH31" i="1" s="1"/>
  <c r="NH32" i="1" s="1"/>
  <c r="NH33" i="1" s="1"/>
  <c r="NH34" i="1" s="1"/>
  <c r="NH35" i="1" s="1"/>
  <c r="NH36" i="1" s="1"/>
  <c r="NH37" i="1" s="1"/>
  <c r="NC10" i="1"/>
  <c r="ND10" i="1" s="1"/>
  <c r="NE10" i="1" s="1"/>
  <c r="NB10" i="1"/>
  <c r="MS10" i="1"/>
  <c r="MT10" i="1" s="1"/>
  <c r="ML10" i="1"/>
  <c r="ML11" i="1" s="1"/>
  <c r="ML12" i="1" s="1"/>
  <c r="ML13" i="1" s="1"/>
  <c r="ML14" i="1" s="1"/>
  <c r="ML15" i="1" s="1"/>
  <c r="ML16" i="1" s="1"/>
  <c r="ML17" i="1" s="1"/>
  <c r="ML18" i="1" s="1"/>
  <c r="ML19" i="1" s="1"/>
  <c r="ML20" i="1" s="1"/>
  <c r="ML21" i="1" s="1"/>
  <c r="ML22" i="1" s="1"/>
  <c r="ML23" i="1" s="1"/>
  <c r="ML24" i="1" s="1"/>
  <c r="ML25" i="1" s="1"/>
  <c r="ML26" i="1" s="1"/>
  <c r="ML27" i="1" s="1"/>
  <c r="ML28" i="1" s="1"/>
  <c r="ML29" i="1" s="1"/>
  <c r="ML30" i="1" s="1"/>
  <c r="ML31" i="1" s="1"/>
  <c r="ML32" i="1" s="1"/>
  <c r="ML33" i="1" s="1"/>
  <c r="ML34" i="1" s="1"/>
  <c r="ML35" i="1" s="1"/>
  <c r="ML36" i="1" s="1"/>
  <c r="ML37" i="1" s="1"/>
  <c r="MI10" i="1"/>
  <c r="MH10" i="1"/>
  <c r="LX10" i="1"/>
  <c r="LW10" i="1"/>
  <c r="LO10" i="1"/>
  <c r="LM10" i="1"/>
  <c r="LL10" i="1"/>
  <c r="LB10" i="1"/>
  <c r="LA10" i="1"/>
  <c r="KP10" i="1"/>
  <c r="KQ10" i="1" s="1"/>
  <c r="KE10" i="1"/>
  <c r="KF10" i="1" s="1"/>
  <c r="JT10" i="1"/>
  <c r="JU10" i="1" s="1"/>
  <c r="JI10" i="1"/>
  <c r="JJ10" i="1" s="1"/>
  <c r="IX10" i="1"/>
  <c r="IY10" i="1" s="1"/>
  <c r="IP10" i="1"/>
  <c r="IN10" i="1"/>
  <c r="IM10" i="1"/>
  <c r="IC10" i="1"/>
  <c r="IB10" i="1"/>
  <c r="HQ10" i="1"/>
  <c r="HR10" i="1" s="1"/>
  <c r="HF10" i="1"/>
  <c r="HG10" i="1" s="1"/>
  <c r="GU10" i="1"/>
  <c r="GV10" i="1" s="1"/>
  <c r="GJ10" i="1"/>
  <c r="GK10" i="1" s="1"/>
  <c r="FY10" i="1"/>
  <c r="FZ10" i="1" s="1"/>
  <c r="FN10" i="1"/>
  <c r="FO10" i="1" s="1"/>
  <c r="FF10" i="1"/>
  <c r="FD10" i="1"/>
  <c r="FC10" i="1"/>
  <c r="ES10" i="1"/>
  <c r="ER10" i="1"/>
  <c r="EG10" i="1"/>
  <c r="EH10" i="1" s="1"/>
  <c r="DV10" i="1"/>
  <c r="DW10" i="1" s="1"/>
  <c r="DK10" i="1"/>
  <c r="DL10" i="1" s="1"/>
  <c r="DH10" i="1"/>
  <c r="DH11" i="1" s="1"/>
  <c r="DH12" i="1" s="1"/>
  <c r="DH13" i="1" s="1"/>
  <c r="DH14" i="1" s="1"/>
  <c r="DH15" i="1" s="1"/>
  <c r="DH16" i="1" s="1"/>
  <c r="DH17" i="1" s="1"/>
  <c r="DH18" i="1" s="1"/>
  <c r="DH19" i="1" s="1"/>
  <c r="DH20" i="1" s="1"/>
  <c r="DH21" i="1" s="1"/>
  <c r="DH22" i="1" s="1"/>
  <c r="DH23" i="1" s="1"/>
  <c r="DH24" i="1" s="1"/>
  <c r="DH25" i="1" s="1"/>
  <c r="DH26" i="1" s="1"/>
  <c r="DH27" i="1" s="1"/>
  <c r="DH28" i="1" s="1"/>
  <c r="DH29" i="1" s="1"/>
  <c r="DH30" i="1" s="1"/>
  <c r="DH31" i="1" s="1"/>
  <c r="DH32" i="1" s="1"/>
  <c r="DH33" i="1" s="1"/>
  <c r="DH34" i="1" s="1"/>
  <c r="DH35" i="1" s="1"/>
  <c r="DH36" i="1" s="1"/>
  <c r="DH37" i="1" s="1"/>
  <c r="CZ10" i="1"/>
  <c r="DA10" i="1" s="1"/>
  <c r="CO10" i="1"/>
  <c r="CP10" i="1" s="1"/>
  <c r="CD10" i="1"/>
  <c r="CE10" i="1" s="1"/>
  <c r="BT10" i="1"/>
  <c r="BS10" i="1"/>
  <c r="BI10" i="1"/>
  <c r="BH10" i="1"/>
  <c r="AX10" i="1"/>
  <c r="AW10" i="1"/>
  <c r="AL10" i="1"/>
  <c r="AM10" i="1" s="1"/>
  <c r="AA10" i="1"/>
  <c r="AB10" i="1" s="1"/>
  <c r="P10" i="1"/>
  <c r="Q10" i="1" s="1"/>
  <c r="E10" i="1"/>
  <c r="F10" i="1" s="1"/>
  <c r="NC9" i="1"/>
  <c r="ND9" i="1" s="1"/>
  <c r="NE9" i="1" s="1"/>
  <c r="NB9" i="1"/>
  <c r="NA9" i="1"/>
  <c r="NA10" i="1" s="1"/>
  <c r="NA11" i="1" s="1"/>
  <c r="NA12" i="1" s="1"/>
  <c r="NA13" i="1" s="1"/>
  <c r="NA14" i="1" s="1"/>
  <c r="NA15" i="1" s="1"/>
  <c r="NA16" i="1" s="1"/>
  <c r="NA17" i="1" s="1"/>
  <c r="NA18" i="1" s="1"/>
  <c r="NA19" i="1" s="1"/>
  <c r="NA20" i="1" s="1"/>
  <c r="NA21" i="1" s="1"/>
  <c r="NA22" i="1" s="1"/>
  <c r="NA23" i="1" s="1"/>
  <c r="NA24" i="1" s="1"/>
  <c r="NA25" i="1" s="1"/>
  <c r="NA26" i="1" s="1"/>
  <c r="NA27" i="1" s="1"/>
  <c r="NA28" i="1" s="1"/>
  <c r="NA29" i="1" s="1"/>
  <c r="NA30" i="1" s="1"/>
  <c r="NA31" i="1" s="1"/>
  <c r="NA32" i="1" s="1"/>
  <c r="NA33" i="1" s="1"/>
  <c r="NA34" i="1" s="1"/>
  <c r="NA35" i="1" s="1"/>
  <c r="NA36" i="1" s="1"/>
  <c r="MS9" i="1"/>
  <c r="MT9" i="1" s="1"/>
  <c r="MH9" i="1"/>
  <c r="MI9" i="1" s="1"/>
  <c r="MA9" i="1"/>
  <c r="MA10" i="1" s="1"/>
  <c r="MA11" i="1" s="1"/>
  <c r="MA12" i="1" s="1"/>
  <c r="MA13" i="1" s="1"/>
  <c r="MA14" i="1" s="1"/>
  <c r="MA15" i="1" s="1"/>
  <c r="MA16" i="1" s="1"/>
  <c r="MA17" i="1" s="1"/>
  <c r="MA18" i="1" s="1"/>
  <c r="MA19" i="1" s="1"/>
  <c r="MA20" i="1" s="1"/>
  <c r="MA21" i="1" s="1"/>
  <c r="MA22" i="1" s="1"/>
  <c r="MA23" i="1" s="1"/>
  <c r="MA24" i="1" s="1"/>
  <c r="MA25" i="1" s="1"/>
  <c r="MA26" i="1" s="1"/>
  <c r="MA27" i="1" s="1"/>
  <c r="MA28" i="1" s="1"/>
  <c r="MA29" i="1" s="1"/>
  <c r="MA30" i="1" s="1"/>
  <c r="MA31" i="1" s="1"/>
  <c r="MA32" i="1" s="1"/>
  <c r="MA33" i="1" s="1"/>
  <c r="MA34" i="1" s="1"/>
  <c r="MA35" i="1" s="1"/>
  <c r="MA36" i="1" s="1"/>
  <c r="MA37" i="1" s="1"/>
  <c r="LX9" i="1"/>
  <c r="LW9" i="1"/>
  <c r="LO9" i="1"/>
  <c r="LM9" i="1"/>
  <c r="LL9" i="1"/>
  <c r="LD9" i="1"/>
  <c r="LB9" i="1"/>
  <c r="LA9" i="1"/>
  <c r="KP9" i="1"/>
  <c r="KQ9" i="1" s="1"/>
  <c r="KE9" i="1"/>
  <c r="KF9" i="1" s="1"/>
  <c r="JT9" i="1"/>
  <c r="JU9" i="1" s="1"/>
  <c r="JI9" i="1"/>
  <c r="JJ9" i="1" s="1"/>
  <c r="IX9" i="1"/>
  <c r="IY9" i="1" s="1"/>
  <c r="IM9" i="1"/>
  <c r="IN9" i="1" s="1"/>
  <c r="IF9" i="1"/>
  <c r="IF10" i="1" s="1"/>
  <c r="IF11" i="1" s="1"/>
  <c r="IF12" i="1" s="1"/>
  <c r="IF13" i="1" s="1"/>
  <c r="IF14" i="1" s="1"/>
  <c r="IF15" i="1" s="1"/>
  <c r="IF16" i="1" s="1"/>
  <c r="IF17" i="1" s="1"/>
  <c r="IF18" i="1" s="1"/>
  <c r="IF19" i="1" s="1"/>
  <c r="IF20" i="1" s="1"/>
  <c r="IF21" i="1" s="1"/>
  <c r="IF22" i="1" s="1"/>
  <c r="IF23" i="1" s="1"/>
  <c r="IF24" i="1" s="1"/>
  <c r="IF25" i="1" s="1"/>
  <c r="IF26" i="1" s="1"/>
  <c r="IF27" i="1" s="1"/>
  <c r="IF28" i="1" s="1"/>
  <c r="IF29" i="1" s="1"/>
  <c r="IF30" i="1" s="1"/>
  <c r="IF31" i="1" s="1"/>
  <c r="IF32" i="1" s="1"/>
  <c r="IF33" i="1" s="1"/>
  <c r="IF34" i="1" s="1"/>
  <c r="IF35" i="1" s="1"/>
  <c r="IF36" i="1" s="1"/>
  <c r="IF37" i="1" s="1"/>
  <c r="IE9" i="1"/>
  <c r="IE10" i="1" s="1"/>
  <c r="IC9" i="1"/>
  <c r="IB9" i="1"/>
  <c r="HR9" i="1"/>
  <c r="HQ9" i="1"/>
  <c r="HG9" i="1"/>
  <c r="HF9" i="1"/>
  <c r="GV9" i="1"/>
  <c r="GU9" i="1"/>
  <c r="GJ9" i="1"/>
  <c r="GK9" i="1" s="1"/>
  <c r="GG9" i="1"/>
  <c r="GG10" i="1" s="1"/>
  <c r="GG11" i="1" s="1"/>
  <c r="GG12" i="1" s="1"/>
  <c r="GG13" i="1" s="1"/>
  <c r="GG14" i="1" s="1"/>
  <c r="GG15" i="1" s="1"/>
  <c r="GG16" i="1" s="1"/>
  <c r="GG17" i="1" s="1"/>
  <c r="GG18" i="1" s="1"/>
  <c r="GG19" i="1" s="1"/>
  <c r="GG20" i="1" s="1"/>
  <c r="GG21" i="1" s="1"/>
  <c r="GG22" i="1" s="1"/>
  <c r="GG23" i="1" s="1"/>
  <c r="GG24" i="1" s="1"/>
  <c r="GG25" i="1" s="1"/>
  <c r="GG26" i="1" s="1"/>
  <c r="GG27" i="1" s="1"/>
  <c r="GG28" i="1" s="1"/>
  <c r="GG29" i="1" s="1"/>
  <c r="GG30" i="1" s="1"/>
  <c r="GG31" i="1" s="1"/>
  <c r="GG32" i="1" s="1"/>
  <c r="GG33" i="1" s="1"/>
  <c r="GG34" i="1" s="1"/>
  <c r="GG35" i="1" s="1"/>
  <c r="GG36" i="1" s="1"/>
  <c r="GG37" i="1" s="1"/>
  <c r="FY9" i="1"/>
  <c r="FZ9" i="1" s="1"/>
  <c r="FN9" i="1"/>
  <c r="FO9" i="1" s="1"/>
  <c r="FG9" i="1"/>
  <c r="FH9" i="1" s="1"/>
  <c r="FI9" i="1" s="1"/>
  <c r="FC9" i="1"/>
  <c r="FD9" i="1" s="1"/>
  <c r="ES9" i="1"/>
  <c r="ER9" i="1"/>
  <c r="EJ9" i="1"/>
  <c r="EH9" i="1"/>
  <c r="EG9" i="1"/>
  <c r="DV9" i="1"/>
  <c r="DW9" i="1" s="1"/>
  <c r="DK9" i="1"/>
  <c r="DL9" i="1" s="1"/>
  <c r="DH9" i="1"/>
  <c r="CZ9" i="1"/>
  <c r="DA9" i="1" s="1"/>
  <c r="CO9" i="1"/>
  <c r="CP9" i="1" s="1"/>
  <c r="CD9" i="1"/>
  <c r="CE9" i="1" s="1"/>
  <c r="BS9" i="1"/>
  <c r="BT9" i="1" s="1"/>
  <c r="BK9" i="1"/>
  <c r="BK10" i="1" s="1"/>
  <c r="BI9" i="1"/>
  <c r="BH9" i="1"/>
  <c r="AX9" i="1"/>
  <c r="AW9" i="1"/>
  <c r="AL9" i="1"/>
  <c r="AM9" i="1" s="1"/>
  <c r="AB9" i="1"/>
  <c r="AA9" i="1"/>
  <c r="P9" i="1"/>
  <c r="Q9" i="1" s="1"/>
  <c r="E9" i="1"/>
  <c r="F9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NC8" i="1"/>
  <c r="ND8" i="1" s="1"/>
  <c r="NE8" i="1" s="1"/>
  <c r="NB8" i="1"/>
  <c r="NA8" i="1"/>
  <c r="MS8" i="1"/>
  <c r="MT8" i="1" s="1"/>
  <c r="MP8" i="1"/>
  <c r="MP9" i="1" s="1"/>
  <c r="MP10" i="1" s="1"/>
  <c r="MP11" i="1" s="1"/>
  <c r="MP12" i="1" s="1"/>
  <c r="MP13" i="1" s="1"/>
  <c r="MP14" i="1" s="1"/>
  <c r="MP15" i="1" s="1"/>
  <c r="MP16" i="1" s="1"/>
  <c r="MP17" i="1" s="1"/>
  <c r="MP18" i="1" s="1"/>
  <c r="MP19" i="1" s="1"/>
  <c r="MP20" i="1" s="1"/>
  <c r="MP21" i="1" s="1"/>
  <c r="MP22" i="1" s="1"/>
  <c r="MP23" i="1" s="1"/>
  <c r="MP24" i="1" s="1"/>
  <c r="MP25" i="1" s="1"/>
  <c r="MP26" i="1" s="1"/>
  <c r="MP27" i="1" s="1"/>
  <c r="MP28" i="1" s="1"/>
  <c r="MP29" i="1" s="1"/>
  <c r="MP30" i="1" s="1"/>
  <c r="MP31" i="1" s="1"/>
  <c r="MP32" i="1" s="1"/>
  <c r="MP33" i="1" s="1"/>
  <c r="MP34" i="1" s="1"/>
  <c r="MP35" i="1" s="1"/>
  <c r="MP36" i="1" s="1"/>
  <c r="MP37" i="1" s="1"/>
  <c r="MH8" i="1"/>
  <c r="MI8" i="1" s="1"/>
  <c r="LW8" i="1"/>
  <c r="LX8" i="1" s="1"/>
  <c r="LP8" i="1"/>
  <c r="LQ8" i="1" s="1"/>
  <c r="LR8" i="1" s="1"/>
  <c r="LL8" i="1"/>
  <c r="LM8" i="1" s="1"/>
  <c r="LD8" i="1"/>
  <c r="LB8" i="1"/>
  <c r="LA8" i="1"/>
  <c r="KT8" i="1"/>
  <c r="KT9" i="1" s="1"/>
  <c r="KT10" i="1" s="1"/>
  <c r="KT11" i="1" s="1"/>
  <c r="KT12" i="1" s="1"/>
  <c r="KT13" i="1" s="1"/>
  <c r="KT14" i="1" s="1"/>
  <c r="KT15" i="1" s="1"/>
  <c r="KT16" i="1" s="1"/>
  <c r="KT17" i="1" s="1"/>
  <c r="KT18" i="1" s="1"/>
  <c r="KT19" i="1" s="1"/>
  <c r="KT20" i="1" s="1"/>
  <c r="KT21" i="1" s="1"/>
  <c r="KT22" i="1" s="1"/>
  <c r="KT23" i="1" s="1"/>
  <c r="KT24" i="1" s="1"/>
  <c r="KT25" i="1" s="1"/>
  <c r="KT26" i="1" s="1"/>
  <c r="KT27" i="1" s="1"/>
  <c r="KT28" i="1" s="1"/>
  <c r="KT29" i="1" s="1"/>
  <c r="KT30" i="1" s="1"/>
  <c r="KT31" i="1" s="1"/>
  <c r="KT32" i="1" s="1"/>
  <c r="KT33" i="1" s="1"/>
  <c r="KT34" i="1" s="1"/>
  <c r="KT35" i="1" s="1"/>
  <c r="KT36" i="1" s="1"/>
  <c r="KT37" i="1" s="1"/>
  <c r="KS8" i="1"/>
  <c r="KU8" i="1" s="1"/>
  <c r="KV8" i="1" s="1"/>
  <c r="KQ8" i="1"/>
  <c r="KP8" i="1"/>
  <c r="KF8" i="1"/>
  <c r="KE8" i="1"/>
  <c r="JT8" i="1"/>
  <c r="JU8" i="1" s="1"/>
  <c r="JQ8" i="1"/>
  <c r="JQ9" i="1" s="1"/>
  <c r="JQ10" i="1" s="1"/>
  <c r="JQ11" i="1" s="1"/>
  <c r="JQ12" i="1" s="1"/>
  <c r="JQ13" i="1" s="1"/>
  <c r="JQ14" i="1" s="1"/>
  <c r="JQ15" i="1" s="1"/>
  <c r="JQ16" i="1" s="1"/>
  <c r="JQ17" i="1" s="1"/>
  <c r="JQ18" i="1" s="1"/>
  <c r="JQ19" i="1" s="1"/>
  <c r="JQ20" i="1" s="1"/>
  <c r="JQ21" i="1" s="1"/>
  <c r="JQ22" i="1" s="1"/>
  <c r="JQ23" i="1" s="1"/>
  <c r="JQ24" i="1" s="1"/>
  <c r="JQ25" i="1" s="1"/>
  <c r="JQ26" i="1" s="1"/>
  <c r="JQ27" i="1" s="1"/>
  <c r="JQ28" i="1" s="1"/>
  <c r="JQ29" i="1" s="1"/>
  <c r="JQ30" i="1" s="1"/>
  <c r="JQ31" i="1" s="1"/>
  <c r="JQ32" i="1" s="1"/>
  <c r="JQ33" i="1" s="1"/>
  <c r="JQ34" i="1" s="1"/>
  <c r="JQ35" i="1" s="1"/>
  <c r="JQ36" i="1" s="1"/>
  <c r="JQ37" i="1" s="1"/>
  <c r="JI8" i="1"/>
  <c r="JJ8" i="1" s="1"/>
  <c r="IX8" i="1"/>
  <c r="IY8" i="1" s="1"/>
  <c r="IM8" i="1"/>
  <c r="IN8" i="1" s="1"/>
  <c r="IF8" i="1"/>
  <c r="IB8" i="1"/>
  <c r="IC8" i="1" s="1"/>
  <c r="HU8" i="1"/>
  <c r="HU9" i="1" s="1"/>
  <c r="HU10" i="1" s="1"/>
  <c r="HU11" i="1" s="1"/>
  <c r="HU12" i="1" s="1"/>
  <c r="HU13" i="1" s="1"/>
  <c r="HU14" i="1" s="1"/>
  <c r="HU15" i="1" s="1"/>
  <c r="HU16" i="1" s="1"/>
  <c r="HU17" i="1" s="1"/>
  <c r="HU18" i="1" s="1"/>
  <c r="HU19" i="1" s="1"/>
  <c r="HU20" i="1" s="1"/>
  <c r="HU21" i="1" s="1"/>
  <c r="HU22" i="1" s="1"/>
  <c r="HU23" i="1" s="1"/>
  <c r="HU24" i="1" s="1"/>
  <c r="HU25" i="1" s="1"/>
  <c r="HU26" i="1" s="1"/>
  <c r="HU27" i="1" s="1"/>
  <c r="HU28" i="1" s="1"/>
  <c r="HU29" i="1" s="1"/>
  <c r="HU30" i="1" s="1"/>
  <c r="HU31" i="1" s="1"/>
  <c r="HU32" i="1" s="1"/>
  <c r="HU33" i="1" s="1"/>
  <c r="HU34" i="1" s="1"/>
  <c r="HU35" i="1" s="1"/>
  <c r="HU36" i="1" s="1"/>
  <c r="HU37" i="1" s="1"/>
  <c r="HT8" i="1"/>
  <c r="HT9" i="1" s="1"/>
  <c r="HR8" i="1"/>
  <c r="HQ8" i="1"/>
  <c r="HG8" i="1"/>
  <c r="HF8" i="1"/>
  <c r="GU8" i="1"/>
  <c r="GV8" i="1" s="1"/>
  <c r="GK8" i="1"/>
  <c r="GJ8" i="1"/>
  <c r="GG8" i="1"/>
  <c r="FY8" i="1"/>
  <c r="FZ8" i="1" s="1"/>
  <c r="FN8" i="1"/>
  <c r="FO8" i="1" s="1"/>
  <c r="FC8" i="1"/>
  <c r="FD8" i="1" s="1"/>
  <c r="EV8" i="1"/>
  <c r="EV9" i="1" s="1"/>
  <c r="EV10" i="1" s="1"/>
  <c r="EV11" i="1" s="1"/>
  <c r="EV12" i="1" s="1"/>
  <c r="EV13" i="1" s="1"/>
  <c r="EV14" i="1" s="1"/>
  <c r="EV15" i="1" s="1"/>
  <c r="EV16" i="1" s="1"/>
  <c r="EV17" i="1" s="1"/>
  <c r="EV18" i="1" s="1"/>
  <c r="EV19" i="1" s="1"/>
  <c r="EV20" i="1" s="1"/>
  <c r="EV21" i="1" s="1"/>
  <c r="EV22" i="1" s="1"/>
  <c r="EV23" i="1" s="1"/>
  <c r="EV24" i="1" s="1"/>
  <c r="EV25" i="1" s="1"/>
  <c r="EV26" i="1" s="1"/>
  <c r="EV27" i="1" s="1"/>
  <c r="EV28" i="1" s="1"/>
  <c r="EV29" i="1" s="1"/>
  <c r="EV30" i="1" s="1"/>
  <c r="EV31" i="1" s="1"/>
  <c r="EV32" i="1" s="1"/>
  <c r="EV33" i="1" s="1"/>
  <c r="EV34" i="1" s="1"/>
  <c r="EV35" i="1" s="1"/>
  <c r="EV36" i="1" s="1"/>
  <c r="EV37" i="1" s="1"/>
  <c r="ER8" i="1"/>
  <c r="ES8" i="1" s="1"/>
  <c r="EK8" i="1"/>
  <c r="EL8" i="1" s="1"/>
  <c r="EM8" i="1" s="1"/>
  <c r="EJ8" i="1"/>
  <c r="EH8" i="1"/>
  <c r="EG8" i="1"/>
  <c r="DW8" i="1"/>
  <c r="DV8" i="1"/>
  <c r="DN8" i="1"/>
  <c r="DL8" i="1"/>
  <c r="DK8" i="1"/>
  <c r="DA8" i="1"/>
  <c r="CZ8" i="1"/>
  <c r="CW8" i="1"/>
  <c r="CW9" i="1" s="1"/>
  <c r="CW10" i="1" s="1"/>
  <c r="CW11" i="1" s="1"/>
  <c r="CW12" i="1" s="1"/>
  <c r="CW13" i="1" s="1"/>
  <c r="CW14" i="1" s="1"/>
  <c r="CW15" i="1" s="1"/>
  <c r="CW16" i="1" s="1"/>
  <c r="CW17" i="1" s="1"/>
  <c r="CW18" i="1" s="1"/>
  <c r="CW19" i="1" s="1"/>
  <c r="CW20" i="1" s="1"/>
  <c r="CW21" i="1" s="1"/>
  <c r="CW22" i="1" s="1"/>
  <c r="CW23" i="1" s="1"/>
  <c r="CW24" i="1" s="1"/>
  <c r="CW25" i="1" s="1"/>
  <c r="CW26" i="1" s="1"/>
  <c r="CW27" i="1" s="1"/>
  <c r="CW28" i="1" s="1"/>
  <c r="CW29" i="1" s="1"/>
  <c r="CW30" i="1" s="1"/>
  <c r="CW31" i="1" s="1"/>
  <c r="CW32" i="1" s="1"/>
  <c r="CW33" i="1" s="1"/>
  <c r="CW34" i="1" s="1"/>
  <c r="CW35" i="1" s="1"/>
  <c r="CW36" i="1" s="1"/>
  <c r="CO8" i="1"/>
  <c r="CP8" i="1" s="1"/>
  <c r="CD8" i="1"/>
  <c r="CE8" i="1" s="1"/>
  <c r="BS8" i="1"/>
  <c r="BT8" i="1" s="1"/>
  <c r="BL8" i="1"/>
  <c r="BL9" i="1" s="1"/>
  <c r="BL10" i="1" s="1"/>
  <c r="BL11" i="1" s="1"/>
  <c r="BL12" i="1" s="1"/>
  <c r="BL13" i="1" s="1"/>
  <c r="BL14" i="1" s="1"/>
  <c r="BL15" i="1" s="1"/>
  <c r="BL16" i="1" s="1"/>
  <c r="BL17" i="1" s="1"/>
  <c r="BL18" i="1" s="1"/>
  <c r="BL19" i="1" s="1"/>
  <c r="BL20" i="1" s="1"/>
  <c r="BL21" i="1" s="1"/>
  <c r="BL22" i="1" s="1"/>
  <c r="BL23" i="1" s="1"/>
  <c r="BL24" i="1" s="1"/>
  <c r="BL25" i="1" s="1"/>
  <c r="BL26" i="1" s="1"/>
  <c r="BL27" i="1" s="1"/>
  <c r="BL28" i="1" s="1"/>
  <c r="BL29" i="1" s="1"/>
  <c r="BL30" i="1" s="1"/>
  <c r="BL31" i="1" s="1"/>
  <c r="BL32" i="1" s="1"/>
  <c r="BL33" i="1" s="1"/>
  <c r="BL34" i="1" s="1"/>
  <c r="BL35" i="1" s="1"/>
  <c r="BL36" i="1" s="1"/>
  <c r="BL37" i="1" s="1"/>
  <c r="BH8" i="1"/>
  <c r="BI8" i="1" s="1"/>
  <c r="AZ8" i="1"/>
  <c r="AZ9" i="1" s="1"/>
  <c r="AX8" i="1"/>
  <c r="AW8" i="1"/>
  <c r="AO8" i="1"/>
  <c r="AM8" i="1"/>
  <c r="AL8" i="1"/>
  <c r="AA8" i="1"/>
  <c r="AB8" i="1" s="1"/>
  <c r="P8" i="1"/>
  <c r="Q8" i="1" s="1"/>
  <c r="M8" i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E8" i="1"/>
  <c r="F8" i="1" s="1"/>
  <c r="A8" i="1"/>
  <c r="NC7" i="1"/>
  <c r="NH7" i="1" s="1"/>
  <c r="NH8" i="1" s="1"/>
  <c r="NH9" i="1" s="1"/>
  <c r="NB7" i="1"/>
  <c r="NG7" i="1" s="1"/>
  <c r="NA7" i="1"/>
  <c r="MW7" i="1"/>
  <c r="MW8" i="1" s="1"/>
  <c r="MW9" i="1" s="1"/>
  <c r="MW10" i="1" s="1"/>
  <c r="MW11" i="1" s="1"/>
  <c r="MW12" i="1" s="1"/>
  <c r="MW13" i="1" s="1"/>
  <c r="MW14" i="1" s="1"/>
  <c r="MW15" i="1" s="1"/>
  <c r="MW16" i="1" s="1"/>
  <c r="MW17" i="1" s="1"/>
  <c r="MW18" i="1" s="1"/>
  <c r="MW19" i="1" s="1"/>
  <c r="MW20" i="1" s="1"/>
  <c r="MW21" i="1" s="1"/>
  <c r="MW22" i="1" s="1"/>
  <c r="MW23" i="1" s="1"/>
  <c r="MW24" i="1" s="1"/>
  <c r="MW25" i="1" s="1"/>
  <c r="MW26" i="1" s="1"/>
  <c r="MW27" i="1" s="1"/>
  <c r="MW28" i="1" s="1"/>
  <c r="MW29" i="1" s="1"/>
  <c r="MW30" i="1" s="1"/>
  <c r="MW31" i="1" s="1"/>
  <c r="MW32" i="1" s="1"/>
  <c r="MW33" i="1" s="1"/>
  <c r="MW34" i="1" s="1"/>
  <c r="MW35" i="1" s="1"/>
  <c r="MW36" i="1" s="1"/>
  <c r="MW37" i="1" s="1"/>
  <c r="MV7" i="1"/>
  <c r="MX7" i="1" s="1"/>
  <c r="MY7" i="1" s="1"/>
  <c r="MT7" i="1"/>
  <c r="MS7" i="1"/>
  <c r="MP7" i="1"/>
  <c r="ML7" i="1"/>
  <c r="ML8" i="1" s="1"/>
  <c r="ML9" i="1" s="1"/>
  <c r="MK7" i="1"/>
  <c r="MM7" i="1" s="1"/>
  <c r="MN7" i="1" s="1"/>
  <c r="MH7" i="1"/>
  <c r="MI7" i="1" s="1"/>
  <c r="ME7" i="1"/>
  <c r="ME8" i="1" s="1"/>
  <c r="ME9" i="1" s="1"/>
  <c r="ME10" i="1" s="1"/>
  <c r="ME11" i="1" s="1"/>
  <c r="ME12" i="1" s="1"/>
  <c r="ME13" i="1" s="1"/>
  <c r="ME14" i="1" s="1"/>
  <c r="ME15" i="1" s="1"/>
  <c r="ME16" i="1" s="1"/>
  <c r="ME17" i="1" s="1"/>
  <c r="ME18" i="1" s="1"/>
  <c r="ME19" i="1" s="1"/>
  <c r="ME20" i="1" s="1"/>
  <c r="ME21" i="1" s="1"/>
  <c r="ME22" i="1" s="1"/>
  <c r="ME23" i="1" s="1"/>
  <c r="ME24" i="1" s="1"/>
  <c r="ME25" i="1" s="1"/>
  <c r="ME26" i="1" s="1"/>
  <c r="ME27" i="1" s="1"/>
  <c r="ME28" i="1" s="1"/>
  <c r="ME29" i="1" s="1"/>
  <c r="ME30" i="1" s="1"/>
  <c r="ME31" i="1" s="1"/>
  <c r="ME32" i="1" s="1"/>
  <c r="ME33" i="1" s="1"/>
  <c r="ME34" i="1" s="1"/>
  <c r="ME35" i="1" s="1"/>
  <c r="ME36" i="1" s="1"/>
  <c r="ME37" i="1" s="1"/>
  <c r="MC7" i="1"/>
  <c r="MB7" i="1"/>
  <c r="MA7" i="1"/>
  <c r="MA8" i="1" s="1"/>
  <c r="LZ7" i="1"/>
  <c r="LZ8" i="1" s="1"/>
  <c r="LZ9" i="1" s="1"/>
  <c r="LZ10" i="1" s="1"/>
  <c r="LW7" i="1"/>
  <c r="LX7" i="1" s="1"/>
  <c r="LT7" i="1"/>
  <c r="LT8" i="1" s="1"/>
  <c r="LT9" i="1" s="1"/>
  <c r="LT10" i="1" s="1"/>
  <c r="LT11" i="1" s="1"/>
  <c r="LT12" i="1" s="1"/>
  <c r="LT13" i="1" s="1"/>
  <c r="LT14" i="1" s="1"/>
  <c r="LT15" i="1" s="1"/>
  <c r="LT16" i="1" s="1"/>
  <c r="LT17" i="1" s="1"/>
  <c r="LT18" i="1" s="1"/>
  <c r="LT19" i="1" s="1"/>
  <c r="LT20" i="1" s="1"/>
  <c r="LT21" i="1" s="1"/>
  <c r="LT22" i="1" s="1"/>
  <c r="LT23" i="1" s="1"/>
  <c r="LT24" i="1" s="1"/>
  <c r="LT25" i="1" s="1"/>
  <c r="LT26" i="1" s="1"/>
  <c r="LT27" i="1" s="1"/>
  <c r="LT28" i="1" s="1"/>
  <c r="LT29" i="1" s="1"/>
  <c r="LT30" i="1" s="1"/>
  <c r="LT31" i="1" s="1"/>
  <c r="LT32" i="1" s="1"/>
  <c r="LT33" i="1" s="1"/>
  <c r="LT34" i="1" s="1"/>
  <c r="LT35" i="1" s="1"/>
  <c r="LT36" i="1" s="1"/>
  <c r="LT37" i="1" s="1"/>
  <c r="LQ7" i="1"/>
  <c r="LR7" i="1" s="1"/>
  <c r="LP7" i="1"/>
  <c r="LO7" i="1"/>
  <c r="LO8" i="1" s="1"/>
  <c r="LL7" i="1"/>
  <c r="LM7" i="1" s="1"/>
  <c r="LI7" i="1"/>
  <c r="LI8" i="1" s="1"/>
  <c r="LI9" i="1" s="1"/>
  <c r="LI10" i="1" s="1"/>
  <c r="LI11" i="1" s="1"/>
  <c r="LI12" i="1" s="1"/>
  <c r="LI13" i="1" s="1"/>
  <c r="LI14" i="1" s="1"/>
  <c r="LI15" i="1" s="1"/>
  <c r="LI16" i="1" s="1"/>
  <c r="LI17" i="1" s="1"/>
  <c r="LI18" i="1" s="1"/>
  <c r="LI19" i="1" s="1"/>
  <c r="LI20" i="1" s="1"/>
  <c r="LI21" i="1" s="1"/>
  <c r="LI22" i="1" s="1"/>
  <c r="LI23" i="1" s="1"/>
  <c r="LI24" i="1" s="1"/>
  <c r="LI25" i="1" s="1"/>
  <c r="LI26" i="1" s="1"/>
  <c r="LI27" i="1" s="1"/>
  <c r="LI28" i="1" s="1"/>
  <c r="LI29" i="1" s="1"/>
  <c r="LI30" i="1" s="1"/>
  <c r="LI31" i="1" s="1"/>
  <c r="LI32" i="1" s="1"/>
  <c r="LI33" i="1" s="1"/>
  <c r="LI34" i="1" s="1"/>
  <c r="LI35" i="1" s="1"/>
  <c r="LI36" i="1" s="1"/>
  <c r="LI37" i="1" s="1"/>
  <c r="LE7" i="1"/>
  <c r="LE8" i="1" s="1"/>
  <c r="LD7" i="1"/>
  <c r="LA7" i="1"/>
  <c r="LB7" i="1" s="1"/>
  <c r="KX7" i="1"/>
  <c r="KX8" i="1" s="1"/>
  <c r="KX9" i="1" s="1"/>
  <c r="KX10" i="1" s="1"/>
  <c r="KX11" i="1" s="1"/>
  <c r="KX12" i="1" s="1"/>
  <c r="KX13" i="1" s="1"/>
  <c r="KX14" i="1" s="1"/>
  <c r="KX15" i="1" s="1"/>
  <c r="KX16" i="1" s="1"/>
  <c r="KX17" i="1" s="1"/>
  <c r="KX18" i="1" s="1"/>
  <c r="KX19" i="1" s="1"/>
  <c r="KX20" i="1" s="1"/>
  <c r="KX21" i="1" s="1"/>
  <c r="KX22" i="1" s="1"/>
  <c r="KX23" i="1" s="1"/>
  <c r="KX24" i="1" s="1"/>
  <c r="KX25" i="1" s="1"/>
  <c r="KX26" i="1" s="1"/>
  <c r="KX27" i="1" s="1"/>
  <c r="KX28" i="1" s="1"/>
  <c r="KX29" i="1" s="1"/>
  <c r="KX30" i="1" s="1"/>
  <c r="KX31" i="1" s="1"/>
  <c r="KX32" i="1" s="1"/>
  <c r="KX33" i="1" s="1"/>
  <c r="KX34" i="1" s="1"/>
  <c r="KX35" i="1" s="1"/>
  <c r="KX36" i="1" s="1"/>
  <c r="KX37" i="1" s="1"/>
  <c r="KT7" i="1"/>
  <c r="KS7" i="1"/>
  <c r="KU7" i="1" s="1"/>
  <c r="KV7" i="1" s="1"/>
  <c r="KQ7" i="1"/>
  <c r="KP7" i="1"/>
  <c r="KM7" i="1"/>
  <c r="KM8" i="1" s="1"/>
  <c r="KM9" i="1" s="1"/>
  <c r="KM10" i="1" s="1"/>
  <c r="KM11" i="1" s="1"/>
  <c r="KM12" i="1" s="1"/>
  <c r="KM13" i="1" s="1"/>
  <c r="KM14" i="1" s="1"/>
  <c r="KM15" i="1" s="1"/>
  <c r="KM16" i="1" s="1"/>
  <c r="KM17" i="1" s="1"/>
  <c r="KM18" i="1" s="1"/>
  <c r="KM19" i="1" s="1"/>
  <c r="KM20" i="1" s="1"/>
  <c r="KM21" i="1" s="1"/>
  <c r="KM22" i="1" s="1"/>
  <c r="KM23" i="1" s="1"/>
  <c r="KM24" i="1" s="1"/>
  <c r="KM25" i="1" s="1"/>
  <c r="KM26" i="1" s="1"/>
  <c r="KM27" i="1" s="1"/>
  <c r="KM28" i="1" s="1"/>
  <c r="KM29" i="1" s="1"/>
  <c r="KM30" i="1" s="1"/>
  <c r="KM31" i="1" s="1"/>
  <c r="KM32" i="1" s="1"/>
  <c r="KM33" i="1" s="1"/>
  <c r="KM34" i="1" s="1"/>
  <c r="KM35" i="1" s="1"/>
  <c r="KM36" i="1" s="1"/>
  <c r="KM37" i="1" s="1"/>
  <c r="KI7" i="1"/>
  <c r="KI8" i="1" s="1"/>
  <c r="KI9" i="1" s="1"/>
  <c r="KI10" i="1" s="1"/>
  <c r="KI11" i="1" s="1"/>
  <c r="KI12" i="1" s="1"/>
  <c r="KI13" i="1" s="1"/>
  <c r="KI14" i="1" s="1"/>
  <c r="KI15" i="1" s="1"/>
  <c r="KI16" i="1" s="1"/>
  <c r="KI17" i="1" s="1"/>
  <c r="KI18" i="1" s="1"/>
  <c r="KI19" i="1" s="1"/>
  <c r="KI20" i="1" s="1"/>
  <c r="KI21" i="1" s="1"/>
  <c r="KI22" i="1" s="1"/>
  <c r="KI23" i="1" s="1"/>
  <c r="KI24" i="1" s="1"/>
  <c r="KI25" i="1" s="1"/>
  <c r="KI26" i="1" s="1"/>
  <c r="KI27" i="1" s="1"/>
  <c r="KI28" i="1" s="1"/>
  <c r="KI29" i="1" s="1"/>
  <c r="KI30" i="1" s="1"/>
  <c r="KI31" i="1" s="1"/>
  <c r="KI32" i="1" s="1"/>
  <c r="KI33" i="1" s="1"/>
  <c r="KI34" i="1" s="1"/>
  <c r="KI35" i="1" s="1"/>
  <c r="KI36" i="1" s="1"/>
  <c r="KI37" i="1" s="1"/>
  <c r="KH7" i="1"/>
  <c r="KF7" i="1"/>
  <c r="KE7" i="1"/>
  <c r="KB7" i="1"/>
  <c r="KB8" i="1" s="1"/>
  <c r="KB9" i="1" s="1"/>
  <c r="KB10" i="1" s="1"/>
  <c r="KB11" i="1" s="1"/>
  <c r="KB12" i="1" s="1"/>
  <c r="KB13" i="1" s="1"/>
  <c r="KB14" i="1" s="1"/>
  <c r="KB15" i="1" s="1"/>
  <c r="KB16" i="1" s="1"/>
  <c r="KB17" i="1" s="1"/>
  <c r="KB18" i="1" s="1"/>
  <c r="KB19" i="1" s="1"/>
  <c r="KB20" i="1" s="1"/>
  <c r="KB21" i="1" s="1"/>
  <c r="KB22" i="1" s="1"/>
  <c r="KB23" i="1" s="1"/>
  <c r="KB24" i="1" s="1"/>
  <c r="KB25" i="1" s="1"/>
  <c r="KB26" i="1" s="1"/>
  <c r="KB27" i="1" s="1"/>
  <c r="KB28" i="1" s="1"/>
  <c r="KB29" i="1" s="1"/>
  <c r="KB30" i="1" s="1"/>
  <c r="KB31" i="1" s="1"/>
  <c r="KB32" i="1" s="1"/>
  <c r="KB33" i="1" s="1"/>
  <c r="KB34" i="1" s="1"/>
  <c r="KB35" i="1" s="1"/>
  <c r="KB36" i="1" s="1"/>
  <c r="KB37" i="1" s="1"/>
  <c r="JX7" i="1"/>
  <c r="JX8" i="1" s="1"/>
  <c r="JX9" i="1" s="1"/>
  <c r="JX10" i="1" s="1"/>
  <c r="JX11" i="1" s="1"/>
  <c r="JX12" i="1" s="1"/>
  <c r="JX13" i="1" s="1"/>
  <c r="JX14" i="1" s="1"/>
  <c r="JX15" i="1" s="1"/>
  <c r="JX16" i="1" s="1"/>
  <c r="JX17" i="1" s="1"/>
  <c r="JX18" i="1" s="1"/>
  <c r="JX19" i="1" s="1"/>
  <c r="JX20" i="1" s="1"/>
  <c r="JX21" i="1" s="1"/>
  <c r="JX22" i="1" s="1"/>
  <c r="JX23" i="1" s="1"/>
  <c r="JX24" i="1" s="1"/>
  <c r="JX25" i="1" s="1"/>
  <c r="JX26" i="1" s="1"/>
  <c r="JX27" i="1" s="1"/>
  <c r="JX28" i="1" s="1"/>
  <c r="JX29" i="1" s="1"/>
  <c r="JX30" i="1" s="1"/>
  <c r="JX31" i="1" s="1"/>
  <c r="JX32" i="1" s="1"/>
  <c r="JX33" i="1" s="1"/>
  <c r="JX34" i="1" s="1"/>
  <c r="JX35" i="1" s="1"/>
  <c r="JX36" i="1" s="1"/>
  <c r="JX37" i="1" s="1"/>
  <c r="JW7" i="1"/>
  <c r="JU7" i="1"/>
  <c r="JT7" i="1"/>
  <c r="JQ7" i="1"/>
  <c r="JM7" i="1"/>
  <c r="JM8" i="1" s="1"/>
  <c r="JM9" i="1" s="1"/>
  <c r="JM10" i="1" s="1"/>
  <c r="JM11" i="1" s="1"/>
  <c r="JM12" i="1" s="1"/>
  <c r="JM13" i="1" s="1"/>
  <c r="JM14" i="1" s="1"/>
  <c r="JM15" i="1" s="1"/>
  <c r="JM16" i="1" s="1"/>
  <c r="JM17" i="1" s="1"/>
  <c r="JM18" i="1" s="1"/>
  <c r="JM19" i="1" s="1"/>
  <c r="JM20" i="1" s="1"/>
  <c r="JM21" i="1" s="1"/>
  <c r="JM22" i="1" s="1"/>
  <c r="JM23" i="1" s="1"/>
  <c r="JM24" i="1" s="1"/>
  <c r="JM25" i="1" s="1"/>
  <c r="JM26" i="1" s="1"/>
  <c r="JM27" i="1" s="1"/>
  <c r="JM28" i="1" s="1"/>
  <c r="JM29" i="1" s="1"/>
  <c r="JM30" i="1" s="1"/>
  <c r="JM31" i="1" s="1"/>
  <c r="JM32" i="1" s="1"/>
  <c r="JM33" i="1" s="1"/>
  <c r="JM34" i="1" s="1"/>
  <c r="JM35" i="1" s="1"/>
  <c r="JM36" i="1" s="1"/>
  <c r="JM37" i="1" s="1"/>
  <c r="JL7" i="1"/>
  <c r="JN7" i="1" s="1"/>
  <c r="JO7" i="1" s="1"/>
  <c r="JI7" i="1"/>
  <c r="JJ7" i="1" s="1"/>
  <c r="JF7" i="1"/>
  <c r="JF8" i="1" s="1"/>
  <c r="JF9" i="1" s="1"/>
  <c r="JF10" i="1" s="1"/>
  <c r="JF11" i="1" s="1"/>
  <c r="JF12" i="1" s="1"/>
  <c r="JF13" i="1" s="1"/>
  <c r="JF14" i="1" s="1"/>
  <c r="JF15" i="1" s="1"/>
  <c r="JF16" i="1" s="1"/>
  <c r="JF17" i="1" s="1"/>
  <c r="JF18" i="1" s="1"/>
  <c r="JF19" i="1" s="1"/>
  <c r="JF20" i="1" s="1"/>
  <c r="JF21" i="1" s="1"/>
  <c r="JF22" i="1" s="1"/>
  <c r="JF23" i="1" s="1"/>
  <c r="JF24" i="1" s="1"/>
  <c r="JF25" i="1" s="1"/>
  <c r="JF26" i="1" s="1"/>
  <c r="JF27" i="1" s="1"/>
  <c r="JF28" i="1" s="1"/>
  <c r="JF29" i="1" s="1"/>
  <c r="JF30" i="1" s="1"/>
  <c r="JF31" i="1" s="1"/>
  <c r="JF32" i="1" s="1"/>
  <c r="JF33" i="1" s="1"/>
  <c r="JF34" i="1" s="1"/>
  <c r="JF35" i="1" s="1"/>
  <c r="JF36" i="1" s="1"/>
  <c r="JF37" i="1" s="1"/>
  <c r="JB7" i="1"/>
  <c r="JB8" i="1" s="1"/>
  <c r="JB9" i="1" s="1"/>
  <c r="JB10" i="1" s="1"/>
  <c r="JB11" i="1" s="1"/>
  <c r="JB12" i="1" s="1"/>
  <c r="JB13" i="1" s="1"/>
  <c r="JB14" i="1" s="1"/>
  <c r="JB15" i="1" s="1"/>
  <c r="JB16" i="1" s="1"/>
  <c r="JB17" i="1" s="1"/>
  <c r="JB18" i="1" s="1"/>
  <c r="JB19" i="1" s="1"/>
  <c r="JB20" i="1" s="1"/>
  <c r="JB21" i="1" s="1"/>
  <c r="JB22" i="1" s="1"/>
  <c r="JB23" i="1" s="1"/>
  <c r="JB24" i="1" s="1"/>
  <c r="JB25" i="1" s="1"/>
  <c r="JB26" i="1" s="1"/>
  <c r="JB27" i="1" s="1"/>
  <c r="JB28" i="1" s="1"/>
  <c r="JB29" i="1" s="1"/>
  <c r="JB30" i="1" s="1"/>
  <c r="JB31" i="1" s="1"/>
  <c r="JB32" i="1" s="1"/>
  <c r="JB33" i="1" s="1"/>
  <c r="JB34" i="1" s="1"/>
  <c r="JB35" i="1" s="1"/>
  <c r="JB36" i="1" s="1"/>
  <c r="JB37" i="1" s="1"/>
  <c r="JA7" i="1"/>
  <c r="JC7" i="1" s="1"/>
  <c r="JD7" i="1" s="1"/>
  <c r="IX7" i="1"/>
  <c r="IY7" i="1" s="1"/>
  <c r="IU7" i="1"/>
  <c r="IU8" i="1" s="1"/>
  <c r="IU9" i="1" s="1"/>
  <c r="IU10" i="1" s="1"/>
  <c r="IU11" i="1" s="1"/>
  <c r="IU12" i="1" s="1"/>
  <c r="IU13" i="1" s="1"/>
  <c r="IU14" i="1" s="1"/>
  <c r="IU15" i="1" s="1"/>
  <c r="IU16" i="1" s="1"/>
  <c r="IU17" i="1" s="1"/>
  <c r="IU18" i="1" s="1"/>
  <c r="IU19" i="1" s="1"/>
  <c r="IU20" i="1" s="1"/>
  <c r="IU21" i="1" s="1"/>
  <c r="IU22" i="1" s="1"/>
  <c r="IU23" i="1" s="1"/>
  <c r="IU24" i="1" s="1"/>
  <c r="IU25" i="1" s="1"/>
  <c r="IU26" i="1" s="1"/>
  <c r="IU27" i="1" s="1"/>
  <c r="IU28" i="1" s="1"/>
  <c r="IU29" i="1" s="1"/>
  <c r="IU30" i="1" s="1"/>
  <c r="IU31" i="1" s="1"/>
  <c r="IU32" i="1" s="1"/>
  <c r="IU33" i="1" s="1"/>
  <c r="IU34" i="1" s="1"/>
  <c r="IU35" i="1" s="1"/>
  <c r="IU36" i="1" s="1"/>
  <c r="IU37" i="1" s="1"/>
  <c r="IS7" i="1"/>
  <c r="IR7" i="1"/>
  <c r="IQ7" i="1"/>
  <c r="IQ8" i="1" s="1"/>
  <c r="IQ9" i="1" s="1"/>
  <c r="IQ10" i="1" s="1"/>
  <c r="IQ11" i="1" s="1"/>
  <c r="IQ12" i="1" s="1"/>
  <c r="IQ13" i="1" s="1"/>
  <c r="IQ14" i="1" s="1"/>
  <c r="IQ15" i="1" s="1"/>
  <c r="IQ16" i="1" s="1"/>
  <c r="IQ17" i="1" s="1"/>
  <c r="IQ18" i="1" s="1"/>
  <c r="IQ19" i="1" s="1"/>
  <c r="IQ20" i="1" s="1"/>
  <c r="IQ21" i="1" s="1"/>
  <c r="IQ22" i="1" s="1"/>
  <c r="IQ23" i="1" s="1"/>
  <c r="IQ24" i="1" s="1"/>
  <c r="IQ25" i="1" s="1"/>
  <c r="IQ26" i="1" s="1"/>
  <c r="IQ27" i="1" s="1"/>
  <c r="IQ28" i="1" s="1"/>
  <c r="IQ29" i="1" s="1"/>
  <c r="IQ30" i="1" s="1"/>
  <c r="IQ31" i="1" s="1"/>
  <c r="IQ32" i="1" s="1"/>
  <c r="IQ33" i="1" s="1"/>
  <c r="IQ34" i="1" s="1"/>
  <c r="IQ35" i="1" s="1"/>
  <c r="IQ36" i="1" s="1"/>
  <c r="IQ37" i="1" s="1"/>
  <c r="IP7" i="1"/>
  <c r="IP8" i="1" s="1"/>
  <c r="IP9" i="1" s="1"/>
  <c r="IR9" i="1" s="1"/>
  <c r="IS9" i="1" s="1"/>
  <c r="IM7" i="1"/>
  <c r="IN7" i="1" s="1"/>
  <c r="IJ7" i="1"/>
  <c r="IJ8" i="1" s="1"/>
  <c r="IJ9" i="1" s="1"/>
  <c r="IJ10" i="1" s="1"/>
  <c r="IJ11" i="1" s="1"/>
  <c r="IJ12" i="1" s="1"/>
  <c r="IJ13" i="1" s="1"/>
  <c r="IJ14" i="1" s="1"/>
  <c r="IJ15" i="1" s="1"/>
  <c r="IJ16" i="1" s="1"/>
  <c r="IJ17" i="1" s="1"/>
  <c r="IJ18" i="1" s="1"/>
  <c r="IJ19" i="1" s="1"/>
  <c r="IJ20" i="1" s="1"/>
  <c r="IJ21" i="1" s="1"/>
  <c r="IJ22" i="1" s="1"/>
  <c r="IJ23" i="1" s="1"/>
  <c r="IJ24" i="1" s="1"/>
  <c r="IJ25" i="1" s="1"/>
  <c r="IJ26" i="1" s="1"/>
  <c r="IJ27" i="1" s="1"/>
  <c r="IJ28" i="1" s="1"/>
  <c r="IJ29" i="1" s="1"/>
  <c r="IJ30" i="1" s="1"/>
  <c r="IJ31" i="1" s="1"/>
  <c r="IJ32" i="1" s="1"/>
  <c r="IJ33" i="1" s="1"/>
  <c r="IJ34" i="1" s="1"/>
  <c r="IJ35" i="1" s="1"/>
  <c r="IJ36" i="1" s="1"/>
  <c r="IJ37" i="1" s="1"/>
  <c r="IG7" i="1"/>
  <c r="IH7" i="1" s="1"/>
  <c r="IF7" i="1"/>
  <c r="IE7" i="1"/>
  <c r="IE8" i="1" s="1"/>
  <c r="IG8" i="1" s="1"/>
  <c r="IH8" i="1" s="1"/>
  <c r="IB7" i="1"/>
  <c r="IC7" i="1" s="1"/>
  <c r="HY7" i="1"/>
  <c r="HY8" i="1" s="1"/>
  <c r="HY9" i="1" s="1"/>
  <c r="HY10" i="1" s="1"/>
  <c r="HY11" i="1" s="1"/>
  <c r="HY12" i="1" s="1"/>
  <c r="HY13" i="1" s="1"/>
  <c r="HY14" i="1" s="1"/>
  <c r="HY15" i="1" s="1"/>
  <c r="HY16" i="1" s="1"/>
  <c r="HY17" i="1" s="1"/>
  <c r="HY18" i="1" s="1"/>
  <c r="HY19" i="1" s="1"/>
  <c r="HY20" i="1" s="1"/>
  <c r="HY21" i="1" s="1"/>
  <c r="HY22" i="1" s="1"/>
  <c r="HY23" i="1" s="1"/>
  <c r="HY24" i="1" s="1"/>
  <c r="HY25" i="1" s="1"/>
  <c r="HY26" i="1" s="1"/>
  <c r="HY27" i="1" s="1"/>
  <c r="HY28" i="1" s="1"/>
  <c r="HY29" i="1" s="1"/>
  <c r="HY30" i="1" s="1"/>
  <c r="HY31" i="1" s="1"/>
  <c r="HY32" i="1" s="1"/>
  <c r="HY33" i="1" s="1"/>
  <c r="HY34" i="1" s="1"/>
  <c r="HY35" i="1" s="1"/>
  <c r="HY36" i="1" s="1"/>
  <c r="HY37" i="1" s="1"/>
  <c r="HW7" i="1"/>
  <c r="HV7" i="1"/>
  <c r="HU7" i="1"/>
  <c r="HT7" i="1"/>
  <c r="HR7" i="1"/>
  <c r="HQ7" i="1"/>
  <c r="HN7" i="1"/>
  <c r="HN8" i="1" s="1"/>
  <c r="HN9" i="1" s="1"/>
  <c r="HN10" i="1" s="1"/>
  <c r="HN11" i="1" s="1"/>
  <c r="HN12" i="1" s="1"/>
  <c r="HN13" i="1" s="1"/>
  <c r="HN14" i="1" s="1"/>
  <c r="HN15" i="1" s="1"/>
  <c r="HN16" i="1" s="1"/>
  <c r="HN17" i="1" s="1"/>
  <c r="HN18" i="1" s="1"/>
  <c r="HN19" i="1" s="1"/>
  <c r="HN20" i="1" s="1"/>
  <c r="HN21" i="1" s="1"/>
  <c r="HN22" i="1" s="1"/>
  <c r="HN23" i="1" s="1"/>
  <c r="HN24" i="1" s="1"/>
  <c r="HN25" i="1" s="1"/>
  <c r="HN26" i="1" s="1"/>
  <c r="HN27" i="1" s="1"/>
  <c r="HN28" i="1" s="1"/>
  <c r="HN29" i="1" s="1"/>
  <c r="HN30" i="1" s="1"/>
  <c r="HN31" i="1" s="1"/>
  <c r="HN32" i="1" s="1"/>
  <c r="HN33" i="1" s="1"/>
  <c r="HN34" i="1" s="1"/>
  <c r="HN35" i="1" s="1"/>
  <c r="HN36" i="1" s="1"/>
  <c r="HN37" i="1" s="1"/>
  <c r="HJ7" i="1"/>
  <c r="HJ8" i="1" s="1"/>
  <c r="HJ9" i="1" s="1"/>
  <c r="HJ10" i="1" s="1"/>
  <c r="HJ11" i="1" s="1"/>
  <c r="HJ12" i="1" s="1"/>
  <c r="HJ13" i="1" s="1"/>
  <c r="HJ14" i="1" s="1"/>
  <c r="HJ15" i="1" s="1"/>
  <c r="HJ16" i="1" s="1"/>
  <c r="HJ17" i="1" s="1"/>
  <c r="HJ18" i="1" s="1"/>
  <c r="HJ19" i="1" s="1"/>
  <c r="HJ20" i="1" s="1"/>
  <c r="HJ21" i="1" s="1"/>
  <c r="HJ22" i="1" s="1"/>
  <c r="HJ23" i="1" s="1"/>
  <c r="HJ24" i="1" s="1"/>
  <c r="HJ25" i="1" s="1"/>
  <c r="HJ26" i="1" s="1"/>
  <c r="HJ27" i="1" s="1"/>
  <c r="HJ28" i="1" s="1"/>
  <c r="HJ29" i="1" s="1"/>
  <c r="HJ30" i="1" s="1"/>
  <c r="HJ31" i="1" s="1"/>
  <c r="HJ32" i="1" s="1"/>
  <c r="HJ33" i="1" s="1"/>
  <c r="HJ34" i="1" s="1"/>
  <c r="HJ35" i="1" s="1"/>
  <c r="HJ36" i="1" s="1"/>
  <c r="HJ37" i="1" s="1"/>
  <c r="HI7" i="1"/>
  <c r="HI8" i="1" s="1"/>
  <c r="HG7" i="1"/>
  <c r="HF7" i="1"/>
  <c r="HC7" i="1"/>
  <c r="HC8" i="1" s="1"/>
  <c r="HC9" i="1" s="1"/>
  <c r="HC10" i="1" s="1"/>
  <c r="HC11" i="1" s="1"/>
  <c r="HC12" i="1" s="1"/>
  <c r="HC13" i="1" s="1"/>
  <c r="HC14" i="1" s="1"/>
  <c r="HC15" i="1" s="1"/>
  <c r="HC16" i="1" s="1"/>
  <c r="HC17" i="1" s="1"/>
  <c r="HC18" i="1" s="1"/>
  <c r="HC19" i="1" s="1"/>
  <c r="HC20" i="1" s="1"/>
  <c r="HC21" i="1" s="1"/>
  <c r="HC22" i="1" s="1"/>
  <c r="HC23" i="1" s="1"/>
  <c r="HC24" i="1" s="1"/>
  <c r="HC25" i="1" s="1"/>
  <c r="HC26" i="1" s="1"/>
  <c r="HC27" i="1" s="1"/>
  <c r="HC28" i="1" s="1"/>
  <c r="HC29" i="1" s="1"/>
  <c r="HC30" i="1" s="1"/>
  <c r="HC31" i="1" s="1"/>
  <c r="HC32" i="1" s="1"/>
  <c r="HC33" i="1" s="1"/>
  <c r="HC34" i="1" s="1"/>
  <c r="HC35" i="1" s="1"/>
  <c r="HC36" i="1" s="1"/>
  <c r="GY7" i="1"/>
  <c r="GY8" i="1" s="1"/>
  <c r="GY9" i="1" s="1"/>
  <c r="GY10" i="1" s="1"/>
  <c r="GY11" i="1" s="1"/>
  <c r="GY12" i="1" s="1"/>
  <c r="GY13" i="1" s="1"/>
  <c r="GY14" i="1" s="1"/>
  <c r="GY15" i="1" s="1"/>
  <c r="GY16" i="1" s="1"/>
  <c r="GY17" i="1" s="1"/>
  <c r="GY18" i="1" s="1"/>
  <c r="GY19" i="1" s="1"/>
  <c r="GY20" i="1" s="1"/>
  <c r="GY21" i="1" s="1"/>
  <c r="GY22" i="1" s="1"/>
  <c r="GY23" i="1" s="1"/>
  <c r="GY24" i="1" s="1"/>
  <c r="GY25" i="1" s="1"/>
  <c r="GY26" i="1" s="1"/>
  <c r="GY27" i="1" s="1"/>
  <c r="GY28" i="1" s="1"/>
  <c r="GY29" i="1" s="1"/>
  <c r="GY30" i="1" s="1"/>
  <c r="GY31" i="1" s="1"/>
  <c r="GY32" i="1" s="1"/>
  <c r="GY33" i="1" s="1"/>
  <c r="GY34" i="1" s="1"/>
  <c r="GY35" i="1" s="1"/>
  <c r="GY36" i="1" s="1"/>
  <c r="GY37" i="1" s="1"/>
  <c r="GX7" i="1"/>
  <c r="GZ7" i="1" s="1"/>
  <c r="HA7" i="1" s="1"/>
  <c r="GV7" i="1"/>
  <c r="GU7" i="1"/>
  <c r="GR7" i="1"/>
  <c r="GR8" i="1" s="1"/>
  <c r="GR9" i="1" s="1"/>
  <c r="GR10" i="1" s="1"/>
  <c r="GR11" i="1" s="1"/>
  <c r="GR12" i="1" s="1"/>
  <c r="GR13" i="1" s="1"/>
  <c r="GR14" i="1" s="1"/>
  <c r="GR15" i="1" s="1"/>
  <c r="GR16" i="1" s="1"/>
  <c r="GR17" i="1" s="1"/>
  <c r="GR18" i="1" s="1"/>
  <c r="GR19" i="1" s="1"/>
  <c r="GR20" i="1" s="1"/>
  <c r="GR21" i="1" s="1"/>
  <c r="GR22" i="1" s="1"/>
  <c r="GR23" i="1" s="1"/>
  <c r="GR24" i="1" s="1"/>
  <c r="GR25" i="1" s="1"/>
  <c r="GR26" i="1" s="1"/>
  <c r="GR27" i="1" s="1"/>
  <c r="GR28" i="1" s="1"/>
  <c r="GR29" i="1" s="1"/>
  <c r="GR30" i="1" s="1"/>
  <c r="GR31" i="1" s="1"/>
  <c r="GR32" i="1" s="1"/>
  <c r="GR33" i="1" s="1"/>
  <c r="GR34" i="1" s="1"/>
  <c r="GR35" i="1" s="1"/>
  <c r="GR36" i="1" s="1"/>
  <c r="GR37" i="1" s="1"/>
  <c r="GN7" i="1"/>
  <c r="GN8" i="1" s="1"/>
  <c r="GN9" i="1" s="1"/>
  <c r="GN10" i="1" s="1"/>
  <c r="GN11" i="1" s="1"/>
  <c r="GN12" i="1" s="1"/>
  <c r="GN13" i="1" s="1"/>
  <c r="GN14" i="1" s="1"/>
  <c r="GN15" i="1" s="1"/>
  <c r="GN16" i="1" s="1"/>
  <c r="GN17" i="1" s="1"/>
  <c r="GN18" i="1" s="1"/>
  <c r="GN19" i="1" s="1"/>
  <c r="GN20" i="1" s="1"/>
  <c r="GN21" i="1" s="1"/>
  <c r="GN22" i="1" s="1"/>
  <c r="GN23" i="1" s="1"/>
  <c r="GN24" i="1" s="1"/>
  <c r="GN25" i="1" s="1"/>
  <c r="GN26" i="1" s="1"/>
  <c r="GN27" i="1" s="1"/>
  <c r="GN28" i="1" s="1"/>
  <c r="GN29" i="1" s="1"/>
  <c r="GN30" i="1" s="1"/>
  <c r="GN31" i="1" s="1"/>
  <c r="GN32" i="1" s="1"/>
  <c r="GN33" i="1" s="1"/>
  <c r="GN34" i="1" s="1"/>
  <c r="GN35" i="1" s="1"/>
  <c r="GN36" i="1" s="1"/>
  <c r="GN37" i="1" s="1"/>
  <c r="GM7" i="1"/>
  <c r="GJ7" i="1"/>
  <c r="GK7" i="1" s="1"/>
  <c r="GG7" i="1"/>
  <c r="GC7" i="1"/>
  <c r="GC8" i="1" s="1"/>
  <c r="GC9" i="1" s="1"/>
  <c r="GC10" i="1" s="1"/>
  <c r="GC11" i="1" s="1"/>
  <c r="GC12" i="1" s="1"/>
  <c r="GC13" i="1" s="1"/>
  <c r="GC14" i="1" s="1"/>
  <c r="GC15" i="1" s="1"/>
  <c r="GC16" i="1" s="1"/>
  <c r="GC17" i="1" s="1"/>
  <c r="GC18" i="1" s="1"/>
  <c r="GC19" i="1" s="1"/>
  <c r="GC20" i="1" s="1"/>
  <c r="GC21" i="1" s="1"/>
  <c r="GC22" i="1" s="1"/>
  <c r="GC23" i="1" s="1"/>
  <c r="GC24" i="1" s="1"/>
  <c r="GC25" i="1" s="1"/>
  <c r="GC26" i="1" s="1"/>
  <c r="GC27" i="1" s="1"/>
  <c r="GC28" i="1" s="1"/>
  <c r="GC29" i="1" s="1"/>
  <c r="GC30" i="1" s="1"/>
  <c r="GC31" i="1" s="1"/>
  <c r="GC32" i="1" s="1"/>
  <c r="GC33" i="1" s="1"/>
  <c r="GC34" i="1" s="1"/>
  <c r="GC35" i="1" s="1"/>
  <c r="GC36" i="1" s="1"/>
  <c r="GC37" i="1" s="1"/>
  <c r="GB7" i="1"/>
  <c r="GD7" i="1" s="1"/>
  <c r="GE7" i="1" s="1"/>
  <c r="FZ7" i="1"/>
  <c r="FY7" i="1"/>
  <c r="FV7" i="1"/>
  <c r="FV8" i="1" s="1"/>
  <c r="FV9" i="1" s="1"/>
  <c r="FV10" i="1" s="1"/>
  <c r="FV11" i="1" s="1"/>
  <c r="FV12" i="1" s="1"/>
  <c r="FV13" i="1" s="1"/>
  <c r="FV14" i="1" s="1"/>
  <c r="FV15" i="1" s="1"/>
  <c r="FV16" i="1" s="1"/>
  <c r="FV17" i="1" s="1"/>
  <c r="FV18" i="1" s="1"/>
  <c r="FV19" i="1" s="1"/>
  <c r="FV20" i="1" s="1"/>
  <c r="FV21" i="1" s="1"/>
  <c r="FV22" i="1" s="1"/>
  <c r="FV23" i="1" s="1"/>
  <c r="FV24" i="1" s="1"/>
  <c r="FV25" i="1" s="1"/>
  <c r="FV26" i="1" s="1"/>
  <c r="FV27" i="1" s="1"/>
  <c r="FV28" i="1" s="1"/>
  <c r="FV29" i="1" s="1"/>
  <c r="FV30" i="1" s="1"/>
  <c r="FV31" i="1" s="1"/>
  <c r="FV32" i="1" s="1"/>
  <c r="FV33" i="1" s="1"/>
  <c r="FV34" i="1" s="1"/>
  <c r="FV35" i="1" s="1"/>
  <c r="FV36" i="1" s="1"/>
  <c r="FR7" i="1"/>
  <c r="FR8" i="1" s="1"/>
  <c r="FR9" i="1" s="1"/>
  <c r="FR10" i="1" s="1"/>
  <c r="FR11" i="1" s="1"/>
  <c r="FR12" i="1" s="1"/>
  <c r="FR13" i="1" s="1"/>
  <c r="FR14" i="1" s="1"/>
  <c r="FR15" i="1" s="1"/>
  <c r="FR16" i="1" s="1"/>
  <c r="FR17" i="1" s="1"/>
  <c r="FR18" i="1" s="1"/>
  <c r="FR19" i="1" s="1"/>
  <c r="FR20" i="1" s="1"/>
  <c r="FR21" i="1" s="1"/>
  <c r="FR22" i="1" s="1"/>
  <c r="FR23" i="1" s="1"/>
  <c r="FR24" i="1" s="1"/>
  <c r="FR25" i="1" s="1"/>
  <c r="FR26" i="1" s="1"/>
  <c r="FR27" i="1" s="1"/>
  <c r="FR28" i="1" s="1"/>
  <c r="FR29" i="1" s="1"/>
  <c r="FR30" i="1" s="1"/>
  <c r="FR31" i="1" s="1"/>
  <c r="FR32" i="1" s="1"/>
  <c r="FR33" i="1" s="1"/>
  <c r="FR34" i="1" s="1"/>
  <c r="FR35" i="1" s="1"/>
  <c r="FR36" i="1" s="1"/>
  <c r="FR37" i="1" s="1"/>
  <c r="FQ7" i="1"/>
  <c r="FS7" i="1" s="1"/>
  <c r="FT7" i="1" s="1"/>
  <c r="FN7" i="1"/>
  <c r="FO7" i="1" s="1"/>
  <c r="FK7" i="1"/>
  <c r="FK8" i="1" s="1"/>
  <c r="FK9" i="1" s="1"/>
  <c r="FK10" i="1" s="1"/>
  <c r="FK11" i="1" s="1"/>
  <c r="FK12" i="1" s="1"/>
  <c r="FK13" i="1" s="1"/>
  <c r="FK14" i="1" s="1"/>
  <c r="FK15" i="1" s="1"/>
  <c r="FK16" i="1" s="1"/>
  <c r="FK17" i="1" s="1"/>
  <c r="FK18" i="1" s="1"/>
  <c r="FK19" i="1" s="1"/>
  <c r="FK20" i="1" s="1"/>
  <c r="FK21" i="1" s="1"/>
  <c r="FK22" i="1" s="1"/>
  <c r="FK23" i="1" s="1"/>
  <c r="FK24" i="1" s="1"/>
  <c r="FK25" i="1" s="1"/>
  <c r="FK26" i="1" s="1"/>
  <c r="FK27" i="1" s="1"/>
  <c r="FK28" i="1" s="1"/>
  <c r="FK29" i="1" s="1"/>
  <c r="FK30" i="1" s="1"/>
  <c r="FK31" i="1" s="1"/>
  <c r="FK32" i="1" s="1"/>
  <c r="FK33" i="1" s="1"/>
  <c r="FK34" i="1" s="1"/>
  <c r="FK35" i="1" s="1"/>
  <c r="FK36" i="1" s="1"/>
  <c r="FK37" i="1" s="1"/>
  <c r="FI7" i="1"/>
  <c r="FH7" i="1"/>
  <c r="FG7" i="1"/>
  <c r="FG8" i="1" s="1"/>
  <c r="FF7" i="1"/>
  <c r="FF8" i="1" s="1"/>
  <c r="FF9" i="1" s="1"/>
  <c r="FC7" i="1"/>
  <c r="FD7" i="1" s="1"/>
  <c r="EZ7" i="1"/>
  <c r="EZ8" i="1" s="1"/>
  <c r="EZ9" i="1" s="1"/>
  <c r="EZ10" i="1" s="1"/>
  <c r="EZ11" i="1" s="1"/>
  <c r="EZ12" i="1" s="1"/>
  <c r="EZ13" i="1" s="1"/>
  <c r="EZ14" i="1" s="1"/>
  <c r="EZ15" i="1" s="1"/>
  <c r="EZ16" i="1" s="1"/>
  <c r="EZ17" i="1" s="1"/>
  <c r="EZ18" i="1" s="1"/>
  <c r="EZ19" i="1" s="1"/>
  <c r="EZ20" i="1" s="1"/>
  <c r="EZ21" i="1" s="1"/>
  <c r="EZ22" i="1" s="1"/>
  <c r="EZ23" i="1" s="1"/>
  <c r="EZ24" i="1" s="1"/>
  <c r="EZ25" i="1" s="1"/>
  <c r="EZ26" i="1" s="1"/>
  <c r="EZ27" i="1" s="1"/>
  <c r="EZ28" i="1" s="1"/>
  <c r="EZ29" i="1" s="1"/>
  <c r="EZ30" i="1" s="1"/>
  <c r="EZ31" i="1" s="1"/>
  <c r="EZ32" i="1" s="1"/>
  <c r="EZ33" i="1" s="1"/>
  <c r="EZ34" i="1" s="1"/>
  <c r="EZ35" i="1" s="1"/>
  <c r="EZ36" i="1" s="1"/>
  <c r="EZ37" i="1" s="1"/>
  <c r="EW7" i="1"/>
  <c r="EX7" i="1" s="1"/>
  <c r="EV7" i="1"/>
  <c r="EU7" i="1"/>
  <c r="EU8" i="1" s="1"/>
  <c r="EU9" i="1" s="1"/>
  <c r="ER7" i="1"/>
  <c r="ES7" i="1" s="1"/>
  <c r="EO7" i="1"/>
  <c r="EO8" i="1" s="1"/>
  <c r="EO9" i="1" s="1"/>
  <c r="EO10" i="1" s="1"/>
  <c r="EO11" i="1" s="1"/>
  <c r="EO12" i="1" s="1"/>
  <c r="EO13" i="1" s="1"/>
  <c r="EO14" i="1" s="1"/>
  <c r="EO15" i="1" s="1"/>
  <c r="EO16" i="1" s="1"/>
  <c r="EO17" i="1" s="1"/>
  <c r="EO18" i="1" s="1"/>
  <c r="EO19" i="1" s="1"/>
  <c r="EO20" i="1" s="1"/>
  <c r="EO21" i="1" s="1"/>
  <c r="EO22" i="1" s="1"/>
  <c r="EO23" i="1" s="1"/>
  <c r="EO24" i="1" s="1"/>
  <c r="EO25" i="1" s="1"/>
  <c r="EO26" i="1" s="1"/>
  <c r="EO27" i="1" s="1"/>
  <c r="EO28" i="1" s="1"/>
  <c r="EO29" i="1" s="1"/>
  <c r="EO30" i="1" s="1"/>
  <c r="EO31" i="1" s="1"/>
  <c r="EO32" i="1" s="1"/>
  <c r="EO33" i="1" s="1"/>
  <c r="EO34" i="1" s="1"/>
  <c r="EO35" i="1" s="1"/>
  <c r="EO36" i="1" s="1"/>
  <c r="EO37" i="1" s="1"/>
  <c r="EK7" i="1"/>
  <c r="EL7" i="1" s="1"/>
  <c r="EM7" i="1" s="1"/>
  <c r="EJ7" i="1"/>
  <c r="EH7" i="1"/>
  <c r="EG7" i="1"/>
  <c r="ED7" i="1"/>
  <c r="ED8" i="1" s="1"/>
  <c r="ED9" i="1" s="1"/>
  <c r="ED10" i="1" s="1"/>
  <c r="DZ7" i="1"/>
  <c r="DZ8" i="1" s="1"/>
  <c r="DZ9" i="1" s="1"/>
  <c r="DZ10" i="1" s="1"/>
  <c r="DZ11" i="1" s="1"/>
  <c r="DZ12" i="1" s="1"/>
  <c r="DZ13" i="1" s="1"/>
  <c r="DZ14" i="1" s="1"/>
  <c r="DZ15" i="1" s="1"/>
  <c r="DZ16" i="1" s="1"/>
  <c r="DZ17" i="1" s="1"/>
  <c r="DZ18" i="1" s="1"/>
  <c r="DZ19" i="1" s="1"/>
  <c r="DZ20" i="1" s="1"/>
  <c r="DZ21" i="1" s="1"/>
  <c r="DZ22" i="1" s="1"/>
  <c r="DZ23" i="1" s="1"/>
  <c r="DZ24" i="1" s="1"/>
  <c r="DZ25" i="1" s="1"/>
  <c r="DZ26" i="1" s="1"/>
  <c r="DZ27" i="1" s="1"/>
  <c r="DZ28" i="1" s="1"/>
  <c r="DZ29" i="1" s="1"/>
  <c r="DZ30" i="1" s="1"/>
  <c r="DZ31" i="1" s="1"/>
  <c r="DZ32" i="1" s="1"/>
  <c r="DZ33" i="1" s="1"/>
  <c r="DZ34" i="1" s="1"/>
  <c r="DZ35" i="1" s="1"/>
  <c r="DZ36" i="1" s="1"/>
  <c r="DZ37" i="1" s="1"/>
  <c r="DY7" i="1"/>
  <c r="EA7" i="1" s="1"/>
  <c r="EB7" i="1" s="1"/>
  <c r="DW7" i="1"/>
  <c r="DV7" i="1"/>
  <c r="DS7" i="1"/>
  <c r="DS8" i="1" s="1"/>
  <c r="DS9" i="1" s="1"/>
  <c r="DS10" i="1" s="1"/>
  <c r="DS11" i="1" s="1"/>
  <c r="DS12" i="1" s="1"/>
  <c r="DS13" i="1" s="1"/>
  <c r="DS14" i="1" s="1"/>
  <c r="DS15" i="1" s="1"/>
  <c r="DS16" i="1" s="1"/>
  <c r="DS17" i="1" s="1"/>
  <c r="DS18" i="1" s="1"/>
  <c r="DS19" i="1" s="1"/>
  <c r="DS20" i="1" s="1"/>
  <c r="DS21" i="1" s="1"/>
  <c r="DS22" i="1" s="1"/>
  <c r="DS23" i="1" s="1"/>
  <c r="DS24" i="1" s="1"/>
  <c r="DS25" i="1" s="1"/>
  <c r="DS26" i="1" s="1"/>
  <c r="DS27" i="1" s="1"/>
  <c r="DS28" i="1" s="1"/>
  <c r="DS29" i="1" s="1"/>
  <c r="DS30" i="1" s="1"/>
  <c r="DS31" i="1" s="1"/>
  <c r="DS32" i="1" s="1"/>
  <c r="DS33" i="1" s="1"/>
  <c r="DS34" i="1" s="1"/>
  <c r="DS35" i="1" s="1"/>
  <c r="DS36" i="1" s="1"/>
  <c r="DS37" i="1" s="1"/>
  <c r="DO7" i="1"/>
  <c r="DO8" i="1" s="1"/>
  <c r="DO9" i="1" s="1"/>
  <c r="DO10" i="1" s="1"/>
  <c r="DO11" i="1" s="1"/>
  <c r="DO12" i="1" s="1"/>
  <c r="DO13" i="1" s="1"/>
  <c r="DO14" i="1" s="1"/>
  <c r="DO15" i="1" s="1"/>
  <c r="DO16" i="1" s="1"/>
  <c r="DO17" i="1" s="1"/>
  <c r="DO18" i="1" s="1"/>
  <c r="DO19" i="1" s="1"/>
  <c r="DO20" i="1" s="1"/>
  <c r="DO21" i="1" s="1"/>
  <c r="DO22" i="1" s="1"/>
  <c r="DO23" i="1" s="1"/>
  <c r="DO24" i="1" s="1"/>
  <c r="DO25" i="1" s="1"/>
  <c r="DO26" i="1" s="1"/>
  <c r="DO27" i="1" s="1"/>
  <c r="DO28" i="1" s="1"/>
  <c r="DO29" i="1" s="1"/>
  <c r="DO30" i="1" s="1"/>
  <c r="DO31" i="1" s="1"/>
  <c r="DO32" i="1" s="1"/>
  <c r="DO33" i="1" s="1"/>
  <c r="DO34" i="1" s="1"/>
  <c r="DO35" i="1" s="1"/>
  <c r="DO36" i="1" s="1"/>
  <c r="DO37" i="1" s="1"/>
  <c r="DN7" i="1"/>
  <c r="DL7" i="1"/>
  <c r="DK7" i="1"/>
  <c r="DH7" i="1"/>
  <c r="DH8" i="1" s="1"/>
  <c r="DD7" i="1"/>
  <c r="DD8" i="1" s="1"/>
  <c r="DD9" i="1" s="1"/>
  <c r="DD10" i="1" s="1"/>
  <c r="DD11" i="1" s="1"/>
  <c r="DD12" i="1" s="1"/>
  <c r="DD13" i="1" s="1"/>
  <c r="DD14" i="1" s="1"/>
  <c r="DD15" i="1" s="1"/>
  <c r="DD16" i="1" s="1"/>
  <c r="DD17" i="1" s="1"/>
  <c r="DD18" i="1" s="1"/>
  <c r="DD19" i="1" s="1"/>
  <c r="DD20" i="1" s="1"/>
  <c r="DD21" i="1" s="1"/>
  <c r="DD22" i="1" s="1"/>
  <c r="DD23" i="1" s="1"/>
  <c r="DD24" i="1" s="1"/>
  <c r="DD25" i="1" s="1"/>
  <c r="DD26" i="1" s="1"/>
  <c r="DD27" i="1" s="1"/>
  <c r="DD28" i="1" s="1"/>
  <c r="DD29" i="1" s="1"/>
  <c r="DD30" i="1" s="1"/>
  <c r="DD31" i="1" s="1"/>
  <c r="DD32" i="1" s="1"/>
  <c r="DD33" i="1" s="1"/>
  <c r="DD34" i="1" s="1"/>
  <c r="DD35" i="1" s="1"/>
  <c r="DD36" i="1" s="1"/>
  <c r="DD37" i="1" s="1"/>
  <c r="DC7" i="1"/>
  <c r="DA7" i="1"/>
  <c r="CZ7" i="1"/>
  <c r="CW7" i="1"/>
  <c r="CS7" i="1"/>
  <c r="CS8" i="1" s="1"/>
  <c r="CS9" i="1" s="1"/>
  <c r="CS10" i="1" s="1"/>
  <c r="CR7" i="1"/>
  <c r="CT7" i="1" s="1"/>
  <c r="CU7" i="1" s="1"/>
  <c r="CO7" i="1"/>
  <c r="CP7" i="1" s="1"/>
  <c r="CL7" i="1"/>
  <c r="CL8" i="1" s="1"/>
  <c r="CL9" i="1" s="1"/>
  <c r="CL10" i="1" s="1"/>
  <c r="CL11" i="1" s="1"/>
  <c r="CL12" i="1" s="1"/>
  <c r="CL13" i="1" s="1"/>
  <c r="CL14" i="1" s="1"/>
  <c r="CL15" i="1" s="1"/>
  <c r="CL16" i="1" s="1"/>
  <c r="CL17" i="1" s="1"/>
  <c r="CL18" i="1" s="1"/>
  <c r="CL19" i="1" s="1"/>
  <c r="CL20" i="1" s="1"/>
  <c r="CL21" i="1" s="1"/>
  <c r="CL22" i="1" s="1"/>
  <c r="CL23" i="1" s="1"/>
  <c r="CL24" i="1" s="1"/>
  <c r="CL25" i="1" s="1"/>
  <c r="CL26" i="1" s="1"/>
  <c r="CL27" i="1" s="1"/>
  <c r="CL28" i="1" s="1"/>
  <c r="CL29" i="1" s="1"/>
  <c r="CL30" i="1" s="1"/>
  <c r="CL31" i="1" s="1"/>
  <c r="CL32" i="1" s="1"/>
  <c r="CL33" i="1" s="1"/>
  <c r="CL34" i="1" s="1"/>
  <c r="CL35" i="1" s="1"/>
  <c r="CL36" i="1" s="1"/>
  <c r="CL37" i="1" s="1"/>
  <c r="CH7" i="1"/>
  <c r="CH8" i="1" s="1"/>
  <c r="CH9" i="1" s="1"/>
  <c r="CH10" i="1" s="1"/>
  <c r="CH11" i="1" s="1"/>
  <c r="CH12" i="1" s="1"/>
  <c r="CH13" i="1" s="1"/>
  <c r="CH14" i="1" s="1"/>
  <c r="CH15" i="1" s="1"/>
  <c r="CH16" i="1" s="1"/>
  <c r="CH17" i="1" s="1"/>
  <c r="CH18" i="1" s="1"/>
  <c r="CH19" i="1" s="1"/>
  <c r="CH20" i="1" s="1"/>
  <c r="CH21" i="1" s="1"/>
  <c r="CH22" i="1" s="1"/>
  <c r="CH23" i="1" s="1"/>
  <c r="CH24" i="1" s="1"/>
  <c r="CH25" i="1" s="1"/>
  <c r="CH26" i="1" s="1"/>
  <c r="CH27" i="1" s="1"/>
  <c r="CH28" i="1" s="1"/>
  <c r="CH29" i="1" s="1"/>
  <c r="CH30" i="1" s="1"/>
  <c r="CH31" i="1" s="1"/>
  <c r="CH32" i="1" s="1"/>
  <c r="CH33" i="1" s="1"/>
  <c r="CH34" i="1" s="1"/>
  <c r="CH35" i="1" s="1"/>
  <c r="CH36" i="1" s="1"/>
  <c r="CH37" i="1" s="1"/>
  <c r="CG7" i="1"/>
  <c r="CI7" i="1" s="1"/>
  <c r="CJ7" i="1" s="1"/>
  <c r="CD7" i="1"/>
  <c r="CE7" i="1" s="1"/>
  <c r="CA7" i="1"/>
  <c r="CA8" i="1" s="1"/>
  <c r="CA9" i="1" s="1"/>
  <c r="CA10" i="1" s="1"/>
  <c r="CA11" i="1" s="1"/>
  <c r="CA12" i="1" s="1"/>
  <c r="CA13" i="1" s="1"/>
  <c r="CA14" i="1" s="1"/>
  <c r="CA15" i="1" s="1"/>
  <c r="CA16" i="1" s="1"/>
  <c r="CA17" i="1" s="1"/>
  <c r="CA18" i="1" s="1"/>
  <c r="CA19" i="1" s="1"/>
  <c r="CA20" i="1" s="1"/>
  <c r="CA21" i="1" s="1"/>
  <c r="CA22" i="1" s="1"/>
  <c r="CA23" i="1" s="1"/>
  <c r="CA24" i="1" s="1"/>
  <c r="CA25" i="1" s="1"/>
  <c r="CA26" i="1" s="1"/>
  <c r="CA27" i="1" s="1"/>
  <c r="CA28" i="1" s="1"/>
  <c r="CA29" i="1" s="1"/>
  <c r="CA30" i="1" s="1"/>
  <c r="CA31" i="1" s="1"/>
  <c r="CA32" i="1" s="1"/>
  <c r="CA33" i="1" s="1"/>
  <c r="CA34" i="1" s="1"/>
  <c r="CA35" i="1" s="1"/>
  <c r="CA36" i="1" s="1"/>
  <c r="CA37" i="1" s="1"/>
  <c r="BY7" i="1"/>
  <c r="BX7" i="1"/>
  <c r="BW7" i="1"/>
  <c r="BW8" i="1" s="1"/>
  <c r="BW9" i="1" s="1"/>
  <c r="BW10" i="1" s="1"/>
  <c r="BW11" i="1" s="1"/>
  <c r="BW12" i="1" s="1"/>
  <c r="BW13" i="1" s="1"/>
  <c r="BW14" i="1" s="1"/>
  <c r="BW15" i="1" s="1"/>
  <c r="BW16" i="1" s="1"/>
  <c r="BW17" i="1" s="1"/>
  <c r="BW18" i="1" s="1"/>
  <c r="BW19" i="1" s="1"/>
  <c r="BW20" i="1" s="1"/>
  <c r="BW21" i="1" s="1"/>
  <c r="BW22" i="1" s="1"/>
  <c r="BW23" i="1" s="1"/>
  <c r="BW24" i="1" s="1"/>
  <c r="BW25" i="1" s="1"/>
  <c r="BW26" i="1" s="1"/>
  <c r="BW27" i="1" s="1"/>
  <c r="BW28" i="1" s="1"/>
  <c r="BW29" i="1" s="1"/>
  <c r="BW30" i="1" s="1"/>
  <c r="BW31" i="1" s="1"/>
  <c r="BW32" i="1" s="1"/>
  <c r="BW33" i="1" s="1"/>
  <c r="BW34" i="1" s="1"/>
  <c r="BW35" i="1" s="1"/>
  <c r="BW36" i="1" s="1"/>
  <c r="BW37" i="1" s="1"/>
  <c r="BV7" i="1"/>
  <c r="BV8" i="1" s="1"/>
  <c r="BV9" i="1" s="1"/>
  <c r="BX9" i="1" s="1"/>
  <c r="BY9" i="1" s="1"/>
  <c r="BS7" i="1"/>
  <c r="BT7" i="1" s="1"/>
  <c r="BP7" i="1"/>
  <c r="BP8" i="1" s="1"/>
  <c r="BP9" i="1" s="1"/>
  <c r="BP10" i="1" s="1"/>
  <c r="BP11" i="1" s="1"/>
  <c r="BP12" i="1" s="1"/>
  <c r="BP13" i="1" s="1"/>
  <c r="BP14" i="1" s="1"/>
  <c r="BP15" i="1" s="1"/>
  <c r="BP16" i="1" s="1"/>
  <c r="BP17" i="1" s="1"/>
  <c r="BP18" i="1" s="1"/>
  <c r="BP19" i="1" s="1"/>
  <c r="BP20" i="1" s="1"/>
  <c r="BP21" i="1" s="1"/>
  <c r="BP22" i="1" s="1"/>
  <c r="BP23" i="1" s="1"/>
  <c r="BP24" i="1" s="1"/>
  <c r="BP25" i="1" s="1"/>
  <c r="BP26" i="1" s="1"/>
  <c r="BP27" i="1" s="1"/>
  <c r="BP28" i="1" s="1"/>
  <c r="BP29" i="1" s="1"/>
  <c r="BP30" i="1" s="1"/>
  <c r="BP31" i="1" s="1"/>
  <c r="BP32" i="1" s="1"/>
  <c r="BP33" i="1" s="1"/>
  <c r="BP34" i="1" s="1"/>
  <c r="BP35" i="1" s="1"/>
  <c r="BP36" i="1" s="1"/>
  <c r="BP37" i="1" s="1"/>
  <c r="BM7" i="1"/>
  <c r="BN7" i="1" s="1"/>
  <c r="BL7" i="1"/>
  <c r="BK7" i="1"/>
  <c r="BK8" i="1" s="1"/>
  <c r="BH7" i="1"/>
  <c r="BI7" i="1" s="1"/>
  <c r="BE7" i="1"/>
  <c r="BE8" i="1" s="1"/>
  <c r="BE9" i="1" s="1"/>
  <c r="BE10" i="1" s="1"/>
  <c r="BE11" i="1" s="1"/>
  <c r="BE12" i="1" s="1"/>
  <c r="BE13" i="1" s="1"/>
  <c r="BE14" i="1" s="1"/>
  <c r="BE15" i="1" s="1"/>
  <c r="BE16" i="1" s="1"/>
  <c r="BE17" i="1" s="1"/>
  <c r="BE18" i="1" s="1"/>
  <c r="BE19" i="1" s="1"/>
  <c r="BE20" i="1" s="1"/>
  <c r="BE21" i="1" s="1"/>
  <c r="BE22" i="1" s="1"/>
  <c r="BE23" i="1" s="1"/>
  <c r="BE24" i="1" s="1"/>
  <c r="BE25" i="1" s="1"/>
  <c r="BE26" i="1" s="1"/>
  <c r="BE27" i="1" s="1"/>
  <c r="BE28" i="1" s="1"/>
  <c r="BE29" i="1" s="1"/>
  <c r="BE30" i="1" s="1"/>
  <c r="BE31" i="1" s="1"/>
  <c r="BE32" i="1" s="1"/>
  <c r="BE33" i="1" s="1"/>
  <c r="BE34" i="1" s="1"/>
  <c r="BE35" i="1" s="1"/>
  <c r="BE36" i="1" s="1"/>
  <c r="BE37" i="1" s="1"/>
  <c r="BC7" i="1"/>
  <c r="BB7" i="1"/>
  <c r="BA7" i="1"/>
  <c r="BA8" i="1" s="1"/>
  <c r="AZ7" i="1"/>
  <c r="AX7" i="1"/>
  <c r="AW7" i="1"/>
  <c r="AT7" i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3" i="1" s="1"/>
  <c r="AT34" i="1" s="1"/>
  <c r="AT35" i="1" s="1"/>
  <c r="AT36" i="1" s="1"/>
  <c r="AT37" i="1" s="1"/>
  <c r="AP7" i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O7" i="1"/>
  <c r="AM7" i="1"/>
  <c r="AL7" i="1"/>
  <c r="AI7" i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E7" i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D7" i="1"/>
  <c r="AF7" i="1" s="1"/>
  <c r="AG7" i="1" s="1"/>
  <c r="AB7" i="1"/>
  <c r="AA7" i="1"/>
  <c r="X7" i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S7" i="1"/>
  <c r="P7" i="1"/>
  <c r="Q7" i="1" s="1"/>
  <c r="M7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H7" i="1"/>
  <c r="F7" i="1"/>
  <c r="E7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A7" i="1"/>
  <c r="B6" i="1"/>
  <c r="A6" i="1"/>
  <c r="EW9" i="1" l="1"/>
  <c r="EX9" i="1" s="1"/>
  <c r="EU10" i="1"/>
  <c r="BM10" i="1"/>
  <c r="BN10" i="1" s="1"/>
  <c r="BK11" i="1"/>
  <c r="HV9" i="1"/>
  <c r="HW9" i="1" s="1"/>
  <c r="HT10" i="1"/>
  <c r="IE11" i="1"/>
  <c r="IG10" i="1"/>
  <c r="IH10" i="1" s="1"/>
  <c r="HK8" i="1"/>
  <c r="HL8" i="1" s="1"/>
  <c r="HI9" i="1"/>
  <c r="AZ10" i="1"/>
  <c r="BA9" i="1"/>
  <c r="BA10" i="1" s="1"/>
  <c r="BA11" i="1" s="1"/>
  <c r="BA12" i="1" s="1"/>
  <c r="BA13" i="1" s="1"/>
  <c r="BA14" i="1" s="1"/>
  <c r="BA15" i="1" s="1"/>
  <c r="BA16" i="1" s="1"/>
  <c r="BA17" i="1" s="1"/>
  <c r="BA18" i="1" s="1"/>
  <c r="BA19" i="1" s="1"/>
  <c r="BA20" i="1" s="1"/>
  <c r="BA21" i="1" s="1"/>
  <c r="BA22" i="1" s="1"/>
  <c r="BA23" i="1" s="1"/>
  <c r="BA24" i="1" s="1"/>
  <c r="BA25" i="1" s="1"/>
  <c r="BA26" i="1" s="1"/>
  <c r="BA27" i="1" s="1"/>
  <c r="BA28" i="1" s="1"/>
  <c r="BA29" i="1" s="1"/>
  <c r="BA30" i="1" s="1"/>
  <c r="BA31" i="1" s="1"/>
  <c r="BA32" i="1" s="1"/>
  <c r="BA33" i="1" s="1"/>
  <c r="BA34" i="1" s="1"/>
  <c r="BA35" i="1" s="1"/>
  <c r="BA36" i="1" s="1"/>
  <c r="BA37" i="1" s="1"/>
  <c r="BB8" i="1"/>
  <c r="BC8" i="1" s="1"/>
  <c r="LF8" i="1"/>
  <c r="LG8" i="1" s="1"/>
  <c r="LE9" i="1"/>
  <c r="LE10" i="1" s="1"/>
  <c r="LE11" i="1" s="1"/>
  <c r="LE12" i="1" s="1"/>
  <c r="LE13" i="1" s="1"/>
  <c r="LE14" i="1" s="1"/>
  <c r="LE15" i="1" s="1"/>
  <c r="LE16" i="1" s="1"/>
  <c r="LE17" i="1" s="1"/>
  <c r="LE18" i="1" s="1"/>
  <c r="LE19" i="1" s="1"/>
  <c r="LE20" i="1" s="1"/>
  <c r="LE21" i="1" s="1"/>
  <c r="LE22" i="1" s="1"/>
  <c r="LE23" i="1" s="1"/>
  <c r="LE24" i="1" s="1"/>
  <c r="LE25" i="1" s="1"/>
  <c r="LE26" i="1" s="1"/>
  <c r="LE27" i="1" s="1"/>
  <c r="LE28" i="1" s="1"/>
  <c r="LE29" i="1" s="1"/>
  <c r="LE30" i="1" s="1"/>
  <c r="LE31" i="1" s="1"/>
  <c r="LE32" i="1" s="1"/>
  <c r="LE33" i="1" s="1"/>
  <c r="LE34" i="1" s="1"/>
  <c r="LE35" i="1" s="1"/>
  <c r="LE36" i="1" s="1"/>
  <c r="LE37" i="1" s="1"/>
  <c r="MB10" i="1"/>
  <c r="MC10" i="1" s="1"/>
  <c r="LZ11" i="1"/>
  <c r="DE7" i="1"/>
  <c r="DF7" i="1" s="1"/>
  <c r="DC8" i="1"/>
  <c r="LF7" i="1"/>
  <c r="LG7" i="1" s="1"/>
  <c r="IG9" i="1"/>
  <c r="IH9" i="1" s="1"/>
  <c r="DP8" i="1"/>
  <c r="DQ8" i="1" s="1"/>
  <c r="DN9" i="1"/>
  <c r="EK9" i="1"/>
  <c r="EK10" i="1" s="1"/>
  <c r="EK11" i="1" s="1"/>
  <c r="EK12" i="1" s="1"/>
  <c r="EK13" i="1" s="1"/>
  <c r="EK14" i="1" s="1"/>
  <c r="EK15" i="1" s="1"/>
  <c r="EK16" i="1" s="1"/>
  <c r="EK17" i="1" s="1"/>
  <c r="EK18" i="1" s="1"/>
  <c r="EK19" i="1" s="1"/>
  <c r="EK20" i="1" s="1"/>
  <c r="EK21" i="1" s="1"/>
  <c r="EK22" i="1" s="1"/>
  <c r="EK23" i="1" s="1"/>
  <c r="EK24" i="1" s="1"/>
  <c r="EK25" i="1" s="1"/>
  <c r="EK26" i="1" s="1"/>
  <c r="EK27" i="1" s="1"/>
  <c r="EK28" i="1" s="1"/>
  <c r="EK29" i="1" s="1"/>
  <c r="EK30" i="1" s="1"/>
  <c r="EK31" i="1" s="1"/>
  <c r="EK32" i="1" s="1"/>
  <c r="EK33" i="1" s="1"/>
  <c r="EK34" i="1" s="1"/>
  <c r="EK35" i="1" s="1"/>
  <c r="EK36" i="1" s="1"/>
  <c r="EK37" i="1" s="1"/>
  <c r="J7" i="1"/>
  <c r="K7" i="1" s="1"/>
  <c r="H8" i="1"/>
  <c r="AQ7" i="1"/>
  <c r="AR7" i="1" s="1"/>
  <c r="BM8" i="1"/>
  <c r="BN8" i="1" s="1"/>
  <c r="DY8" i="1"/>
  <c r="GX8" i="1"/>
  <c r="ND7" i="1"/>
  <c r="NE7" i="1" s="1"/>
  <c r="BX8" i="1"/>
  <c r="BY8" i="1" s="1"/>
  <c r="EW8" i="1"/>
  <c r="EX8" i="1" s="1"/>
  <c r="HV8" i="1"/>
  <c r="HW8" i="1" s="1"/>
  <c r="BM9" i="1"/>
  <c r="BN9" i="1" s="1"/>
  <c r="KS9" i="1"/>
  <c r="LP9" i="1"/>
  <c r="LP10" i="1" s="1"/>
  <c r="LP11" i="1" s="1"/>
  <c r="LP12" i="1" s="1"/>
  <c r="LP13" i="1" s="1"/>
  <c r="LP14" i="1" s="1"/>
  <c r="LP15" i="1" s="1"/>
  <c r="LP16" i="1" s="1"/>
  <c r="LP17" i="1" s="1"/>
  <c r="LP18" i="1" s="1"/>
  <c r="LP19" i="1" s="1"/>
  <c r="LP20" i="1" s="1"/>
  <c r="LP21" i="1" s="1"/>
  <c r="LP22" i="1" s="1"/>
  <c r="LP23" i="1" s="1"/>
  <c r="LP24" i="1" s="1"/>
  <c r="LP25" i="1" s="1"/>
  <c r="LP26" i="1" s="1"/>
  <c r="LP27" i="1" s="1"/>
  <c r="LP28" i="1" s="1"/>
  <c r="LP29" i="1" s="1"/>
  <c r="LP30" i="1" s="1"/>
  <c r="LP31" i="1" s="1"/>
  <c r="LP32" i="1" s="1"/>
  <c r="LP33" i="1" s="1"/>
  <c r="LP34" i="1" s="1"/>
  <c r="LP35" i="1" s="1"/>
  <c r="LP36" i="1" s="1"/>
  <c r="LP37" i="1" s="1"/>
  <c r="FG10" i="1"/>
  <c r="FG11" i="1" s="1"/>
  <c r="FG12" i="1" s="1"/>
  <c r="FG13" i="1" s="1"/>
  <c r="FG14" i="1" s="1"/>
  <c r="FG15" i="1" s="1"/>
  <c r="FG16" i="1" s="1"/>
  <c r="FG17" i="1" s="1"/>
  <c r="FG18" i="1" s="1"/>
  <c r="FG19" i="1" s="1"/>
  <c r="FG20" i="1" s="1"/>
  <c r="FG21" i="1" s="1"/>
  <c r="FG22" i="1" s="1"/>
  <c r="FG23" i="1" s="1"/>
  <c r="FG24" i="1" s="1"/>
  <c r="FG25" i="1" s="1"/>
  <c r="FG26" i="1" s="1"/>
  <c r="FG27" i="1" s="1"/>
  <c r="FG28" i="1" s="1"/>
  <c r="FG29" i="1" s="1"/>
  <c r="FG30" i="1" s="1"/>
  <c r="FG31" i="1" s="1"/>
  <c r="FG32" i="1" s="1"/>
  <c r="FG33" i="1" s="1"/>
  <c r="FG34" i="1" s="1"/>
  <c r="FG35" i="1" s="1"/>
  <c r="FG36" i="1" s="1"/>
  <c r="FG37" i="1" s="1"/>
  <c r="AQ8" i="1"/>
  <c r="AR8" i="1" s="1"/>
  <c r="IP11" i="1"/>
  <c r="IR10" i="1"/>
  <c r="IS10" i="1" s="1"/>
  <c r="EJ10" i="1"/>
  <c r="IR8" i="1"/>
  <c r="IS8" i="1" s="1"/>
  <c r="LO11" i="1"/>
  <c r="LQ10" i="1"/>
  <c r="LR10" i="1" s="1"/>
  <c r="S8" i="1"/>
  <c r="U7" i="1"/>
  <c r="V7" i="1" s="1"/>
  <c r="GM8" i="1"/>
  <c r="GO7" i="1"/>
  <c r="GP7" i="1" s="1"/>
  <c r="AD8" i="1"/>
  <c r="MB8" i="1"/>
  <c r="MC8" i="1" s="1"/>
  <c r="JY7" i="1"/>
  <c r="JZ7" i="1" s="1"/>
  <c r="JW8" i="1"/>
  <c r="MB9" i="1"/>
  <c r="MC9" i="1" s="1"/>
  <c r="DP7" i="1"/>
  <c r="DQ7" i="1" s="1"/>
  <c r="KJ7" i="1"/>
  <c r="KK7" i="1" s="1"/>
  <c r="KH8" i="1"/>
  <c r="BV10" i="1"/>
  <c r="HK7" i="1"/>
  <c r="HL7" i="1" s="1"/>
  <c r="NI7" i="1"/>
  <c r="NJ7" i="1" s="1"/>
  <c r="NG8" i="1"/>
  <c r="AO9" i="1"/>
  <c r="FH8" i="1"/>
  <c r="FI8" i="1" s="1"/>
  <c r="LF9" i="1"/>
  <c r="LG9" i="1" s="1"/>
  <c r="LD10" i="1"/>
  <c r="FF11" i="1"/>
  <c r="ND13" i="1"/>
  <c r="NE13" i="1" s="1"/>
  <c r="CR8" i="1"/>
  <c r="GB8" i="1"/>
  <c r="JL8" i="1"/>
  <c r="MV8" i="1"/>
  <c r="CG8" i="1"/>
  <c r="FQ8" i="1"/>
  <c r="JA8" i="1"/>
  <c r="MK8" i="1"/>
  <c r="ND26" i="1"/>
  <c r="NE26" i="1" s="1"/>
  <c r="ND30" i="1"/>
  <c r="NE30" i="1" s="1"/>
  <c r="ND33" i="1"/>
  <c r="NE33" i="1" s="1"/>
  <c r="MM8" i="1" l="1"/>
  <c r="MN8" i="1" s="1"/>
  <c r="MK9" i="1"/>
  <c r="LO12" i="1"/>
  <c r="LQ11" i="1"/>
  <c r="LR11" i="1" s="1"/>
  <c r="EA8" i="1"/>
  <c r="EB8" i="1" s="1"/>
  <c r="DY9" i="1"/>
  <c r="HV10" i="1"/>
  <c r="HW10" i="1" s="1"/>
  <c r="HT11" i="1"/>
  <c r="CT8" i="1"/>
  <c r="CU8" i="1" s="1"/>
  <c r="CR9" i="1"/>
  <c r="GX9" i="1"/>
  <c r="GZ8" i="1"/>
  <c r="HA8" i="1" s="1"/>
  <c r="JC8" i="1"/>
  <c r="JD8" i="1" s="1"/>
  <c r="JA9" i="1"/>
  <c r="LD11" i="1"/>
  <c r="LF10" i="1"/>
  <c r="LG10" i="1" s="1"/>
  <c r="EL10" i="1"/>
  <c r="EM10" i="1" s="1"/>
  <c r="EJ11" i="1"/>
  <c r="DE8" i="1"/>
  <c r="DF8" i="1" s="1"/>
  <c r="DC9" i="1"/>
  <c r="BB10" i="1"/>
  <c r="BC10" i="1" s="1"/>
  <c r="AZ11" i="1"/>
  <c r="LQ9" i="1"/>
  <c r="LR9" i="1" s="1"/>
  <c r="CI8" i="1"/>
  <c r="CJ8" i="1" s="1"/>
  <c r="CG9" i="1"/>
  <c r="GO8" i="1"/>
  <c r="GP8" i="1" s="1"/>
  <c r="GM9" i="1"/>
  <c r="EL9" i="1"/>
  <c r="EM9" i="1" s="1"/>
  <c r="J8" i="1"/>
  <c r="K8" i="1" s="1"/>
  <c r="H9" i="1"/>
  <c r="BB9" i="1"/>
  <c r="BC9" i="1" s="1"/>
  <c r="BK12" i="1"/>
  <c r="BM11" i="1"/>
  <c r="BN11" i="1" s="1"/>
  <c r="IE12" i="1"/>
  <c r="IG11" i="1"/>
  <c r="IH11" i="1" s="1"/>
  <c r="FF12" i="1"/>
  <c r="FH11" i="1"/>
  <c r="FI11" i="1" s="1"/>
  <c r="BX10" i="1"/>
  <c r="BY10" i="1" s="1"/>
  <c r="BV11" i="1"/>
  <c r="AF8" i="1"/>
  <c r="AG8" i="1" s="1"/>
  <c r="AD9" i="1"/>
  <c r="KU9" i="1"/>
  <c r="KV9" i="1" s="1"/>
  <c r="KS10" i="1"/>
  <c r="FS8" i="1"/>
  <c r="FT8" i="1" s="1"/>
  <c r="FQ9" i="1"/>
  <c r="KH9" i="1"/>
  <c r="KJ8" i="1"/>
  <c r="KK8" i="1" s="1"/>
  <c r="MX8" i="1"/>
  <c r="MY8" i="1" s="1"/>
  <c r="MV9" i="1"/>
  <c r="MB11" i="1"/>
  <c r="MC11" i="1" s="1"/>
  <c r="LZ12" i="1"/>
  <c r="HK9" i="1"/>
  <c r="HL9" i="1" s="1"/>
  <c r="HI10" i="1"/>
  <c r="EW10" i="1"/>
  <c r="EX10" i="1" s="1"/>
  <c r="EU11" i="1"/>
  <c r="JN8" i="1"/>
  <c r="JO8" i="1" s="1"/>
  <c r="JL9" i="1"/>
  <c r="AQ9" i="1"/>
  <c r="AR9" i="1" s="1"/>
  <c r="AO10" i="1"/>
  <c r="U8" i="1"/>
  <c r="V8" i="1" s="1"/>
  <c r="S9" i="1"/>
  <c r="IP12" i="1"/>
  <c r="IR11" i="1"/>
  <c r="IS11" i="1" s="1"/>
  <c r="GD8" i="1"/>
  <c r="GE8" i="1" s="1"/>
  <c r="GB9" i="1"/>
  <c r="NI8" i="1"/>
  <c r="NJ8" i="1" s="1"/>
  <c r="NG9" i="1"/>
  <c r="JY8" i="1"/>
  <c r="JZ8" i="1" s="1"/>
  <c r="JW9" i="1"/>
  <c r="FH10" i="1"/>
  <c r="FI10" i="1" s="1"/>
  <c r="DP9" i="1"/>
  <c r="DQ9" i="1" s="1"/>
  <c r="DN10" i="1"/>
  <c r="DP10" i="1" l="1"/>
  <c r="DQ10" i="1" s="1"/>
  <c r="DN11" i="1"/>
  <c r="BM12" i="1"/>
  <c r="BN12" i="1" s="1"/>
  <c r="BK13" i="1"/>
  <c r="HT12" i="1"/>
  <c r="HV11" i="1"/>
  <c r="HW11" i="1" s="1"/>
  <c r="EU12" i="1"/>
  <c r="EW11" i="1"/>
  <c r="EX11" i="1" s="1"/>
  <c r="BV12" i="1"/>
  <c r="BX11" i="1"/>
  <c r="BY11" i="1" s="1"/>
  <c r="LD12" i="1"/>
  <c r="LF11" i="1"/>
  <c r="LG11" i="1" s="1"/>
  <c r="JY9" i="1"/>
  <c r="JZ9" i="1" s="1"/>
  <c r="JW10" i="1"/>
  <c r="U9" i="1"/>
  <c r="V9" i="1" s="1"/>
  <c r="S10" i="1"/>
  <c r="HI11" i="1"/>
  <c r="HK10" i="1"/>
  <c r="HL10" i="1" s="1"/>
  <c r="FQ10" i="1"/>
  <c r="FS9" i="1"/>
  <c r="FT9" i="1" s="1"/>
  <c r="JA10" i="1"/>
  <c r="JC9" i="1"/>
  <c r="JD9" i="1" s="1"/>
  <c r="FF13" i="1"/>
  <c r="FH12" i="1"/>
  <c r="FI12" i="1" s="1"/>
  <c r="DE9" i="1"/>
  <c r="DF9" i="1" s="1"/>
  <c r="DC10" i="1"/>
  <c r="IP13" i="1"/>
  <c r="IR12" i="1"/>
  <c r="IS12" i="1" s="1"/>
  <c r="KJ9" i="1"/>
  <c r="KK9" i="1" s="1"/>
  <c r="KH10" i="1"/>
  <c r="BB11" i="1"/>
  <c r="BC11" i="1" s="1"/>
  <c r="AZ12" i="1"/>
  <c r="NG10" i="1"/>
  <c r="NI9" i="1"/>
  <c r="NJ9" i="1" s="1"/>
  <c r="AQ10" i="1"/>
  <c r="AR10" i="1" s="1"/>
  <c r="AO11" i="1"/>
  <c r="LZ13" i="1"/>
  <c r="MB12" i="1"/>
  <c r="MC12" i="1" s="1"/>
  <c r="KU10" i="1"/>
  <c r="KV10" i="1" s="1"/>
  <c r="KS11" i="1"/>
  <c r="GO9" i="1"/>
  <c r="GP9" i="1" s="1"/>
  <c r="GM10" i="1"/>
  <c r="GZ9" i="1"/>
  <c r="HA9" i="1" s="1"/>
  <c r="GX10" i="1"/>
  <c r="LQ12" i="1"/>
  <c r="LR12" i="1" s="1"/>
  <c r="LO13" i="1"/>
  <c r="J9" i="1"/>
  <c r="K9" i="1" s="1"/>
  <c r="H10" i="1"/>
  <c r="IG12" i="1"/>
  <c r="IH12" i="1" s="1"/>
  <c r="IE13" i="1"/>
  <c r="EL11" i="1"/>
  <c r="EM11" i="1" s="1"/>
  <c r="EJ12" i="1"/>
  <c r="CT9" i="1"/>
  <c r="CU9" i="1" s="1"/>
  <c r="CR10" i="1"/>
  <c r="MK10" i="1"/>
  <c r="MM9" i="1"/>
  <c r="MN9" i="1" s="1"/>
  <c r="DY10" i="1"/>
  <c r="EA9" i="1"/>
  <c r="EB9" i="1" s="1"/>
  <c r="GD9" i="1"/>
  <c r="GE9" i="1" s="1"/>
  <c r="GB10" i="1"/>
  <c r="JN9" i="1"/>
  <c r="JO9" i="1" s="1"/>
  <c r="JL10" i="1"/>
  <c r="MX9" i="1"/>
  <c r="MY9" i="1" s="1"/>
  <c r="MV10" i="1"/>
  <c r="AF9" i="1"/>
  <c r="AG9" i="1" s="1"/>
  <c r="AD10" i="1"/>
  <c r="CG10" i="1"/>
  <c r="CI9" i="1"/>
  <c r="CJ9" i="1" s="1"/>
  <c r="U10" i="1" l="1"/>
  <c r="V10" i="1" s="1"/>
  <c r="S11" i="1"/>
  <c r="MB13" i="1"/>
  <c r="MC13" i="1" s="1"/>
  <c r="LZ14" i="1"/>
  <c r="JA11" i="1"/>
  <c r="JC10" i="1"/>
  <c r="JD10" i="1" s="1"/>
  <c r="HV12" i="1"/>
  <c r="HW12" i="1" s="1"/>
  <c r="HT13" i="1"/>
  <c r="MV11" i="1"/>
  <c r="MX10" i="1"/>
  <c r="MY10" i="1" s="1"/>
  <c r="KU11" i="1"/>
  <c r="KV11" i="1" s="1"/>
  <c r="KS12" i="1"/>
  <c r="LO14" i="1"/>
  <c r="LQ13" i="1"/>
  <c r="LR13" i="1" s="1"/>
  <c r="JY10" i="1"/>
  <c r="JZ10" i="1" s="1"/>
  <c r="JW11" i="1"/>
  <c r="GB11" i="1"/>
  <c r="GD10" i="1"/>
  <c r="GE10" i="1" s="1"/>
  <c r="EL12" i="1"/>
  <c r="EM12" i="1" s="1"/>
  <c r="EJ13" i="1"/>
  <c r="GX11" i="1"/>
  <c r="GZ10" i="1"/>
  <c r="HA10" i="1" s="1"/>
  <c r="AQ11" i="1"/>
  <c r="AR11" i="1" s="1"/>
  <c r="AO12" i="1"/>
  <c r="BM13" i="1"/>
  <c r="BN13" i="1" s="1"/>
  <c r="BK14" i="1"/>
  <c r="H11" i="1"/>
  <c r="J10" i="1"/>
  <c r="K10" i="1" s="1"/>
  <c r="JL11" i="1"/>
  <c r="JN10" i="1"/>
  <c r="JO10" i="1" s="1"/>
  <c r="KJ10" i="1"/>
  <c r="KK10" i="1" s="1"/>
  <c r="KH11" i="1"/>
  <c r="FQ11" i="1"/>
  <c r="FS10" i="1"/>
  <c r="FT10" i="1" s="1"/>
  <c r="BB12" i="1"/>
  <c r="BC12" i="1" s="1"/>
  <c r="AZ13" i="1"/>
  <c r="EU13" i="1"/>
  <c r="EW12" i="1"/>
  <c r="EX12" i="1" s="1"/>
  <c r="CR11" i="1"/>
  <c r="CT10" i="1"/>
  <c r="CU10" i="1" s="1"/>
  <c r="CI10" i="1"/>
  <c r="CJ10" i="1" s="1"/>
  <c r="CG11" i="1"/>
  <c r="IR13" i="1"/>
  <c r="IS13" i="1" s="1"/>
  <c r="IP14" i="1"/>
  <c r="LD13" i="1"/>
  <c r="LF12" i="1"/>
  <c r="LG12" i="1" s="1"/>
  <c r="AF10" i="1"/>
  <c r="AG10" i="1" s="1"/>
  <c r="AD11" i="1"/>
  <c r="IE14" i="1"/>
  <c r="IG13" i="1"/>
  <c r="IH13" i="1" s="1"/>
  <c r="GO10" i="1"/>
  <c r="GP10" i="1" s="1"/>
  <c r="GM11" i="1"/>
  <c r="DE10" i="1"/>
  <c r="DF10" i="1" s="1"/>
  <c r="DC11" i="1"/>
  <c r="DP11" i="1"/>
  <c r="DQ11" i="1" s="1"/>
  <c r="DN12" i="1"/>
  <c r="MK11" i="1"/>
  <c r="MM10" i="1"/>
  <c r="MN10" i="1" s="1"/>
  <c r="FH13" i="1"/>
  <c r="FI13" i="1" s="1"/>
  <c r="FF14" i="1"/>
  <c r="EA10" i="1"/>
  <c r="EB10" i="1" s="1"/>
  <c r="DY11" i="1"/>
  <c r="NG11" i="1"/>
  <c r="NI10" i="1"/>
  <c r="NJ10" i="1" s="1"/>
  <c r="HK11" i="1"/>
  <c r="HL11" i="1" s="1"/>
  <c r="HI12" i="1"/>
  <c r="BV13" i="1"/>
  <c r="BX12" i="1"/>
  <c r="BY12" i="1" s="1"/>
  <c r="KH12" i="1" l="1"/>
  <c r="KJ11" i="1"/>
  <c r="KK11" i="1" s="1"/>
  <c r="NI11" i="1"/>
  <c r="NJ11" i="1" s="1"/>
  <c r="NG12" i="1"/>
  <c r="DC12" i="1"/>
  <c r="DE11" i="1"/>
  <c r="DF11" i="1" s="1"/>
  <c r="JL12" i="1"/>
  <c r="JN11" i="1"/>
  <c r="JO11" i="1" s="1"/>
  <c r="GO11" i="1"/>
  <c r="GP11" i="1" s="1"/>
  <c r="GM12" i="1"/>
  <c r="IR14" i="1"/>
  <c r="IS14" i="1" s="1"/>
  <c r="IP15" i="1"/>
  <c r="EL13" i="1"/>
  <c r="EM13" i="1" s="1"/>
  <c r="EJ14" i="1"/>
  <c r="KU12" i="1"/>
  <c r="KV12" i="1" s="1"/>
  <c r="KS13" i="1"/>
  <c r="MB14" i="1"/>
  <c r="MC14" i="1" s="1"/>
  <c r="LZ15" i="1"/>
  <c r="DP12" i="1"/>
  <c r="DQ12" i="1" s="1"/>
  <c r="DN13" i="1"/>
  <c r="AQ12" i="1"/>
  <c r="AR12" i="1" s="1"/>
  <c r="AO13" i="1"/>
  <c r="GX12" i="1"/>
  <c r="GZ11" i="1"/>
  <c r="HA11" i="1" s="1"/>
  <c r="HV13" i="1"/>
  <c r="HW13" i="1" s="1"/>
  <c r="HT14" i="1"/>
  <c r="CR12" i="1"/>
  <c r="CT11" i="1"/>
  <c r="CU11" i="1" s="1"/>
  <c r="DY12" i="1"/>
  <c r="EA11" i="1"/>
  <c r="EB11" i="1" s="1"/>
  <c r="EU14" i="1"/>
  <c r="EW13" i="1"/>
  <c r="EX13" i="1" s="1"/>
  <c r="LO15" i="1"/>
  <c r="LQ14" i="1"/>
  <c r="LR14" i="1" s="1"/>
  <c r="H12" i="1"/>
  <c r="J11" i="1"/>
  <c r="K11" i="1" s="1"/>
  <c r="HK12" i="1"/>
  <c r="HL12" i="1" s="1"/>
  <c r="HI13" i="1"/>
  <c r="CG12" i="1"/>
  <c r="CI11" i="1"/>
  <c r="CJ11" i="1" s="1"/>
  <c r="BK15" i="1"/>
  <c r="BM14" i="1"/>
  <c r="BN14" i="1" s="1"/>
  <c r="S12" i="1"/>
  <c r="U11" i="1"/>
  <c r="V11" i="1" s="1"/>
  <c r="AF11" i="1"/>
  <c r="AG11" i="1" s="1"/>
  <c r="AD12" i="1"/>
  <c r="JY11" i="1"/>
  <c r="JZ11" i="1" s="1"/>
  <c r="JW12" i="1"/>
  <c r="LF13" i="1"/>
  <c r="LG13" i="1" s="1"/>
  <c r="LD14" i="1"/>
  <c r="JC11" i="1"/>
  <c r="JD11" i="1" s="1"/>
  <c r="JA12" i="1"/>
  <c r="FF15" i="1"/>
  <c r="FH14" i="1"/>
  <c r="FI14" i="1" s="1"/>
  <c r="BB13" i="1"/>
  <c r="BC13" i="1" s="1"/>
  <c r="AZ14" i="1"/>
  <c r="BX13" i="1"/>
  <c r="BY13" i="1" s="1"/>
  <c r="BV14" i="1"/>
  <c r="MM11" i="1"/>
  <c r="MN11" i="1" s="1"/>
  <c r="MK12" i="1"/>
  <c r="IE15" i="1"/>
  <c r="IG14" i="1"/>
  <c r="IH14" i="1" s="1"/>
  <c r="FS11" i="1"/>
  <c r="FT11" i="1" s="1"/>
  <c r="FQ12" i="1"/>
  <c r="GB12" i="1"/>
  <c r="GD11" i="1"/>
  <c r="GE11" i="1" s="1"/>
  <c r="MX11" i="1"/>
  <c r="MY11" i="1" s="1"/>
  <c r="MV12" i="1"/>
  <c r="KU13" i="1" l="1"/>
  <c r="KV13" i="1" s="1"/>
  <c r="KS14" i="1"/>
  <c r="GZ12" i="1"/>
  <c r="HA12" i="1" s="1"/>
  <c r="GX13" i="1"/>
  <c r="EL14" i="1"/>
  <c r="EM14" i="1" s="1"/>
  <c r="EJ15" i="1"/>
  <c r="IE16" i="1"/>
  <c r="IG15" i="1"/>
  <c r="IH15" i="1" s="1"/>
  <c r="DY13" i="1"/>
  <c r="EA12" i="1"/>
  <c r="EB12" i="1" s="1"/>
  <c r="MX12" i="1"/>
  <c r="MY12" i="1" s="1"/>
  <c r="MV13" i="1"/>
  <c r="MM12" i="1"/>
  <c r="MN12" i="1" s="1"/>
  <c r="MK13" i="1"/>
  <c r="JC12" i="1"/>
  <c r="JD12" i="1" s="1"/>
  <c r="JA13" i="1"/>
  <c r="DP13" i="1"/>
  <c r="DQ13" i="1" s="1"/>
  <c r="DN14" i="1"/>
  <c r="IP16" i="1"/>
  <c r="IR15" i="1"/>
  <c r="IS15" i="1" s="1"/>
  <c r="NI12" i="1"/>
  <c r="NJ12" i="1" s="1"/>
  <c r="NG13" i="1"/>
  <c r="JY12" i="1"/>
  <c r="JZ12" i="1" s="1"/>
  <c r="JW13" i="1"/>
  <c r="EU15" i="1"/>
  <c r="EW14" i="1"/>
  <c r="EX14" i="1" s="1"/>
  <c r="HK13" i="1"/>
  <c r="HL13" i="1" s="1"/>
  <c r="HI14" i="1"/>
  <c r="J12" i="1"/>
  <c r="K12" i="1" s="1"/>
  <c r="H13" i="1"/>
  <c r="CT12" i="1"/>
  <c r="CU12" i="1" s="1"/>
  <c r="CR13" i="1"/>
  <c r="AZ15" i="1"/>
  <c r="BB14" i="1"/>
  <c r="BC14" i="1" s="1"/>
  <c r="AQ13" i="1"/>
  <c r="AR13" i="1" s="1"/>
  <c r="AO14" i="1"/>
  <c r="BV15" i="1"/>
  <c r="BX14" i="1"/>
  <c r="BY14" i="1" s="1"/>
  <c r="LD15" i="1"/>
  <c r="LF14" i="1"/>
  <c r="LG14" i="1" s="1"/>
  <c r="HV14" i="1"/>
  <c r="HW14" i="1" s="1"/>
  <c r="HT15" i="1"/>
  <c r="MB15" i="1"/>
  <c r="MC15" i="1" s="1"/>
  <c r="LZ16" i="1"/>
  <c r="GO12" i="1"/>
  <c r="GP12" i="1" s="1"/>
  <c r="GM13" i="1"/>
  <c r="FS12" i="1"/>
  <c r="FT12" i="1" s="1"/>
  <c r="FQ13" i="1"/>
  <c r="CI12" i="1"/>
  <c r="CJ12" i="1" s="1"/>
  <c r="CG13" i="1"/>
  <c r="JN12" i="1"/>
  <c r="JO12" i="1" s="1"/>
  <c r="JL13" i="1"/>
  <c r="AF12" i="1"/>
  <c r="AG12" i="1" s="1"/>
  <c r="AD13" i="1"/>
  <c r="FF16" i="1"/>
  <c r="FH15" i="1"/>
  <c r="FI15" i="1" s="1"/>
  <c r="DE12" i="1"/>
  <c r="DF12" i="1" s="1"/>
  <c r="DC13" i="1"/>
  <c r="U12" i="1"/>
  <c r="V12" i="1" s="1"/>
  <c r="S13" i="1"/>
  <c r="GD12" i="1"/>
  <c r="GE12" i="1" s="1"/>
  <c r="GB13" i="1"/>
  <c r="BM15" i="1"/>
  <c r="BN15" i="1" s="1"/>
  <c r="BK16" i="1"/>
  <c r="LO16" i="1"/>
  <c r="LQ15" i="1"/>
  <c r="LR15" i="1" s="1"/>
  <c r="KJ12" i="1"/>
  <c r="KK12" i="1" s="1"/>
  <c r="KH13" i="1"/>
  <c r="EJ16" i="1" l="1"/>
  <c r="EL15" i="1"/>
  <c r="EM15" i="1" s="1"/>
  <c r="BK17" i="1"/>
  <c r="BM16" i="1"/>
  <c r="BN16" i="1" s="1"/>
  <c r="CT13" i="1"/>
  <c r="CU13" i="1" s="1"/>
  <c r="CR14" i="1"/>
  <c r="AF13" i="1"/>
  <c r="AG13" i="1" s="1"/>
  <c r="AD14" i="1"/>
  <c r="MB16" i="1"/>
  <c r="MC16" i="1" s="1"/>
  <c r="LZ17" i="1"/>
  <c r="JA14" i="1"/>
  <c r="JC13" i="1"/>
  <c r="JD13" i="1" s="1"/>
  <c r="IG16" i="1"/>
  <c r="IH16" i="1" s="1"/>
  <c r="IE17" i="1"/>
  <c r="GO13" i="1"/>
  <c r="GP13" i="1" s="1"/>
  <c r="GM14" i="1"/>
  <c r="NG14" i="1"/>
  <c r="NI13" i="1"/>
  <c r="NJ13" i="1" s="1"/>
  <c r="KJ13" i="1"/>
  <c r="KK13" i="1" s="1"/>
  <c r="KH14" i="1"/>
  <c r="JN13" i="1"/>
  <c r="JO13" i="1" s="1"/>
  <c r="JL14" i="1"/>
  <c r="AQ14" i="1"/>
  <c r="AR14" i="1" s="1"/>
  <c r="AO15" i="1"/>
  <c r="MX13" i="1"/>
  <c r="MY13" i="1" s="1"/>
  <c r="MV14" i="1"/>
  <c r="GZ13" i="1"/>
  <c r="HA13" i="1" s="1"/>
  <c r="GX14" i="1"/>
  <c r="IP17" i="1"/>
  <c r="IR16" i="1"/>
  <c r="IS16" i="1" s="1"/>
  <c r="FQ14" i="1"/>
  <c r="FS13" i="1"/>
  <c r="FT13" i="1" s="1"/>
  <c r="JY13" i="1"/>
  <c r="JZ13" i="1" s="1"/>
  <c r="JW14" i="1"/>
  <c r="GD13" i="1"/>
  <c r="GE13" i="1" s="1"/>
  <c r="GB14" i="1"/>
  <c r="J13" i="1"/>
  <c r="K13" i="1" s="1"/>
  <c r="H14" i="1"/>
  <c r="DE13" i="1"/>
  <c r="DF13" i="1" s="1"/>
  <c r="DC14" i="1"/>
  <c r="HV15" i="1"/>
  <c r="HW15" i="1" s="1"/>
  <c r="HT16" i="1"/>
  <c r="DP14" i="1"/>
  <c r="DQ14" i="1" s="1"/>
  <c r="DN15" i="1"/>
  <c r="KS15" i="1"/>
  <c r="KU14" i="1"/>
  <c r="KV14" i="1" s="1"/>
  <c r="FF17" i="1"/>
  <c r="FH16" i="1"/>
  <c r="FI16" i="1" s="1"/>
  <c r="LF15" i="1"/>
  <c r="LG15" i="1" s="1"/>
  <c r="LD16" i="1"/>
  <c r="MK14" i="1"/>
  <c r="MM13" i="1"/>
  <c r="MN13" i="1" s="1"/>
  <c r="BX15" i="1"/>
  <c r="BY15" i="1" s="1"/>
  <c r="BV16" i="1"/>
  <c r="U13" i="1"/>
  <c r="V13" i="1" s="1"/>
  <c r="S14" i="1"/>
  <c r="HI15" i="1"/>
  <c r="HK14" i="1"/>
  <c r="HL14" i="1" s="1"/>
  <c r="CG14" i="1"/>
  <c r="CI13" i="1"/>
  <c r="CJ13" i="1" s="1"/>
  <c r="LQ16" i="1"/>
  <c r="LR16" i="1" s="1"/>
  <c r="LO17" i="1"/>
  <c r="AZ16" i="1"/>
  <c r="BB15" i="1"/>
  <c r="BC15" i="1" s="1"/>
  <c r="EU16" i="1"/>
  <c r="EW15" i="1"/>
  <c r="EX15" i="1" s="1"/>
  <c r="EA13" i="1"/>
  <c r="EB13" i="1" s="1"/>
  <c r="DY14" i="1"/>
  <c r="DC15" i="1" l="1"/>
  <c r="DE14" i="1"/>
  <c r="DF14" i="1" s="1"/>
  <c r="GO14" i="1"/>
  <c r="GP14" i="1" s="1"/>
  <c r="GM15" i="1"/>
  <c r="FH17" i="1"/>
  <c r="FI17" i="1" s="1"/>
  <c r="FF18" i="1"/>
  <c r="H15" i="1"/>
  <c r="J14" i="1"/>
  <c r="K14" i="1" s="1"/>
  <c r="CR15" i="1"/>
  <c r="CT14" i="1"/>
  <c r="CU14" i="1" s="1"/>
  <c r="KS16" i="1"/>
  <c r="KU15" i="1"/>
  <c r="KV15" i="1" s="1"/>
  <c r="IR17" i="1"/>
  <c r="IS17" i="1" s="1"/>
  <c r="IP18" i="1"/>
  <c r="EA14" i="1"/>
  <c r="EB14" i="1" s="1"/>
  <c r="DY15" i="1"/>
  <c r="DP15" i="1"/>
  <c r="DQ15" i="1" s="1"/>
  <c r="DN16" i="1"/>
  <c r="GB15" i="1"/>
  <c r="GD14" i="1"/>
  <c r="GE14" i="1" s="1"/>
  <c r="GX15" i="1"/>
  <c r="GZ14" i="1"/>
  <c r="HA14" i="1" s="1"/>
  <c r="KJ14" i="1"/>
  <c r="KK14" i="1" s="1"/>
  <c r="KH15" i="1"/>
  <c r="U14" i="1"/>
  <c r="V14" i="1" s="1"/>
  <c r="S15" i="1"/>
  <c r="AQ15" i="1"/>
  <c r="AR15" i="1" s="1"/>
  <c r="AO16" i="1"/>
  <c r="AF14" i="1"/>
  <c r="AG14" i="1" s="1"/>
  <c r="AD15" i="1"/>
  <c r="FQ15" i="1"/>
  <c r="FS14" i="1"/>
  <c r="FT14" i="1" s="1"/>
  <c r="LO18" i="1"/>
  <c r="LQ17" i="1"/>
  <c r="LR17" i="1" s="1"/>
  <c r="IG17" i="1"/>
  <c r="IH17" i="1" s="1"/>
  <c r="IE18" i="1"/>
  <c r="CG15" i="1"/>
  <c r="CI14" i="1"/>
  <c r="CJ14" i="1" s="1"/>
  <c r="MK15" i="1"/>
  <c r="MM14" i="1"/>
  <c r="MN14" i="1" s="1"/>
  <c r="JA15" i="1"/>
  <c r="JC14" i="1"/>
  <c r="JD14" i="1" s="1"/>
  <c r="BM17" i="1"/>
  <c r="BN17" i="1" s="1"/>
  <c r="BK18" i="1"/>
  <c r="LF16" i="1"/>
  <c r="LG16" i="1" s="1"/>
  <c r="LD17" i="1"/>
  <c r="HV16" i="1"/>
  <c r="HW16" i="1" s="1"/>
  <c r="HT17" i="1"/>
  <c r="JY14" i="1"/>
  <c r="JZ14" i="1" s="1"/>
  <c r="JW15" i="1"/>
  <c r="MV15" i="1"/>
  <c r="MX14" i="1"/>
  <c r="MY14" i="1" s="1"/>
  <c r="LZ18" i="1"/>
  <c r="MB17" i="1"/>
  <c r="MC17" i="1" s="1"/>
  <c r="AZ17" i="1"/>
  <c r="BB16" i="1"/>
  <c r="BC16" i="1" s="1"/>
  <c r="BX16" i="1"/>
  <c r="BY16" i="1" s="1"/>
  <c r="BV17" i="1"/>
  <c r="JL15" i="1"/>
  <c r="JN14" i="1"/>
  <c r="JO14" i="1" s="1"/>
  <c r="EW16" i="1"/>
  <c r="EX16" i="1" s="1"/>
  <c r="EU17" i="1"/>
  <c r="HI16" i="1"/>
  <c r="HK15" i="1"/>
  <c r="HL15" i="1" s="1"/>
  <c r="NG15" i="1"/>
  <c r="NI14" i="1"/>
  <c r="NJ14" i="1" s="1"/>
  <c r="EJ17" i="1"/>
  <c r="EL16" i="1"/>
  <c r="EM16" i="1" s="1"/>
  <c r="MM15" i="1" l="1"/>
  <c r="MN15" i="1" s="1"/>
  <c r="MK16" i="1"/>
  <c r="H16" i="1"/>
  <c r="J15" i="1"/>
  <c r="K15" i="1" s="1"/>
  <c r="AF15" i="1"/>
  <c r="AG15" i="1" s="1"/>
  <c r="AD16" i="1"/>
  <c r="IP19" i="1"/>
  <c r="IR18" i="1"/>
  <c r="IS18" i="1" s="1"/>
  <c r="FF19" i="1"/>
  <c r="FH18" i="1"/>
  <c r="FI18" i="1" s="1"/>
  <c r="MB18" i="1"/>
  <c r="MC18" i="1" s="1"/>
  <c r="LZ19" i="1"/>
  <c r="CI15" i="1"/>
  <c r="CJ15" i="1" s="1"/>
  <c r="CG16" i="1"/>
  <c r="GZ15" i="1"/>
  <c r="HA15" i="1" s="1"/>
  <c r="GX16" i="1"/>
  <c r="HK16" i="1"/>
  <c r="HL16" i="1" s="1"/>
  <c r="HI17" i="1"/>
  <c r="LF17" i="1"/>
  <c r="LG17" i="1" s="1"/>
  <c r="LD18" i="1"/>
  <c r="JL16" i="1"/>
  <c r="JN15" i="1"/>
  <c r="JO15" i="1" s="1"/>
  <c r="MV16" i="1"/>
  <c r="MX15" i="1"/>
  <c r="MY15" i="1" s="1"/>
  <c r="GB16" i="1"/>
  <c r="GD15" i="1"/>
  <c r="GE15" i="1" s="1"/>
  <c r="KU16" i="1"/>
  <c r="KV16" i="1" s="1"/>
  <c r="KS17" i="1"/>
  <c r="HT18" i="1"/>
  <c r="HV17" i="1"/>
  <c r="HW17" i="1" s="1"/>
  <c r="KJ15" i="1"/>
  <c r="KK15" i="1" s="1"/>
  <c r="KH16" i="1"/>
  <c r="BB17" i="1"/>
  <c r="BC17" i="1" s="1"/>
  <c r="AZ18" i="1"/>
  <c r="EW17" i="1"/>
  <c r="EX17" i="1" s="1"/>
  <c r="EU18" i="1"/>
  <c r="IG18" i="1"/>
  <c r="IH18" i="1" s="1"/>
  <c r="IE19" i="1"/>
  <c r="GM16" i="1"/>
  <c r="GO15" i="1"/>
  <c r="GP15" i="1" s="1"/>
  <c r="JW16" i="1"/>
  <c r="JY15" i="1"/>
  <c r="JZ15" i="1" s="1"/>
  <c r="S16" i="1"/>
  <c r="U15" i="1"/>
  <c r="V15" i="1" s="1"/>
  <c r="DP16" i="1"/>
  <c r="DQ16" i="1" s="1"/>
  <c r="DN17" i="1"/>
  <c r="DY16" i="1"/>
  <c r="EA15" i="1"/>
  <c r="EB15" i="1" s="1"/>
  <c r="FS15" i="1"/>
  <c r="FT15" i="1" s="1"/>
  <c r="FQ16" i="1"/>
  <c r="BM18" i="1"/>
  <c r="BN18" i="1" s="1"/>
  <c r="BK19" i="1"/>
  <c r="AQ16" i="1"/>
  <c r="AR16" i="1" s="1"/>
  <c r="AO17" i="1"/>
  <c r="EL17" i="1"/>
  <c r="EM17" i="1" s="1"/>
  <c r="EJ18" i="1"/>
  <c r="BX17" i="1"/>
  <c r="BY17" i="1" s="1"/>
  <c r="BV18" i="1"/>
  <c r="NI15" i="1"/>
  <c r="NJ15" i="1" s="1"/>
  <c r="NG16" i="1"/>
  <c r="JA16" i="1"/>
  <c r="JC15" i="1"/>
  <c r="JD15" i="1" s="1"/>
  <c r="LQ18" i="1"/>
  <c r="LR18" i="1" s="1"/>
  <c r="LO19" i="1"/>
  <c r="CR16" i="1"/>
  <c r="CT15" i="1"/>
  <c r="CU15" i="1" s="1"/>
  <c r="DC16" i="1"/>
  <c r="DE15" i="1"/>
  <c r="DF15" i="1" s="1"/>
  <c r="BX18" i="1" l="1"/>
  <c r="BY18" i="1" s="1"/>
  <c r="BV19" i="1"/>
  <c r="FS16" i="1"/>
  <c r="FT16" i="1" s="1"/>
  <c r="FQ17" i="1"/>
  <c r="CR17" i="1"/>
  <c r="CT16" i="1"/>
  <c r="CU16" i="1" s="1"/>
  <c r="GB17" i="1"/>
  <c r="GD16" i="1"/>
  <c r="GE16" i="1" s="1"/>
  <c r="FH19" i="1"/>
  <c r="FI19" i="1" s="1"/>
  <c r="FF20" i="1"/>
  <c r="LQ19" i="1"/>
  <c r="LR19" i="1" s="1"/>
  <c r="LO20" i="1"/>
  <c r="GZ16" i="1"/>
  <c r="HA16" i="1" s="1"/>
  <c r="GX17" i="1"/>
  <c r="GM17" i="1"/>
  <c r="GO16" i="1"/>
  <c r="GP16" i="1" s="1"/>
  <c r="MX16" i="1"/>
  <c r="MY16" i="1" s="1"/>
  <c r="MV17" i="1"/>
  <c r="IR19" i="1"/>
  <c r="IS19" i="1" s="1"/>
  <c r="IP20" i="1"/>
  <c r="AQ17" i="1"/>
  <c r="AR17" i="1" s="1"/>
  <c r="AO18" i="1"/>
  <c r="DN18" i="1"/>
  <c r="DP17" i="1"/>
  <c r="DQ17" i="1" s="1"/>
  <c r="IG19" i="1"/>
  <c r="IH19" i="1" s="1"/>
  <c r="IE20" i="1"/>
  <c r="CG17" i="1"/>
  <c r="CI16" i="1"/>
  <c r="CJ16" i="1" s="1"/>
  <c r="AF16" i="1"/>
  <c r="AG16" i="1" s="1"/>
  <c r="AD17" i="1"/>
  <c r="JA17" i="1"/>
  <c r="JC16" i="1"/>
  <c r="JD16" i="1" s="1"/>
  <c r="HV18" i="1"/>
  <c r="HW18" i="1" s="1"/>
  <c r="HT19" i="1"/>
  <c r="JL17" i="1"/>
  <c r="JN16" i="1"/>
  <c r="JO16" i="1" s="1"/>
  <c r="AZ19" i="1"/>
  <c r="BB18" i="1"/>
  <c r="BC18" i="1" s="1"/>
  <c r="HI18" i="1"/>
  <c r="HK17" i="1"/>
  <c r="HL17" i="1" s="1"/>
  <c r="MK17" i="1"/>
  <c r="MM16" i="1"/>
  <c r="MN16" i="1" s="1"/>
  <c r="JW17" i="1"/>
  <c r="JY16" i="1"/>
  <c r="JZ16" i="1" s="1"/>
  <c r="EJ19" i="1"/>
  <c r="EL18" i="1"/>
  <c r="EM18" i="1" s="1"/>
  <c r="KJ16" i="1"/>
  <c r="KK16" i="1" s="1"/>
  <c r="KH17" i="1"/>
  <c r="EA16" i="1"/>
  <c r="EB16" i="1" s="1"/>
  <c r="DY17" i="1"/>
  <c r="NI16" i="1"/>
  <c r="NJ16" i="1" s="1"/>
  <c r="NG17" i="1"/>
  <c r="BM19" i="1"/>
  <c r="BN19" i="1" s="1"/>
  <c r="BK20" i="1"/>
  <c r="EW18" i="1"/>
  <c r="EX18" i="1" s="1"/>
  <c r="EU19" i="1"/>
  <c r="KS18" i="1"/>
  <c r="KU17" i="1"/>
  <c r="KV17" i="1" s="1"/>
  <c r="LF18" i="1"/>
  <c r="LG18" i="1" s="1"/>
  <c r="LD19" i="1"/>
  <c r="MB19" i="1"/>
  <c r="MC19" i="1" s="1"/>
  <c r="LZ20" i="1"/>
  <c r="DC17" i="1"/>
  <c r="DE16" i="1"/>
  <c r="DF16" i="1" s="1"/>
  <c r="S17" i="1"/>
  <c r="U16" i="1"/>
  <c r="V16" i="1" s="1"/>
  <c r="H17" i="1"/>
  <c r="J16" i="1"/>
  <c r="K16" i="1" s="1"/>
  <c r="KH18" i="1" l="1"/>
  <c r="KJ17" i="1"/>
  <c r="KK17" i="1" s="1"/>
  <c r="DE17" i="1"/>
  <c r="DF17" i="1" s="1"/>
  <c r="DC18" i="1"/>
  <c r="HI19" i="1"/>
  <c r="HK18" i="1"/>
  <c r="HL18" i="1" s="1"/>
  <c r="JA18" i="1"/>
  <c r="JC17" i="1"/>
  <c r="JD17" i="1" s="1"/>
  <c r="MB20" i="1"/>
  <c r="MC20" i="1" s="1"/>
  <c r="LZ21" i="1"/>
  <c r="BM20" i="1"/>
  <c r="BN20" i="1" s="1"/>
  <c r="BK21" i="1"/>
  <c r="AD18" i="1"/>
  <c r="AF17" i="1"/>
  <c r="AG17" i="1" s="1"/>
  <c r="AO19" i="1"/>
  <c r="AQ18" i="1"/>
  <c r="AR18" i="1" s="1"/>
  <c r="GX18" i="1"/>
  <c r="GZ17" i="1"/>
  <c r="HA17" i="1" s="1"/>
  <c r="EL19" i="1"/>
  <c r="EM19" i="1" s="1"/>
  <c r="EJ20" i="1"/>
  <c r="AZ20" i="1"/>
  <c r="BB19" i="1"/>
  <c r="BC19" i="1" s="1"/>
  <c r="CR18" i="1"/>
  <c r="CT17" i="1"/>
  <c r="CU17" i="1" s="1"/>
  <c r="GM18" i="1"/>
  <c r="GO17" i="1"/>
  <c r="GP17" i="1" s="1"/>
  <c r="LF19" i="1"/>
  <c r="LG19" i="1" s="1"/>
  <c r="LD20" i="1"/>
  <c r="IR20" i="1"/>
  <c r="IS20" i="1" s="1"/>
  <c r="IP21" i="1"/>
  <c r="LQ20" i="1"/>
  <c r="LR20" i="1" s="1"/>
  <c r="LO21" i="1"/>
  <c r="FS17" i="1"/>
  <c r="FT17" i="1" s="1"/>
  <c r="FQ18" i="1"/>
  <c r="H18" i="1"/>
  <c r="J17" i="1"/>
  <c r="K17" i="1" s="1"/>
  <c r="JW18" i="1"/>
  <c r="JY17" i="1"/>
  <c r="JZ17" i="1" s="1"/>
  <c r="JL18" i="1"/>
  <c r="JN17" i="1"/>
  <c r="JO17" i="1" s="1"/>
  <c r="CG18" i="1"/>
  <c r="CI17" i="1"/>
  <c r="CJ17" i="1" s="1"/>
  <c r="EW19" i="1"/>
  <c r="EX19" i="1" s="1"/>
  <c r="EU20" i="1"/>
  <c r="GB18" i="1"/>
  <c r="GD17" i="1"/>
  <c r="GE17" i="1" s="1"/>
  <c r="EA17" i="1"/>
  <c r="EB17" i="1" s="1"/>
  <c r="DY18" i="1"/>
  <c r="HV19" i="1"/>
  <c r="HW19" i="1" s="1"/>
  <c r="HT20" i="1"/>
  <c r="IG20" i="1"/>
  <c r="IH20" i="1" s="1"/>
  <c r="IE21" i="1"/>
  <c r="MV18" i="1"/>
  <c r="MX17" i="1"/>
  <c r="MY17" i="1" s="1"/>
  <c r="FH20" i="1"/>
  <c r="FI20" i="1" s="1"/>
  <c r="FF21" i="1"/>
  <c r="BX19" i="1"/>
  <c r="BY19" i="1" s="1"/>
  <c r="BV20" i="1"/>
  <c r="DN19" i="1"/>
  <c r="DP18" i="1"/>
  <c r="DQ18" i="1" s="1"/>
  <c r="NG18" i="1"/>
  <c r="NI17" i="1"/>
  <c r="NJ17" i="1" s="1"/>
  <c r="U17" i="1"/>
  <c r="V17" i="1" s="1"/>
  <c r="S18" i="1"/>
  <c r="KS19" i="1"/>
  <c r="KU18" i="1"/>
  <c r="KV18" i="1" s="1"/>
  <c r="MM17" i="1"/>
  <c r="MN17" i="1" s="1"/>
  <c r="MK18" i="1"/>
  <c r="HT21" i="1" l="1"/>
  <c r="HV20" i="1"/>
  <c r="HW20" i="1" s="1"/>
  <c r="CG19" i="1"/>
  <c r="CI18" i="1"/>
  <c r="CJ18" i="1" s="1"/>
  <c r="GO18" i="1"/>
  <c r="GP18" i="1" s="1"/>
  <c r="GM19" i="1"/>
  <c r="FF22" i="1"/>
  <c r="FH21" i="1"/>
  <c r="FI21" i="1" s="1"/>
  <c r="DY19" i="1"/>
  <c r="EA18" i="1"/>
  <c r="EB18" i="1" s="1"/>
  <c r="LO22" i="1"/>
  <c r="LQ21" i="1"/>
  <c r="LR21" i="1" s="1"/>
  <c r="JL19" i="1"/>
  <c r="JN18" i="1"/>
  <c r="JO18" i="1" s="1"/>
  <c r="AO20" i="1"/>
  <c r="AQ19" i="1"/>
  <c r="AR19" i="1" s="1"/>
  <c r="IR21" i="1"/>
  <c r="IS21" i="1" s="1"/>
  <c r="IP22" i="1"/>
  <c r="NG19" i="1"/>
  <c r="NI18" i="1"/>
  <c r="NJ18" i="1" s="1"/>
  <c r="MV19" i="1"/>
  <c r="MX18" i="1"/>
  <c r="MY18" i="1" s="1"/>
  <c r="GD18" i="1"/>
  <c r="GE18" i="1" s="1"/>
  <c r="GB19" i="1"/>
  <c r="JW19" i="1"/>
  <c r="JY18" i="1"/>
  <c r="JZ18" i="1" s="1"/>
  <c r="AZ21" i="1"/>
  <c r="BB20" i="1"/>
  <c r="BC20" i="1" s="1"/>
  <c r="AD19" i="1"/>
  <c r="AF18" i="1"/>
  <c r="AG18" i="1" s="1"/>
  <c r="HI20" i="1"/>
  <c r="HK19" i="1"/>
  <c r="HL19" i="1" s="1"/>
  <c r="BX20" i="1"/>
  <c r="BY20" i="1" s="1"/>
  <c r="BV21" i="1"/>
  <c r="FQ19" i="1"/>
  <c r="FS18" i="1"/>
  <c r="FT18" i="1" s="1"/>
  <c r="MB21" i="1"/>
  <c r="MC21" i="1" s="1"/>
  <c r="LZ22" i="1"/>
  <c r="KS20" i="1"/>
  <c r="KU19" i="1"/>
  <c r="KV19" i="1" s="1"/>
  <c r="GX19" i="1"/>
  <c r="GZ18" i="1"/>
  <c r="HA18" i="1" s="1"/>
  <c r="KH19" i="1"/>
  <c r="KJ18" i="1"/>
  <c r="KK18" i="1" s="1"/>
  <c r="S19" i="1"/>
  <c r="U18" i="1"/>
  <c r="V18" i="1" s="1"/>
  <c r="CR19" i="1"/>
  <c r="CT18" i="1"/>
  <c r="CU18" i="1" s="1"/>
  <c r="JC18" i="1"/>
  <c r="JD18" i="1" s="1"/>
  <c r="JA19" i="1"/>
  <c r="MK19" i="1"/>
  <c r="MM18" i="1"/>
  <c r="MN18" i="1" s="1"/>
  <c r="IE22" i="1"/>
  <c r="IG21" i="1"/>
  <c r="IH21" i="1" s="1"/>
  <c r="EW20" i="1"/>
  <c r="EX20" i="1" s="1"/>
  <c r="EU21" i="1"/>
  <c r="LD21" i="1"/>
  <c r="LF20" i="1"/>
  <c r="LG20" i="1" s="1"/>
  <c r="EJ21" i="1"/>
  <c r="EL20" i="1"/>
  <c r="EM20" i="1" s="1"/>
  <c r="BK22" i="1"/>
  <c r="BM21" i="1"/>
  <c r="BN21" i="1" s="1"/>
  <c r="DC19" i="1"/>
  <c r="DE18" i="1"/>
  <c r="DF18" i="1" s="1"/>
  <c r="DP19" i="1"/>
  <c r="DQ19" i="1" s="1"/>
  <c r="DN20" i="1"/>
  <c r="H19" i="1"/>
  <c r="J18" i="1"/>
  <c r="K18" i="1" s="1"/>
  <c r="GB20" i="1" l="1"/>
  <c r="GD19" i="1"/>
  <c r="GE19" i="1" s="1"/>
  <c r="DC20" i="1"/>
  <c r="DE19" i="1"/>
  <c r="DF19" i="1" s="1"/>
  <c r="GO19" i="1"/>
  <c r="GP19" i="1" s="1"/>
  <c r="GM20" i="1"/>
  <c r="BK23" i="1"/>
  <c r="BM22" i="1"/>
  <c r="BN22" i="1" s="1"/>
  <c r="IE23" i="1"/>
  <c r="IG22" i="1"/>
  <c r="IH22" i="1" s="1"/>
  <c r="S20" i="1"/>
  <c r="U19" i="1"/>
  <c r="V19" i="1" s="1"/>
  <c r="AF19" i="1"/>
  <c r="AG19" i="1" s="1"/>
  <c r="AD20" i="1"/>
  <c r="MX19" i="1"/>
  <c r="MY19" i="1" s="1"/>
  <c r="MV20" i="1"/>
  <c r="JL20" i="1"/>
  <c r="JN19" i="1"/>
  <c r="JO19" i="1" s="1"/>
  <c r="KS21" i="1"/>
  <c r="KU20" i="1"/>
  <c r="KV20" i="1" s="1"/>
  <c r="FH22" i="1"/>
  <c r="FI22" i="1" s="1"/>
  <c r="FF23" i="1"/>
  <c r="MB22" i="1"/>
  <c r="MC22" i="1" s="1"/>
  <c r="LZ23" i="1"/>
  <c r="J19" i="1"/>
  <c r="K19" i="1" s="1"/>
  <c r="H20" i="1"/>
  <c r="EJ22" i="1"/>
  <c r="EL21" i="1"/>
  <c r="EM21" i="1" s="1"/>
  <c r="MK20" i="1"/>
  <c r="MM19" i="1"/>
  <c r="MN19" i="1" s="1"/>
  <c r="KH20" i="1"/>
  <c r="KJ19" i="1"/>
  <c r="KK19" i="1" s="1"/>
  <c r="FS19" i="1"/>
  <c r="FT19" i="1" s="1"/>
  <c r="FQ20" i="1"/>
  <c r="BB21" i="1"/>
  <c r="BC21" i="1" s="1"/>
  <c r="AZ22" i="1"/>
  <c r="NI19" i="1"/>
  <c r="NJ19" i="1" s="1"/>
  <c r="NG20" i="1"/>
  <c r="LO23" i="1"/>
  <c r="LQ22" i="1"/>
  <c r="LR22" i="1" s="1"/>
  <c r="CI19" i="1"/>
  <c r="CJ19" i="1" s="1"/>
  <c r="CG20" i="1"/>
  <c r="CR20" i="1"/>
  <c r="CT19" i="1"/>
  <c r="CU19" i="1" s="1"/>
  <c r="HK20" i="1"/>
  <c r="HL20" i="1" s="1"/>
  <c r="HI21" i="1"/>
  <c r="DP20" i="1"/>
  <c r="DQ20" i="1" s="1"/>
  <c r="DN21" i="1"/>
  <c r="JA20" i="1"/>
  <c r="JC19" i="1"/>
  <c r="JD19" i="1" s="1"/>
  <c r="BX21" i="1"/>
  <c r="BY21" i="1" s="1"/>
  <c r="BV22" i="1"/>
  <c r="IR22" i="1"/>
  <c r="IS22" i="1" s="1"/>
  <c r="IP23" i="1"/>
  <c r="EU22" i="1"/>
  <c r="EW21" i="1"/>
  <c r="EX21" i="1" s="1"/>
  <c r="AO21" i="1"/>
  <c r="AQ20" i="1"/>
  <c r="AR20" i="1" s="1"/>
  <c r="LD22" i="1"/>
  <c r="LF21" i="1"/>
  <c r="LG21" i="1" s="1"/>
  <c r="GX20" i="1"/>
  <c r="GZ19" i="1"/>
  <c r="HA19" i="1" s="1"/>
  <c r="JY19" i="1"/>
  <c r="JZ19" i="1" s="1"/>
  <c r="JW20" i="1"/>
  <c r="DY20" i="1"/>
  <c r="EA19" i="1"/>
  <c r="EB19" i="1" s="1"/>
  <c r="HT22" i="1"/>
  <c r="HV21" i="1"/>
  <c r="HW21" i="1" s="1"/>
  <c r="CI20" i="1" l="1"/>
  <c r="CJ20" i="1" s="1"/>
  <c r="CG21" i="1"/>
  <c r="AQ21" i="1"/>
  <c r="AR21" i="1" s="1"/>
  <c r="AO22" i="1"/>
  <c r="GD20" i="1"/>
  <c r="GE20" i="1" s="1"/>
  <c r="GB21" i="1"/>
  <c r="JW21" i="1"/>
  <c r="JY20" i="1"/>
  <c r="JZ20" i="1" s="1"/>
  <c r="DP21" i="1"/>
  <c r="DQ21" i="1" s="1"/>
  <c r="DN22" i="1"/>
  <c r="MX20" i="1"/>
  <c r="MY20" i="1" s="1"/>
  <c r="MV21" i="1"/>
  <c r="KJ20" i="1"/>
  <c r="KK20" i="1" s="1"/>
  <c r="KH21" i="1"/>
  <c r="IR23" i="1"/>
  <c r="IS23" i="1" s="1"/>
  <c r="IP24" i="1"/>
  <c r="HI22" i="1"/>
  <c r="HK21" i="1"/>
  <c r="HL21" i="1" s="1"/>
  <c r="NI20" i="1"/>
  <c r="NJ20" i="1" s="1"/>
  <c r="NG21" i="1"/>
  <c r="FH23" i="1"/>
  <c r="FI23" i="1" s="1"/>
  <c r="FF24" i="1"/>
  <c r="AD21" i="1"/>
  <c r="AF20" i="1"/>
  <c r="AG20" i="1" s="1"/>
  <c r="GM21" i="1"/>
  <c r="GO20" i="1"/>
  <c r="GP20" i="1" s="1"/>
  <c r="GZ20" i="1"/>
  <c r="HA20" i="1" s="1"/>
  <c r="GX21" i="1"/>
  <c r="MM20" i="1"/>
  <c r="MN20" i="1" s="1"/>
  <c r="MK21" i="1"/>
  <c r="FS20" i="1"/>
  <c r="FT20" i="1" s="1"/>
  <c r="FQ21" i="1"/>
  <c r="H21" i="1"/>
  <c r="J20" i="1"/>
  <c r="K20" i="1" s="1"/>
  <c r="DY21" i="1"/>
  <c r="EA20" i="1"/>
  <c r="EB20" i="1" s="1"/>
  <c r="JC20" i="1"/>
  <c r="JD20" i="1" s="1"/>
  <c r="JA21" i="1"/>
  <c r="JN20" i="1"/>
  <c r="JO20" i="1" s="1"/>
  <c r="JL21" i="1"/>
  <c r="IE24" i="1"/>
  <c r="IG23" i="1"/>
  <c r="IH23" i="1" s="1"/>
  <c r="MB23" i="1"/>
  <c r="MC23" i="1" s="1"/>
  <c r="LZ24" i="1"/>
  <c r="EU23" i="1"/>
  <c r="EW22" i="1"/>
  <c r="EX22" i="1" s="1"/>
  <c r="LO24" i="1"/>
  <c r="LQ23" i="1"/>
  <c r="LR23" i="1" s="1"/>
  <c r="BK24" i="1"/>
  <c r="BM23" i="1"/>
  <c r="BN23" i="1" s="1"/>
  <c r="BV23" i="1"/>
  <c r="BX22" i="1"/>
  <c r="BY22" i="1" s="1"/>
  <c r="AZ23" i="1"/>
  <c r="BB22" i="1"/>
  <c r="BC22" i="1" s="1"/>
  <c r="HT23" i="1"/>
  <c r="HV22" i="1"/>
  <c r="HW22" i="1" s="1"/>
  <c r="LD23" i="1"/>
  <c r="LF22" i="1"/>
  <c r="LG22" i="1" s="1"/>
  <c r="CR21" i="1"/>
  <c r="CT20" i="1"/>
  <c r="CU20" i="1" s="1"/>
  <c r="EJ23" i="1"/>
  <c r="EL22" i="1"/>
  <c r="EM22" i="1" s="1"/>
  <c r="KS22" i="1"/>
  <c r="KU21" i="1"/>
  <c r="KV21" i="1" s="1"/>
  <c r="U20" i="1"/>
  <c r="V20" i="1" s="1"/>
  <c r="S21" i="1"/>
  <c r="DE20" i="1"/>
  <c r="DF20" i="1" s="1"/>
  <c r="DC21" i="1"/>
  <c r="FS21" i="1" l="1"/>
  <c r="FT21" i="1" s="1"/>
  <c r="FQ22" i="1"/>
  <c r="KS23" i="1"/>
  <c r="KU22" i="1"/>
  <c r="KV22" i="1" s="1"/>
  <c r="MM21" i="1"/>
  <c r="MN21" i="1" s="1"/>
  <c r="MK22" i="1"/>
  <c r="FF25" i="1"/>
  <c r="FH24" i="1"/>
  <c r="FI24" i="1" s="1"/>
  <c r="KH22" i="1"/>
  <c r="KJ21" i="1"/>
  <c r="KK21" i="1" s="1"/>
  <c r="GD21" i="1"/>
  <c r="GE21" i="1" s="1"/>
  <c r="GB22" i="1"/>
  <c r="EJ24" i="1"/>
  <c r="EL23" i="1"/>
  <c r="EM23" i="1" s="1"/>
  <c r="BB23" i="1"/>
  <c r="BC23" i="1" s="1"/>
  <c r="AZ24" i="1"/>
  <c r="EU24" i="1"/>
  <c r="EW23" i="1"/>
  <c r="EX23" i="1" s="1"/>
  <c r="JY21" i="1"/>
  <c r="JZ21" i="1" s="1"/>
  <c r="JW22" i="1"/>
  <c r="JC21" i="1"/>
  <c r="JD21" i="1" s="1"/>
  <c r="JA22" i="1"/>
  <c r="NI21" i="1"/>
  <c r="NJ21" i="1" s="1"/>
  <c r="NG22" i="1"/>
  <c r="CT21" i="1"/>
  <c r="CU21" i="1" s="1"/>
  <c r="CR22" i="1"/>
  <c r="BX23" i="1"/>
  <c r="BY23" i="1" s="1"/>
  <c r="BV24" i="1"/>
  <c r="DY22" i="1"/>
  <c r="EA21" i="1"/>
  <c r="EB21" i="1" s="1"/>
  <c r="JL22" i="1"/>
  <c r="JN21" i="1"/>
  <c r="JO21" i="1" s="1"/>
  <c r="IP25" i="1"/>
  <c r="IR24" i="1"/>
  <c r="IS24" i="1" s="1"/>
  <c r="HT24" i="1"/>
  <c r="HV23" i="1"/>
  <c r="HW23" i="1" s="1"/>
  <c r="DE21" i="1"/>
  <c r="DF21" i="1" s="1"/>
  <c r="DC22" i="1"/>
  <c r="AO23" i="1"/>
  <c r="AQ22" i="1"/>
  <c r="AR22" i="1" s="1"/>
  <c r="S22" i="1"/>
  <c r="U21" i="1"/>
  <c r="V21" i="1" s="1"/>
  <c r="DN23" i="1"/>
  <c r="DP22" i="1"/>
  <c r="DQ22" i="1" s="1"/>
  <c r="CI21" i="1"/>
  <c r="CJ21" i="1" s="1"/>
  <c r="CG22" i="1"/>
  <c r="LO25" i="1"/>
  <c r="LQ24" i="1"/>
  <c r="LR24" i="1" s="1"/>
  <c r="AD22" i="1"/>
  <c r="AF21" i="1"/>
  <c r="AG21" i="1" s="1"/>
  <c r="LZ25" i="1"/>
  <c r="MB24" i="1"/>
  <c r="MC24" i="1" s="1"/>
  <c r="GX22" i="1"/>
  <c r="GZ21" i="1"/>
  <c r="HA21" i="1" s="1"/>
  <c r="MX21" i="1"/>
  <c r="MY21" i="1" s="1"/>
  <c r="MV22" i="1"/>
  <c r="LD24" i="1"/>
  <c r="LF23" i="1"/>
  <c r="LG23" i="1" s="1"/>
  <c r="BM24" i="1"/>
  <c r="BN24" i="1" s="1"/>
  <c r="BK25" i="1"/>
  <c r="IG24" i="1"/>
  <c r="IH24" i="1" s="1"/>
  <c r="IE25" i="1"/>
  <c r="J21" i="1"/>
  <c r="K21" i="1" s="1"/>
  <c r="H22" i="1"/>
  <c r="GM22" i="1"/>
  <c r="GO21" i="1"/>
  <c r="GP21" i="1" s="1"/>
  <c r="HK22" i="1"/>
  <c r="HL22" i="1" s="1"/>
  <c r="HI23" i="1"/>
  <c r="CT22" i="1" l="1"/>
  <c r="CU22" i="1" s="1"/>
  <c r="CR23" i="1"/>
  <c r="GM23" i="1"/>
  <c r="GO22" i="1"/>
  <c r="GP22" i="1" s="1"/>
  <c r="AD23" i="1"/>
  <c r="AF22" i="1"/>
  <c r="AG22" i="1" s="1"/>
  <c r="IR25" i="1"/>
  <c r="IS25" i="1" s="1"/>
  <c r="IP26" i="1"/>
  <c r="EW24" i="1"/>
  <c r="EX24" i="1" s="1"/>
  <c r="EU25" i="1"/>
  <c r="KH23" i="1"/>
  <c r="KJ22" i="1"/>
  <c r="KK22" i="1" s="1"/>
  <c r="MX22" i="1"/>
  <c r="MY22" i="1" s="1"/>
  <c r="MV23" i="1"/>
  <c r="NI22" i="1"/>
  <c r="NJ22" i="1" s="1"/>
  <c r="NG23" i="1"/>
  <c r="AZ25" i="1"/>
  <c r="BB24" i="1"/>
  <c r="BC24" i="1" s="1"/>
  <c r="AQ23" i="1"/>
  <c r="AR23" i="1" s="1"/>
  <c r="AO24" i="1"/>
  <c r="CI22" i="1"/>
  <c r="CJ22" i="1" s="1"/>
  <c r="CG23" i="1"/>
  <c r="DE22" i="1"/>
  <c r="DF22" i="1" s="1"/>
  <c r="DC23" i="1"/>
  <c r="MM22" i="1"/>
  <c r="MN22" i="1" s="1"/>
  <c r="MK23" i="1"/>
  <c r="GZ22" i="1"/>
  <c r="HA22" i="1" s="1"/>
  <c r="GX23" i="1"/>
  <c r="DY23" i="1"/>
  <c r="EA22" i="1"/>
  <c r="EB22" i="1" s="1"/>
  <c r="EJ25" i="1"/>
  <c r="EL24" i="1"/>
  <c r="EM24" i="1" s="1"/>
  <c r="FS22" i="1"/>
  <c r="FT22" i="1" s="1"/>
  <c r="FQ23" i="1"/>
  <c r="LD25" i="1"/>
  <c r="LF24" i="1"/>
  <c r="LG24" i="1" s="1"/>
  <c r="U22" i="1"/>
  <c r="V22" i="1" s="1"/>
  <c r="S23" i="1"/>
  <c r="H23" i="1"/>
  <c r="J22" i="1"/>
  <c r="K22" i="1" s="1"/>
  <c r="LQ25" i="1"/>
  <c r="LR25" i="1" s="1"/>
  <c r="LO26" i="1"/>
  <c r="JN22" i="1"/>
  <c r="JO22" i="1" s="1"/>
  <c r="JL23" i="1"/>
  <c r="FH25" i="1"/>
  <c r="FI25" i="1" s="1"/>
  <c r="FF26" i="1"/>
  <c r="IE26" i="1"/>
  <c r="IG25" i="1"/>
  <c r="IH25" i="1" s="1"/>
  <c r="JC22" i="1"/>
  <c r="JD22" i="1" s="1"/>
  <c r="JA23" i="1"/>
  <c r="HK23" i="1"/>
  <c r="HL23" i="1" s="1"/>
  <c r="HI24" i="1"/>
  <c r="BK26" i="1"/>
  <c r="BM25" i="1"/>
  <c r="BN25" i="1" s="1"/>
  <c r="BV25" i="1"/>
  <c r="BX24" i="1"/>
  <c r="BY24" i="1" s="1"/>
  <c r="JW23" i="1"/>
  <c r="JY22" i="1"/>
  <c r="JZ22" i="1" s="1"/>
  <c r="GB23" i="1"/>
  <c r="GD22" i="1"/>
  <c r="GE22" i="1" s="1"/>
  <c r="MB25" i="1"/>
  <c r="MC25" i="1" s="1"/>
  <c r="LZ26" i="1"/>
  <c r="DN24" i="1"/>
  <c r="DP23" i="1"/>
  <c r="DQ23" i="1" s="1"/>
  <c r="HT25" i="1"/>
  <c r="HV24" i="1"/>
  <c r="HW24" i="1" s="1"/>
  <c r="KS24" i="1"/>
  <c r="KU23" i="1"/>
  <c r="KV23" i="1" s="1"/>
  <c r="IE27" i="1" l="1"/>
  <c r="IG26" i="1"/>
  <c r="IH26" i="1" s="1"/>
  <c r="FH26" i="1"/>
  <c r="FI26" i="1" s="1"/>
  <c r="FF27" i="1"/>
  <c r="U23" i="1"/>
  <c r="V23" i="1" s="1"/>
  <c r="S24" i="1"/>
  <c r="CI23" i="1"/>
  <c r="CJ23" i="1" s="1"/>
  <c r="CG24" i="1"/>
  <c r="MX23" i="1"/>
  <c r="MY23" i="1" s="1"/>
  <c r="MV24" i="1"/>
  <c r="BK27" i="1"/>
  <c r="BM26" i="1"/>
  <c r="BN26" i="1" s="1"/>
  <c r="EA23" i="1"/>
  <c r="EB23" i="1" s="1"/>
  <c r="DY24" i="1"/>
  <c r="AD24" i="1"/>
  <c r="AF23" i="1"/>
  <c r="AG23" i="1" s="1"/>
  <c r="NI23" i="1"/>
  <c r="NJ23" i="1" s="1"/>
  <c r="NG24" i="1"/>
  <c r="BV26" i="1"/>
  <c r="BX25" i="1"/>
  <c r="BY25" i="1" s="1"/>
  <c r="HI25" i="1"/>
  <c r="HK24" i="1"/>
  <c r="HL24" i="1" s="1"/>
  <c r="JN23" i="1"/>
  <c r="JO23" i="1" s="1"/>
  <c r="JL24" i="1"/>
  <c r="AQ24" i="1"/>
  <c r="AR24" i="1" s="1"/>
  <c r="AO25" i="1"/>
  <c r="KS25" i="1"/>
  <c r="KU24" i="1"/>
  <c r="KV24" i="1" s="1"/>
  <c r="GD23" i="1"/>
  <c r="GE23" i="1" s="1"/>
  <c r="GB24" i="1"/>
  <c r="LD26" i="1"/>
  <c r="LF25" i="1"/>
  <c r="LG25" i="1" s="1"/>
  <c r="KJ23" i="1"/>
  <c r="KK23" i="1" s="1"/>
  <c r="KH24" i="1"/>
  <c r="GM24" i="1"/>
  <c r="GO23" i="1"/>
  <c r="GP23" i="1" s="1"/>
  <c r="DE23" i="1"/>
  <c r="DF23" i="1" s="1"/>
  <c r="DC24" i="1"/>
  <c r="DP24" i="1"/>
  <c r="DQ24" i="1" s="1"/>
  <c r="DN25" i="1"/>
  <c r="GZ23" i="1"/>
  <c r="HA23" i="1" s="1"/>
  <c r="GX24" i="1"/>
  <c r="JC23" i="1"/>
  <c r="JD23" i="1" s="1"/>
  <c r="JA24" i="1"/>
  <c r="LO27" i="1"/>
  <c r="LQ26" i="1"/>
  <c r="LR26" i="1" s="1"/>
  <c r="FS23" i="1"/>
  <c r="FT23" i="1" s="1"/>
  <c r="FQ24" i="1"/>
  <c r="MM23" i="1"/>
  <c r="MN23" i="1" s="1"/>
  <c r="MK24" i="1"/>
  <c r="EU26" i="1"/>
  <c r="EW25" i="1"/>
  <c r="EX25" i="1" s="1"/>
  <c r="CT23" i="1"/>
  <c r="CU23" i="1" s="1"/>
  <c r="CR24" i="1"/>
  <c r="IR26" i="1"/>
  <c r="IS26" i="1" s="1"/>
  <c r="IP27" i="1"/>
  <c r="J23" i="1"/>
  <c r="K23" i="1" s="1"/>
  <c r="H24" i="1"/>
  <c r="EJ26" i="1"/>
  <c r="EL25" i="1"/>
  <c r="EM25" i="1" s="1"/>
  <c r="LZ27" i="1"/>
  <c r="MB26" i="1"/>
  <c r="MC26" i="1" s="1"/>
  <c r="HT26" i="1"/>
  <c r="HV25" i="1"/>
  <c r="HW25" i="1" s="1"/>
  <c r="JW24" i="1"/>
  <c r="JY23" i="1"/>
  <c r="JZ23" i="1" s="1"/>
  <c r="AZ26" i="1"/>
  <c r="BB25" i="1"/>
  <c r="BC25" i="1" s="1"/>
  <c r="FS24" i="1" l="1"/>
  <c r="FT24" i="1" s="1"/>
  <c r="FQ25" i="1"/>
  <c r="JN24" i="1"/>
  <c r="JO24" i="1" s="1"/>
  <c r="JL25" i="1"/>
  <c r="IP28" i="1"/>
  <c r="IR27" i="1"/>
  <c r="IS27" i="1" s="1"/>
  <c r="AZ27" i="1"/>
  <c r="BB26" i="1"/>
  <c r="BC26" i="1" s="1"/>
  <c r="EL26" i="1"/>
  <c r="EM26" i="1" s="1"/>
  <c r="EJ27" i="1"/>
  <c r="EU27" i="1"/>
  <c r="EW26" i="1"/>
  <c r="EX26" i="1" s="1"/>
  <c r="GO24" i="1"/>
  <c r="GP24" i="1" s="1"/>
  <c r="GM25" i="1"/>
  <c r="KU25" i="1"/>
  <c r="KV25" i="1" s="1"/>
  <c r="KS26" i="1"/>
  <c r="BX26" i="1"/>
  <c r="BY26" i="1" s="1"/>
  <c r="BV27" i="1"/>
  <c r="BM27" i="1"/>
  <c r="BN27" i="1" s="1"/>
  <c r="BK28" i="1"/>
  <c r="LF26" i="1"/>
  <c r="LG26" i="1" s="1"/>
  <c r="LD27" i="1"/>
  <c r="DE24" i="1"/>
  <c r="DF24" i="1" s="1"/>
  <c r="DC25" i="1"/>
  <c r="U24" i="1"/>
  <c r="V24" i="1" s="1"/>
  <c r="S25" i="1"/>
  <c r="JC24" i="1"/>
  <c r="JD24" i="1" s="1"/>
  <c r="JA25" i="1"/>
  <c r="FH27" i="1"/>
  <c r="FI27" i="1" s="1"/>
  <c r="FF28" i="1"/>
  <c r="J24" i="1"/>
  <c r="K24" i="1" s="1"/>
  <c r="H25" i="1"/>
  <c r="MM24" i="1"/>
  <c r="MN24" i="1" s="1"/>
  <c r="MK25" i="1"/>
  <c r="GX25" i="1"/>
  <c r="GZ24" i="1"/>
  <c r="HA24" i="1" s="1"/>
  <c r="KH25" i="1"/>
  <c r="KJ24" i="1"/>
  <c r="KK24" i="1" s="1"/>
  <c r="AO26" i="1"/>
  <c r="AQ25" i="1"/>
  <c r="AR25" i="1" s="1"/>
  <c r="NI24" i="1"/>
  <c r="NJ24" i="1" s="1"/>
  <c r="NG25" i="1"/>
  <c r="MX24" i="1"/>
  <c r="MY24" i="1" s="1"/>
  <c r="MV25" i="1"/>
  <c r="DN26" i="1"/>
  <c r="DP25" i="1"/>
  <c r="DQ25" i="1" s="1"/>
  <c r="CI24" i="1"/>
  <c r="CJ24" i="1" s="1"/>
  <c r="CG25" i="1"/>
  <c r="HT27" i="1"/>
  <c r="HV26" i="1"/>
  <c r="HW26" i="1" s="1"/>
  <c r="AF24" i="1"/>
  <c r="AG24" i="1" s="1"/>
  <c r="AD25" i="1"/>
  <c r="CT24" i="1"/>
  <c r="CU24" i="1" s="1"/>
  <c r="CR25" i="1"/>
  <c r="GD24" i="1"/>
  <c r="GE24" i="1" s="1"/>
  <c r="GB25" i="1"/>
  <c r="DY25" i="1"/>
  <c r="EA24" i="1"/>
  <c r="EB24" i="1" s="1"/>
  <c r="LZ28" i="1"/>
  <c r="MB27" i="1"/>
  <c r="MC27" i="1" s="1"/>
  <c r="LQ27" i="1"/>
  <c r="LR27" i="1" s="1"/>
  <c r="LO28" i="1"/>
  <c r="HK25" i="1"/>
  <c r="HL25" i="1" s="1"/>
  <c r="HI26" i="1"/>
  <c r="JY24" i="1"/>
  <c r="JZ24" i="1" s="1"/>
  <c r="JW25" i="1"/>
  <c r="IG27" i="1"/>
  <c r="IH27" i="1" s="1"/>
  <c r="IE28" i="1"/>
  <c r="HK26" i="1" l="1"/>
  <c r="HL26" i="1" s="1"/>
  <c r="HI27" i="1"/>
  <c r="CG26" i="1"/>
  <c r="CI25" i="1"/>
  <c r="CJ25" i="1" s="1"/>
  <c r="DE25" i="1"/>
  <c r="DF25" i="1" s="1"/>
  <c r="DC26" i="1"/>
  <c r="AF25" i="1"/>
  <c r="AG25" i="1" s="1"/>
  <c r="AD26" i="1"/>
  <c r="GD25" i="1"/>
  <c r="GE25" i="1" s="1"/>
  <c r="GB26" i="1"/>
  <c r="J25" i="1"/>
  <c r="K25" i="1" s="1"/>
  <c r="H26" i="1"/>
  <c r="KS27" i="1"/>
  <c r="KU26" i="1"/>
  <c r="KV26" i="1" s="1"/>
  <c r="AO27" i="1"/>
  <c r="AQ26" i="1"/>
  <c r="AR26" i="1" s="1"/>
  <c r="BB27" i="1"/>
  <c r="BC27" i="1" s="1"/>
  <c r="AZ28" i="1"/>
  <c r="LQ28" i="1"/>
  <c r="LR28" i="1" s="1"/>
  <c r="LO29" i="1"/>
  <c r="CT25" i="1"/>
  <c r="CU25" i="1" s="1"/>
  <c r="CR26" i="1"/>
  <c r="FH28" i="1"/>
  <c r="FI28" i="1" s="1"/>
  <c r="FF29" i="1"/>
  <c r="LD28" i="1"/>
  <c r="LF27" i="1"/>
  <c r="LG27" i="1" s="1"/>
  <c r="GO25" i="1"/>
  <c r="GP25" i="1" s="1"/>
  <c r="GM26" i="1"/>
  <c r="DP26" i="1"/>
  <c r="DQ26" i="1" s="1"/>
  <c r="DN27" i="1"/>
  <c r="KH26" i="1"/>
  <c r="KJ25" i="1"/>
  <c r="KK25" i="1" s="1"/>
  <c r="IP29" i="1"/>
  <c r="IR28" i="1"/>
  <c r="IS28" i="1" s="1"/>
  <c r="GX26" i="1"/>
  <c r="GZ25" i="1"/>
  <c r="HA25" i="1" s="1"/>
  <c r="EU28" i="1"/>
  <c r="EW27" i="1"/>
  <c r="EX27" i="1" s="1"/>
  <c r="MX25" i="1"/>
  <c r="MY25" i="1" s="1"/>
  <c r="MV26" i="1"/>
  <c r="IG28" i="1"/>
  <c r="IH28" i="1" s="1"/>
  <c r="IE29" i="1"/>
  <c r="JA26" i="1"/>
  <c r="JC25" i="1"/>
  <c r="JD25" i="1" s="1"/>
  <c r="BK29" i="1"/>
  <c r="BM28" i="1"/>
  <c r="BN28" i="1" s="1"/>
  <c r="JN25" i="1"/>
  <c r="JO25" i="1" s="1"/>
  <c r="JL26" i="1"/>
  <c r="LZ29" i="1"/>
  <c r="MB28" i="1"/>
  <c r="MC28" i="1" s="1"/>
  <c r="JW26" i="1"/>
  <c r="JY25" i="1"/>
  <c r="JZ25" i="1" s="1"/>
  <c r="NG26" i="1"/>
  <c r="NI25" i="1"/>
  <c r="NJ25" i="1" s="1"/>
  <c r="MK26" i="1"/>
  <c r="MM25" i="1"/>
  <c r="MN25" i="1" s="1"/>
  <c r="U25" i="1"/>
  <c r="V25" i="1" s="1"/>
  <c r="S26" i="1"/>
  <c r="BV28" i="1"/>
  <c r="BX27" i="1"/>
  <c r="BY27" i="1" s="1"/>
  <c r="EJ28" i="1"/>
  <c r="EL27" i="1"/>
  <c r="EM27" i="1" s="1"/>
  <c r="FQ26" i="1"/>
  <c r="FS25" i="1"/>
  <c r="FT25" i="1" s="1"/>
  <c r="DY26" i="1"/>
  <c r="EA25" i="1"/>
  <c r="EB25" i="1" s="1"/>
  <c r="HT28" i="1"/>
  <c r="HV27" i="1"/>
  <c r="HW27" i="1" s="1"/>
  <c r="DY27" i="1" l="1"/>
  <c r="EA26" i="1"/>
  <c r="EB26" i="1" s="1"/>
  <c r="LZ30" i="1"/>
  <c r="MB29" i="1"/>
  <c r="MC29" i="1" s="1"/>
  <c r="IP30" i="1"/>
  <c r="IR29" i="1"/>
  <c r="IS29" i="1" s="1"/>
  <c r="LF28" i="1"/>
  <c r="LG28" i="1" s="1"/>
  <c r="LD29" i="1"/>
  <c r="JL27" i="1"/>
  <c r="JN26" i="1"/>
  <c r="JO26" i="1" s="1"/>
  <c r="MV27" i="1"/>
  <c r="MX26" i="1"/>
  <c r="MY26" i="1" s="1"/>
  <c r="FF30" i="1"/>
  <c r="FH29" i="1"/>
  <c r="FI29" i="1" s="1"/>
  <c r="AF26" i="1"/>
  <c r="AG26" i="1" s="1"/>
  <c r="AD27" i="1"/>
  <c r="KJ26" i="1"/>
  <c r="KK26" i="1" s="1"/>
  <c r="KH27" i="1"/>
  <c r="DN28" i="1"/>
  <c r="DP27" i="1"/>
  <c r="DQ27" i="1" s="1"/>
  <c r="EL28" i="1"/>
  <c r="EM28" i="1" s="1"/>
  <c r="EJ29" i="1"/>
  <c r="BM29" i="1"/>
  <c r="BN29" i="1" s="1"/>
  <c r="BK30" i="1"/>
  <c r="EW28" i="1"/>
  <c r="EX28" i="1" s="1"/>
  <c r="EU29" i="1"/>
  <c r="GO26" i="1"/>
  <c r="GP26" i="1" s="1"/>
  <c r="GM27" i="1"/>
  <c r="LQ29" i="1"/>
  <c r="LR29" i="1" s="1"/>
  <c r="LO30" i="1"/>
  <c r="H27" i="1"/>
  <c r="J26" i="1"/>
  <c r="K26" i="1" s="1"/>
  <c r="HV28" i="1"/>
  <c r="HW28" i="1" s="1"/>
  <c r="HT29" i="1"/>
  <c r="BX28" i="1"/>
  <c r="BY28" i="1" s="1"/>
  <c r="BV29" i="1"/>
  <c r="JY26" i="1"/>
  <c r="JZ26" i="1" s="1"/>
  <c r="JW27" i="1"/>
  <c r="JC26" i="1"/>
  <c r="JD26" i="1" s="1"/>
  <c r="JA27" i="1"/>
  <c r="GX27" i="1"/>
  <c r="GZ26" i="1"/>
  <c r="HA26" i="1" s="1"/>
  <c r="CI26" i="1"/>
  <c r="CJ26" i="1" s="1"/>
  <c r="CG27" i="1"/>
  <c r="FS26" i="1"/>
  <c r="FT26" i="1" s="1"/>
  <c r="FQ27" i="1"/>
  <c r="MK27" i="1"/>
  <c r="MM26" i="1"/>
  <c r="MN26" i="1" s="1"/>
  <c r="AQ27" i="1"/>
  <c r="AR27" i="1" s="1"/>
  <c r="AO28" i="1"/>
  <c r="CR27" i="1"/>
  <c r="CT26" i="1"/>
  <c r="CU26" i="1" s="1"/>
  <c r="DE26" i="1"/>
  <c r="DF26" i="1" s="1"/>
  <c r="DC27" i="1"/>
  <c r="NG27" i="1"/>
  <c r="NI26" i="1"/>
  <c r="NJ26" i="1" s="1"/>
  <c r="KU27" i="1"/>
  <c r="KV27" i="1" s="1"/>
  <c r="KS28" i="1"/>
  <c r="U26" i="1"/>
  <c r="V26" i="1" s="1"/>
  <c r="S27" i="1"/>
  <c r="IE30" i="1"/>
  <c r="IG29" i="1"/>
  <c r="IH29" i="1" s="1"/>
  <c r="BB28" i="1"/>
  <c r="BC28" i="1" s="1"/>
  <c r="AZ29" i="1"/>
  <c r="GB27" i="1"/>
  <c r="GD26" i="1"/>
  <c r="GE26" i="1" s="1"/>
  <c r="HK27" i="1"/>
  <c r="HL27" i="1" s="1"/>
  <c r="HI28" i="1"/>
  <c r="LD30" i="1" l="1"/>
  <c r="LF29" i="1"/>
  <c r="LG29" i="1" s="1"/>
  <c r="MK28" i="1"/>
  <c r="MM27" i="1"/>
  <c r="MN27" i="1" s="1"/>
  <c r="H28" i="1"/>
  <c r="J27" i="1"/>
  <c r="K27" i="1" s="1"/>
  <c r="FQ28" i="1"/>
  <c r="FS27" i="1"/>
  <c r="FT27" i="1" s="1"/>
  <c r="LQ30" i="1"/>
  <c r="LR30" i="1" s="1"/>
  <c r="LO31" i="1"/>
  <c r="IP31" i="1"/>
  <c r="IR30" i="1"/>
  <c r="IS30" i="1" s="1"/>
  <c r="HK28" i="1"/>
  <c r="HL28" i="1" s="1"/>
  <c r="HI29" i="1"/>
  <c r="S28" i="1"/>
  <c r="U27" i="1"/>
  <c r="V27" i="1" s="1"/>
  <c r="CG28" i="1"/>
  <c r="CI27" i="1"/>
  <c r="CJ27" i="1" s="1"/>
  <c r="BX29" i="1"/>
  <c r="BY29" i="1" s="1"/>
  <c r="BV30" i="1"/>
  <c r="GM28" i="1"/>
  <c r="GO27" i="1"/>
  <c r="GP27" i="1" s="1"/>
  <c r="DP28" i="1"/>
  <c r="DQ28" i="1" s="1"/>
  <c r="DN29" i="1"/>
  <c r="MX27" i="1"/>
  <c r="MY27" i="1" s="1"/>
  <c r="MV28" i="1"/>
  <c r="LZ31" i="1"/>
  <c r="MB30" i="1"/>
  <c r="MC30" i="1" s="1"/>
  <c r="BB29" i="1"/>
  <c r="BC29" i="1" s="1"/>
  <c r="AZ30" i="1"/>
  <c r="JA28" i="1"/>
  <c r="JC27" i="1"/>
  <c r="JD27" i="1" s="1"/>
  <c r="AD28" i="1"/>
  <c r="AF27" i="1"/>
  <c r="AG27" i="1" s="1"/>
  <c r="JW28" i="1"/>
  <c r="JY27" i="1"/>
  <c r="JZ27" i="1" s="1"/>
  <c r="EL29" i="1"/>
  <c r="EM29" i="1" s="1"/>
  <c r="EJ30" i="1"/>
  <c r="IG30" i="1"/>
  <c r="IH30" i="1" s="1"/>
  <c r="IE31" i="1"/>
  <c r="FH30" i="1"/>
  <c r="FI30" i="1" s="1"/>
  <c r="FF31" i="1"/>
  <c r="KU28" i="1"/>
  <c r="KV28" i="1" s="1"/>
  <c r="KS29" i="1"/>
  <c r="AQ28" i="1"/>
  <c r="AR28" i="1" s="1"/>
  <c r="AO29" i="1"/>
  <c r="HV29" i="1"/>
  <c r="HW29" i="1" s="1"/>
  <c r="HT30" i="1"/>
  <c r="EU30" i="1"/>
  <c r="EW29" i="1"/>
  <c r="EX29" i="1" s="1"/>
  <c r="KH28" i="1"/>
  <c r="KJ27" i="1"/>
  <c r="KK27" i="1" s="1"/>
  <c r="BK31" i="1"/>
  <c r="BM30" i="1"/>
  <c r="BN30" i="1" s="1"/>
  <c r="NG28" i="1"/>
  <c r="NI27" i="1"/>
  <c r="NJ27" i="1" s="1"/>
  <c r="DC28" i="1"/>
  <c r="DE27" i="1"/>
  <c r="DF27" i="1" s="1"/>
  <c r="CR28" i="1"/>
  <c r="CT27" i="1"/>
  <c r="CU27" i="1" s="1"/>
  <c r="GB28" i="1"/>
  <c r="GD27" i="1"/>
  <c r="GE27" i="1" s="1"/>
  <c r="GX28" i="1"/>
  <c r="GZ27" i="1"/>
  <c r="HA27" i="1" s="1"/>
  <c r="JL28" i="1"/>
  <c r="JN27" i="1"/>
  <c r="JO27" i="1" s="1"/>
  <c r="EA27" i="1"/>
  <c r="EB27" i="1" s="1"/>
  <c r="DY28" i="1"/>
  <c r="IE32" i="1" l="1"/>
  <c r="IG31" i="1"/>
  <c r="IH31" i="1" s="1"/>
  <c r="FS28" i="1"/>
  <c r="FT28" i="1" s="1"/>
  <c r="FQ29" i="1"/>
  <c r="AQ29" i="1"/>
  <c r="AR29" i="1" s="1"/>
  <c r="AO30" i="1"/>
  <c r="KU29" i="1"/>
  <c r="KV29" i="1" s="1"/>
  <c r="KS30" i="1"/>
  <c r="BX30" i="1"/>
  <c r="BY30" i="1" s="1"/>
  <c r="BV31" i="1"/>
  <c r="HV30" i="1"/>
  <c r="HW30" i="1" s="1"/>
  <c r="HT31" i="1"/>
  <c r="JC28" i="1"/>
  <c r="JD28" i="1" s="1"/>
  <c r="JA29" i="1"/>
  <c r="U28" i="1"/>
  <c r="V28" i="1" s="1"/>
  <c r="S29" i="1"/>
  <c r="BB30" i="1"/>
  <c r="BC30" i="1" s="1"/>
  <c r="AZ31" i="1"/>
  <c r="BK32" i="1"/>
  <c r="BM31" i="1"/>
  <c r="BN31" i="1" s="1"/>
  <c r="GO28" i="1"/>
  <c r="GP28" i="1" s="1"/>
  <c r="GM29" i="1"/>
  <c r="H29" i="1"/>
  <c r="J28" i="1"/>
  <c r="K28" i="1" s="1"/>
  <c r="EA28" i="1"/>
  <c r="EB28" i="1" s="1"/>
  <c r="DY29" i="1"/>
  <c r="CR29" i="1"/>
  <c r="CT28" i="1"/>
  <c r="CU28" i="1" s="1"/>
  <c r="KJ28" i="1"/>
  <c r="KK28" i="1" s="1"/>
  <c r="KH29" i="1"/>
  <c r="JY28" i="1"/>
  <c r="JZ28" i="1" s="1"/>
  <c r="JW29" i="1"/>
  <c r="MB31" i="1"/>
  <c r="MC31" i="1" s="1"/>
  <c r="LZ32" i="1"/>
  <c r="IP32" i="1"/>
  <c r="IR31" i="1"/>
  <c r="IS31" i="1" s="1"/>
  <c r="FF32" i="1"/>
  <c r="FH31" i="1"/>
  <c r="FI31" i="1" s="1"/>
  <c r="DN30" i="1"/>
  <c r="DP29" i="1"/>
  <c r="DQ29" i="1" s="1"/>
  <c r="GZ28" i="1"/>
  <c r="HA28" i="1" s="1"/>
  <c r="GX29" i="1"/>
  <c r="NG29" i="1"/>
  <c r="NI28" i="1"/>
  <c r="NJ28" i="1" s="1"/>
  <c r="EL30" i="1"/>
  <c r="EM30" i="1" s="1"/>
  <c r="EJ31" i="1"/>
  <c r="HK29" i="1"/>
  <c r="HL29" i="1" s="1"/>
  <c r="HI30" i="1"/>
  <c r="GB29" i="1"/>
  <c r="GD28" i="1"/>
  <c r="GE28" i="1" s="1"/>
  <c r="MM28" i="1"/>
  <c r="MN28" i="1" s="1"/>
  <c r="MK29" i="1"/>
  <c r="MV29" i="1"/>
  <c r="MX28" i="1"/>
  <c r="MY28" i="1" s="1"/>
  <c r="LO32" i="1"/>
  <c r="LQ31" i="1"/>
  <c r="LR31" i="1" s="1"/>
  <c r="JL29" i="1"/>
  <c r="JN28" i="1"/>
  <c r="JO28" i="1" s="1"/>
  <c r="DE28" i="1"/>
  <c r="DF28" i="1" s="1"/>
  <c r="DC29" i="1"/>
  <c r="EW30" i="1"/>
  <c r="EX30" i="1" s="1"/>
  <c r="EU31" i="1"/>
  <c r="AF28" i="1"/>
  <c r="AG28" i="1" s="1"/>
  <c r="AD29" i="1"/>
  <c r="CI28" i="1"/>
  <c r="CJ28" i="1" s="1"/>
  <c r="CG29" i="1"/>
  <c r="LD31" i="1"/>
  <c r="LF30" i="1"/>
  <c r="LG30" i="1" s="1"/>
  <c r="AF29" i="1" l="1"/>
  <c r="AG29" i="1" s="1"/>
  <c r="AD30" i="1"/>
  <c r="JW30" i="1"/>
  <c r="JY29" i="1"/>
  <c r="JZ29" i="1" s="1"/>
  <c r="DN31" i="1"/>
  <c r="DP30" i="1"/>
  <c r="DQ30" i="1" s="1"/>
  <c r="J29" i="1"/>
  <c r="K29" i="1" s="1"/>
  <c r="H30" i="1"/>
  <c r="GM30" i="1"/>
  <c r="GO29" i="1"/>
  <c r="GP29" i="1" s="1"/>
  <c r="MV30" i="1"/>
  <c r="MX29" i="1"/>
  <c r="MY29" i="1" s="1"/>
  <c r="FF33" i="1"/>
  <c r="FH32" i="1"/>
  <c r="FI32" i="1" s="1"/>
  <c r="KH30" i="1"/>
  <c r="KJ29" i="1"/>
  <c r="KK29" i="1" s="1"/>
  <c r="JA30" i="1"/>
  <c r="JC29" i="1"/>
  <c r="JD29" i="1" s="1"/>
  <c r="MK30" i="1"/>
  <c r="MM29" i="1"/>
  <c r="MN29" i="1" s="1"/>
  <c r="FQ30" i="1"/>
  <c r="FS29" i="1"/>
  <c r="FT29" i="1" s="1"/>
  <c r="LD32" i="1"/>
  <c r="LF31" i="1"/>
  <c r="LG31" i="1" s="1"/>
  <c r="NG30" i="1"/>
  <c r="NI29" i="1"/>
  <c r="NJ29" i="1" s="1"/>
  <c r="IP33" i="1"/>
  <c r="IR32" i="1"/>
  <c r="IS32" i="1" s="1"/>
  <c r="CR30" i="1"/>
  <c r="CT29" i="1"/>
  <c r="CU29" i="1" s="1"/>
  <c r="BK33" i="1"/>
  <c r="BM32" i="1"/>
  <c r="BN32" i="1" s="1"/>
  <c r="HK30" i="1"/>
  <c r="HL30" i="1" s="1"/>
  <c r="HI31" i="1"/>
  <c r="KU30" i="1"/>
  <c r="KV30" i="1" s="1"/>
  <c r="KS31" i="1"/>
  <c r="LO33" i="1"/>
  <c r="LQ32" i="1"/>
  <c r="LR32" i="1" s="1"/>
  <c r="EU32" i="1"/>
  <c r="EW31" i="1"/>
  <c r="EX31" i="1" s="1"/>
  <c r="AO31" i="1"/>
  <c r="AQ30" i="1"/>
  <c r="AR30" i="1" s="1"/>
  <c r="DC30" i="1"/>
  <c r="DE29" i="1"/>
  <c r="DF29" i="1" s="1"/>
  <c r="HV31" i="1"/>
  <c r="HW31" i="1" s="1"/>
  <c r="HT32" i="1"/>
  <c r="CG30" i="1"/>
  <c r="CI29" i="1"/>
  <c r="CJ29" i="1" s="1"/>
  <c r="GX30" i="1"/>
  <c r="GZ29" i="1"/>
  <c r="HA29" i="1" s="1"/>
  <c r="MB32" i="1"/>
  <c r="MC32" i="1" s="1"/>
  <c r="LZ33" i="1"/>
  <c r="DY30" i="1"/>
  <c r="EA29" i="1"/>
  <c r="EB29" i="1" s="1"/>
  <c r="BB31" i="1"/>
  <c r="BC31" i="1" s="1"/>
  <c r="AZ32" i="1"/>
  <c r="BV32" i="1"/>
  <c r="BX31" i="1"/>
  <c r="BY31" i="1" s="1"/>
  <c r="S30" i="1"/>
  <c r="U29" i="1"/>
  <c r="V29" i="1" s="1"/>
  <c r="EJ32" i="1"/>
  <c r="EL31" i="1"/>
  <c r="EM31" i="1" s="1"/>
  <c r="JL30" i="1"/>
  <c r="JN29" i="1"/>
  <c r="JO29" i="1" s="1"/>
  <c r="GB30" i="1"/>
  <c r="GD29" i="1"/>
  <c r="GE29" i="1" s="1"/>
  <c r="IG32" i="1"/>
  <c r="IH32" i="1" s="1"/>
  <c r="IE33" i="1"/>
  <c r="KH31" i="1" l="1"/>
  <c r="KJ30" i="1"/>
  <c r="KK30" i="1" s="1"/>
  <c r="HT33" i="1"/>
  <c r="HV32" i="1"/>
  <c r="HW32" i="1" s="1"/>
  <c r="EL32" i="1"/>
  <c r="EM32" i="1" s="1"/>
  <c r="EJ33" i="1"/>
  <c r="EA30" i="1"/>
  <c r="EB30" i="1" s="1"/>
  <c r="DY31" i="1"/>
  <c r="LO34" i="1"/>
  <c r="LQ33" i="1"/>
  <c r="LR33" i="1" s="1"/>
  <c r="CR31" i="1"/>
  <c r="CT30" i="1"/>
  <c r="CU30" i="1" s="1"/>
  <c r="FS30" i="1"/>
  <c r="FT30" i="1" s="1"/>
  <c r="FQ31" i="1"/>
  <c r="FF34" i="1"/>
  <c r="FH33" i="1"/>
  <c r="FI33" i="1" s="1"/>
  <c r="DP31" i="1"/>
  <c r="DQ31" i="1" s="1"/>
  <c r="DN32" i="1"/>
  <c r="EU33" i="1"/>
  <c r="EW32" i="1"/>
  <c r="EX32" i="1" s="1"/>
  <c r="LD33" i="1"/>
  <c r="LF32" i="1"/>
  <c r="LG32" i="1" s="1"/>
  <c r="KU31" i="1"/>
  <c r="KV31" i="1" s="1"/>
  <c r="KS32" i="1"/>
  <c r="S31" i="1"/>
  <c r="U30" i="1"/>
  <c r="V30" i="1" s="1"/>
  <c r="DE30" i="1"/>
  <c r="DF30" i="1" s="1"/>
  <c r="DC31" i="1"/>
  <c r="IR33" i="1"/>
  <c r="IS33" i="1" s="1"/>
  <c r="IP34" i="1"/>
  <c r="MK31" i="1"/>
  <c r="MM30" i="1"/>
  <c r="MN30" i="1" s="1"/>
  <c r="MV31" i="1"/>
  <c r="MX30" i="1"/>
  <c r="MY30" i="1" s="1"/>
  <c r="JY30" i="1"/>
  <c r="JZ30" i="1" s="1"/>
  <c r="JW31" i="1"/>
  <c r="H31" i="1"/>
  <c r="J30" i="1"/>
  <c r="K30" i="1" s="1"/>
  <c r="CG31" i="1"/>
  <c r="CI30" i="1"/>
  <c r="CJ30" i="1" s="1"/>
  <c r="BK34" i="1"/>
  <c r="BM33" i="1"/>
  <c r="BN33" i="1" s="1"/>
  <c r="LZ34" i="1"/>
  <c r="MB33" i="1"/>
  <c r="MC33" i="1" s="1"/>
  <c r="HK31" i="1"/>
  <c r="HL31" i="1" s="1"/>
  <c r="HI32" i="1"/>
  <c r="AD31" i="1"/>
  <c r="AF30" i="1"/>
  <c r="AG30" i="1" s="1"/>
  <c r="AZ33" i="1"/>
  <c r="BB32" i="1"/>
  <c r="BC32" i="1" s="1"/>
  <c r="JL31" i="1"/>
  <c r="JN30" i="1"/>
  <c r="JO30" i="1" s="1"/>
  <c r="IE34" i="1"/>
  <c r="IG33" i="1"/>
  <c r="IH33" i="1" s="1"/>
  <c r="GB31" i="1"/>
  <c r="GD30" i="1"/>
  <c r="GE30" i="1" s="1"/>
  <c r="BV33" i="1"/>
  <c r="BX32" i="1"/>
  <c r="BY32" i="1" s="1"/>
  <c r="GX31" i="1"/>
  <c r="GZ30" i="1"/>
  <c r="HA30" i="1" s="1"/>
  <c r="AO32" i="1"/>
  <c r="AQ31" i="1"/>
  <c r="AR31" i="1" s="1"/>
  <c r="NG31" i="1"/>
  <c r="NI30" i="1"/>
  <c r="NJ30" i="1" s="1"/>
  <c r="JC30" i="1"/>
  <c r="JD30" i="1" s="1"/>
  <c r="JA31" i="1"/>
  <c r="GO30" i="1"/>
  <c r="GP30" i="1" s="1"/>
  <c r="GM31" i="1"/>
  <c r="KS33" i="1" l="1"/>
  <c r="KU32" i="1"/>
  <c r="KV32" i="1" s="1"/>
  <c r="GB32" i="1"/>
  <c r="GD31" i="1"/>
  <c r="GE31" i="1" s="1"/>
  <c r="IP35" i="1"/>
  <c r="IR34" i="1"/>
  <c r="IS34" i="1" s="1"/>
  <c r="EL33" i="1"/>
  <c r="EM33" i="1" s="1"/>
  <c r="EJ34" i="1"/>
  <c r="AQ32" i="1"/>
  <c r="AR32" i="1" s="1"/>
  <c r="AO33" i="1"/>
  <c r="IE35" i="1"/>
  <c r="IG34" i="1"/>
  <c r="IH34" i="1" s="1"/>
  <c r="H32" i="1"/>
  <c r="J31" i="1"/>
  <c r="K31" i="1" s="1"/>
  <c r="LD34" i="1"/>
  <c r="LF33" i="1"/>
  <c r="LG33" i="1" s="1"/>
  <c r="NI31" i="1"/>
  <c r="NJ31" i="1" s="1"/>
  <c r="NG32" i="1"/>
  <c r="CG32" i="1"/>
  <c r="CI31" i="1"/>
  <c r="CJ31" i="1" s="1"/>
  <c r="FH34" i="1"/>
  <c r="FI34" i="1" s="1"/>
  <c r="FF35" i="1"/>
  <c r="FQ32" i="1"/>
  <c r="FS31" i="1"/>
  <c r="FT31" i="1" s="1"/>
  <c r="DE31" i="1"/>
  <c r="DF31" i="1" s="1"/>
  <c r="DC32" i="1"/>
  <c r="GZ31" i="1"/>
  <c r="HA31" i="1" s="1"/>
  <c r="GX32" i="1"/>
  <c r="JL32" i="1"/>
  <c r="JN31" i="1"/>
  <c r="JO31" i="1" s="1"/>
  <c r="LZ35" i="1"/>
  <c r="MB34" i="1"/>
  <c r="MC34" i="1" s="1"/>
  <c r="EU34" i="1"/>
  <c r="EW33" i="1"/>
  <c r="EX33" i="1" s="1"/>
  <c r="CR32" i="1"/>
  <c r="CT31" i="1"/>
  <c r="CU31" i="1" s="1"/>
  <c r="HV33" i="1"/>
  <c r="HW33" i="1" s="1"/>
  <c r="HT34" i="1"/>
  <c r="DY32" i="1"/>
  <c r="EA31" i="1"/>
  <c r="EB31" i="1" s="1"/>
  <c r="AF31" i="1"/>
  <c r="AG31" i="1" s="1"/>
  <c r="AD32" i="1"/>
  <c r="MM31" i="1"/>
  <c r="MN31" i="1" s="1"/>
  <c r="MK32" i="1"/>
  <c r="HK32" i="1"/>
  <c r="HL32" i="1" s="1"/>
  <c r="HI33" i="1"/>
  <c r="GO31" i="1"/>
  <c r="GP31" i="1" s="1"/>
  <c r="GM32" i="1"/>
  <c r="JW32" i="1"/>
  <c r="JY31" i="1"/>
  <c r="JZ31" i="1" s="1"/>
  <c r="JC31" i="1"/>
  <c r="JD31" i="1" s="1"/>
  <c r="JA32" i="1"/>
  <c r="DN33" i="1"/>
  <c r="DP32" i="1"/>
  <c r="DQ32" i="1" s="1"/>
  <c r="BV34" i="1"/>
  <c r="BX33" i="1"/>
  <c r="BY33" i="1" s="1"/>
  <c r="AZ34" i="1"/>
  <c r="BB33" i="1"/>
  <c r="BC33" i="1" s="1"/>
  <c r="BK35" i="1"/>
  <c r="BM34" i="1"/>
  <c r="BN34" i="1" s="1"/>
  <c r="MX31" i="1"/>
  <c r="MY31" i="1" s="1"/>
  <c r="MV32" i="1"/>
  <c r="U31" i="1"/>
  <c r="V31" i="1" s="1"/>
  <c r="S32" i="1"/>
  <c r="LO35" i="1"/>
  <c r="LQ34" i="1"/>
  <c r="LR34" i="1" s="1"/>
  <c r="KJ31" i="1"/>
  <c r="KK31" i="1" s="1"/>
  <c r="KH32" i="1"/>
  <c r="S33" i="1" l="1"/>
  <c r="U32" i="1"/>
  <c r="V32" i="1" s="1"/>
  <c r="MB35" i="1"/>
  <c r="MC35" i="1" s="1"/>
  <c r="LZ36" i="1"/>
  <c r="DP33" i="1"/>
  <c r="DQ33" i="1" s="1"/>
  <c r="DN34" i="1"/>
  <c r="JL33" i="1"/>
  <c r="JN32" i="1"/>
  <c r="JO32" i="1" s="1"/>
  <c r="J32" i="1"/>
  <c r="K32" i="1" s="1"/>
  <c r="H33" i="1"/>
  <c r="IR35" i="1"/>
  <c r="IS35" i="1" s="1"/>
  <c r="IP36" i="1"/>
  <c r="EJ35" i="1"/>
  <c r="EL34" i="1"/>
  <c r="EM34" i="1" s="1"/>
  <c r="DY33" i="1"/>
  <c r="EA32" i="1"/>
  <c r="EB32" i="1" s="1"/>
  <c r="FS32" i="1"/>
  <c r="FT32" i="1" s="1"/>
  <c r="FQ33" i="1"/>
  <c r="MV33" i="1"/>
  <c r="MX32" i="1"/>
  <c r="MY32" i="1" s="1"/>
  <c r="HT35" i="1"/>
  <c r="HV34" i="1"/>
  <c r="HW34" i="1" s="1"/>
  <c r="FH35" i="1"/>
  <c r="FI35" i="1" s="1"/>
  <c r="FF36" i="1"/>
  <c r="KJ32" i="1"/>
  <c r="KK32" i="1" s="1"/>
  <c r="KH33" i="1"/>
  <c r="JA33" i="1"/>
  <c r="JC32" i="1"/>
  <c r="JD32" i="1" s="1"/>
  <c r="GZ32" i="1"/>
  <c r="HA32" i="1" s="1"/>
  <c r="GX33" i="1"/>
  <c r="BK36" i="1"/>
  <c r="BM35" i="1"/>
  <c r="BN35" i="1" s="1"/>
  <c r="CR33" i="1"/>
  <c r="CT32" i="1"/>
  <c r="CU32" i="1" s="1"/>
  <c r="CI32" i="1"/>
  <c r="CJ32" i="1" s="1"/>
  <c r="CG33" i="1"/>
  <c r="IE36" i="1"/>
  <c r="IG35" i="1"/>
  <c r="IH35" i="1" s="1"/>
  <c r="GB33" i="1"/>
  <c r="GD32" i="1"/>
  <c r="GE32" i="1" s="1"/>
  <c r="LD35" i="1"/>
  <c r="LF34" i="1"/>
  <c r="LG34" i="1" s="1"/>
  <c r="AD33" i="1"/>
  <c r="AF32" i="1"/>
  <c r="AG32" i="1" s="1"/>
  <c r="NG33" i="1"/>
  <c r="NI32" i="1"/>
  <c r="NJ32" i="1" s="1"/>
  <c r="GM33" i="1"/>
  <c r="GO32" i="1"/>
  <c r="GP32" i="1" s="1"/>
  <c r="BV35" i="1"/>
  <c r="BX34" i="1"/>
  <c r="BY34" i="1" s="1"/>
  <c r="HK33" i="1"/>
  <c r="HL33" i="1" s="1"/>
  <c r="HI34" i="1"/>
  <c r="MK33" i="1"/>
  <c r="MM32" i="1"/>
  <c r="MN32" i="1" s="1"/>
  <c r="DC33" i="1"/>
  <c r="DE32" i="1"/>
  <c r="DF32" i="1" s="1"/>
  <c r="AO34" i="1"/>
  <c r="AQ33" i="1"/>
  <c r="AR33" i="1" s="1"/>
  <c r="LO36" i="1"/>
  <c r="LQ35" i="1"/>
  <c r="LR35" i="1" s="1"/>
  <c r="AZ35" i="1"/>
  <c r="BB34" i="1"/>
  <c r="BC34" i="1" s="1"/>
  <c r="JW33" i="1"/>
  <c r="JY32" i="1"/>
  <c r="JZ32" i="1" s="1"/>
  <c r="EU35" i="1"/>
  <c r="EW34" i="1"/>
  <c r="EX34" i="1" s="1"/>
  <c r="KU33" i="1"/>
  <c r="KV33" i="1" s="1"/>
  <c r="KS34" i="1"/>
  <c r="GB34" i="1" l="1"/>
  <c r="GD33" i="1"/>
  <c r="GE33" i="1" s="1"/>
  <c r="JL34" i="1"/>
  <c r="JN33" i="1"/>
  <c r="JO33" i="1" s="1"/>
  <c r="GZ33" i="1"/>
  <c r="HA33" i="1" s="1"/>
  <c r="GX34" i="1"/>
  <c r="DP34" i="1"/>
  <c r="DQ34" i="1" s="1"/>
  <c r="DN35" i="1"/>
  <c r="AZ36" i="1"/>
  <c r="BB35" i="1"/>
  <c r="BC35" i="1" s="1"/>
  <c r="MK34" i="1"/>
  <c r="MM33" i="1"/>
  <c r="MN33" i="1" s="1"/>
  <c r="NG34" i="1"/>
  <c r="NI33" i="1"/>
  <c r="NJ33" i="1" s="1"/>
  <c r="IE37" i="1"/>
  <c r="IG37" i="1" s="1"/>
  <c r="IH37" i="1" s="1"/>
  <c r="IG36" i="1"/>
  <c r="IH36" i="1" s="1"/>
  <c r="HT36" i="1"/>
  <c r="HV35" i="1"/>
  <c r="HW35" i="1" s="1"/>
  <c r="EJ36" i="1"/>
  <c r="EL35" i="1"/>
  <c r="EM35" i="1" s="1"/>
  <c r="DC34" i="1"/>
  <c r="DE33" i="1"/>
  <c r="DF33" i="1" s="1"/>
  <c r="BK37" i="1"/>
  <c r="BM37" i="1" s="1"/>
  <c r="BN37" i="1" s="1"/>
  <c r="BM36" i="1"/>
  <c r="BN36" i="1" s="1"/>
  <c r="EA33" i="1"/>
  <c r="EB33" i="1" s="1"/>
  <c r="DY34" i="1"/>
  <c r="KS35" i="1"/>
  <c r="KU34" i="1"/>
  <c r="KV34" i="1" s="1"/>
  <c r="CI33" i="1"/>
  <c r="CJ33" i="1" s="1"/>
  <c r="CG34" i="1"/>
  <c r="MB36" i="1"/>
  <c r="MC36" i="1" s="1"/>
  <c r="LZ37" i="1"/>
  <c r="MB37" i="1" s="1"/>
  <c r="MC37" i="1" s="1"/>
  <c r="LO37" i="1"/>
  <c r="LQ37" i="1" s="1"/>
  <c r="LR37" i="1" s="1"/>
  <c r="LQ36" i="1"/>
  <c r="LR36" i="1" s="1"/>
  <c r="AD34" i="1"/>
  <c r="AF33" i="1"/>
  <c r="AG33" i="1" s="1"/>
  <c r="JA34" i="1"/>
  <c r="JC33" i="1"/>
  <c r="JD33" i="1" s="1"/>
  <c r="MV34" i="1"/>
  <c r="MX33" i="1"/>
  <c r="MY33" i="1" s="1"/>
  <c r="FF37" i="1"/>
  <c r="FH37" i="1" s="1"/>
  <c r="FI37" i="1" s="1"/>
  <c r="FH36" i="1"/>
  <c r="FI36" i="1" s="1"/>
  <c r="JY33" i="1"/>
  <c r="JZ33" i="1" s="1"/>
  <c r="JW34" i="1"/>
  <c r="GO33" i="1"/>
  <c r="GP33" i="1" s="1"/>
  <c r="GM34" i="1"/>
  <c r="IR36" i="1"/>
  <c r="IS36" i="1" s="1"/>
  <c r="IP37" i="1"/>
  <c r="IR37" i="1" s="1"/>
  <c r="IS37" i="1" s="1"/>
  <c r="KJ33" i="1"/>
  <c r="KK33" i="1" s="1"/>
  <c r="KH34" i="1"/>
  <c r="FS33" i="1"/>
  <c r="FT33" i="1" s="1"/>
  <c r="FQ34" i="1"/>
  <c r="H34" i="1"/>
  <c r="J33" i="1"/>
  <c r="K33" i="1" s="1"/>
  <c r="HK34" i="1"/>
  <c r="HL34" i="1" s="1"/>
  <c r="HI35" i="1"/>
  <c r="EU36" i="1"/>
  <c r="EW35" i="1"/>
  <c r="EX35" i="1" s="1"/>
  <c r="AQ34" i="1"/>
  <c r="AR34" i="1" s="1"/>
  <c r="AO35" i="1"/>
  <c r="BX35" i="1"/>
  <c r="BY35" i="1" s="1"/>
  <c r="BV36" i="1"/>
  <c r="LD36" i="1"/>
  <c r="LF35" i="1"/>
  <c r="LG35" i="1" s="1"/>
  <c r="CR34" i="1"/>
  <c r="CT33" i="1"/>
  <c r="CU33" i="1" s="1"/>
  <c r="S34" i="1"/>
  <c r="U33" i="1"/>
  <c r="V33" i="1" s="1"/>
  <c r="CR35" i="1" l="1"/>
  <c r="CT34" i="1"/>
  <c r="CU34" i="1" s="1"/>
  <c r="BV37" i="1"/>
  <c r="BX37" i="1" s="1"/>
  <c r="BY37" i="1" s="1"/>
  <c r="BX36" i="1"/>
  <c r="BY36" i="1" s="1"/>
  <c r="CI34" i="1"/>
  <c r="CJ34" i="1" s="1"/>
  <c r="CG35" i="1"/>
  <c r="GX35" i="1"/>
  <c r="GZ34" i="1"/>
  <c r="HA34" i="1" s="1"/>
  <c r="H35" i="1"/>
  <c r="J34" i="1"/>
  <c r="K34" i="1" s="1"/>
  <c r="JA35" i="1"/>
  <c r="JC34" i="1"/>
  <c r="JD34" i="1" s="1"/>
  <c r="DC35" i="1"/>
  <c r="DE34" i="1"/>
  <c r="DF34" i="1" s="1"/>
  <c r="NG35" i="1"/>
  <c r="NI34" i="1"/>
  <c r="NJ34" i="1" s="1"/>
  <c r="HK35" i="1"/>
  <c r="HL35" i="1" s="1"/>
  <c r="HI36" i="1"/>
  <c r="FQ35" i="1"/>
  <c r="FS34" i="1"/>
  <c r="FT34" i="1" s="1"/>
  <c r="JY34" i="1"/>
  <c r="JZ34" i="1" s="1"/>
  <c r="JW35" i="1"/>
  <c r="U34" i="1"/>
  <c r="V34" i="1" s="1"/>
  <c r="S35" i="1"/>
  <c r="AF34" i="1"/>
  <c r="AG34" i="1" s="1"/>
  <c r="AD35" i="1"/>
  <c r="KS36" i="1"/>
  <c r="KU35" i="1"/>
  <c r="KV35" i="1" s="1"/>
  <c r="EL36" i="1"/>
  <c r="EM36" i="1" s="1"/>
  <c r="EJ37" i="1"/>
  <c r="EL37" i="1" s="1"/>
  <c r="EM37" i="1" s="1"/>
  <c r="MK35" i="1"/>
  <c r="MM34" i="1"/>
  <c r="MN34" i="1" s="1"/>
  <c r="JL35" i="1"/>
  <c r="JN34" i="1"/>
  <c r="JO34" i="1" s="1"/>
  <c r="EU37" i="1"/>
  <c r="EW37" i="1" s="1"/>
  <c r="EX37" i="1" s="1"/>
  <c r="EW36" i="1"/>
  <c r="EX36" i="1" s="1"/>
  <c r="DP35" i="1"/>
  <c r="DQ35" i="1" s="1"/>
  <c r="DN36" i="1"/>
  <c r="LF36" i="1"/>
  <c r="LG36" i="1" s="1"/>
  <c r="LD37" i="1"/>
  <c r="LF37" i="1" s="1"/>
  <c r="LG37" i="1" s="1"/>
  <c r="MV35" i="1"/>
  <c r="MX34" i="1"/>
  <c r="MY34" i="1" s="1"/>
  <c r="GO34" i="1"/>
  <c r="GP34" i="1" s="1"/>
  <c r="GM35" i="1"/>
  <c r="AQ35" i="1"/>
  <c r="AR35" i="1" s="1"/>
  <c r="AO36" i="1"/>
  <c r="KH35" i="1"/>
  <c r="KJ34" i="1"/>
  <c r="KK34" i="1" s="1"/>
  <c r="EA34" i="1"/>
  <c r="EB34" i="1" s="1"/>
  <c r="DY35" i="1"/>
  <c r="HV36" i="1"/>
  <c r="HW36" i="1" s="1"/>
  <c r="HT37" i="1"/>
  <c r="HV37" i="1" s="1"/>
  <c r="HW37" i="1" s="1"/>
  <c r="BB36" i="1"/>
  <c r="BC36" i="1" s="1"/>
  <c r="AZ37" i="1"/>
  <c r="BB37" i="1" s="1"/>
  <c r="BC37" i="1" s="1"/>
  <c r="GB35" i="1"/>
  <c r="GD34" i="1"/>
  <c r="GE34" i="1" s="1"/>
  <c r="S36" i="1" l="1"/>
  <c r="U35" i="1"/>
  <c r="V35" i="1" s="1"/>
  <c r="KJ35" i="1"/>
  <c r="KK35" i="1" s="1"/>
  <c r="KH36" i="1"/>
  <c r="CG36" i="1"/>
  <c r="CI35" i="1"/>
  <c r="CJ35" i="1" s="1"/>
  <c r="DC36" i="1"/>
  <c r="DE35" i="1"/>
  <c r="DF35" i="1" s="1"/>
  <c r="MK36" i="1"/>
  <c r="MM35" i="1"/>
  <c r="MN35" i="1" s="1"/>
  <c r="NG36" i="1"/>
  <c r="NI35" i="1"/>
  <c r="NJ35" i="1" s="1"/>
  <c r="AQ36" i="1"/>
  <c r="AR36" i="1" s="1"/>
  <c r="AO37" i="1"/>
  <c r="AQ37" i="1" s="1"/>
  <c r="AR37" i="1" s="1"/>
  <c r="GM36" i="1"/>
  <c r="GO35" i="1"/>
  <c r="GP35" i="1" s="1"/>
  <c r="KU36" i="1"/>
  <c r="KV36" i="1" s="1"/>
  <c r="KS37" i="1"/>
  <c r="KU37" i="1" s="1"/>
  <c r="KV37" i="1" s="1"/>
  <c r="FQ36" i="1"/>
  <c r="FS35" i="1"/>
  <c r="FT35" i="1" s="1"/>
  <c r="JA36" i="1"/>
  <c r="JC35" i="1"/>
  <c r="JD35" i="1" s="1"/>
  <c r="GZ35" i="1"/>
  <c r="HA35" i="1" s="1"/>
  <c r="GX36" i="1"/>
  <c r="DN37" i="1"/>
  <c r="DP37" i="1" s="1"/>
  <c r="DQ37" i="1" s="1"/>
  <c r="DP36" i="1"/>
  <c r="DQ36" i="1" s="1"/>
  <c r="JW36" i="1"/>
  <c r="JY35" i="1"/>
  <c r="JZ35" i="1" s="1"/>
  <c r="DY36" i="1"/>
  <c r="EA35" i="1"/>
  <c r="EB35" i="1" s="1"/>
  <c r="AF35" i="1"/>
  <c r="AG35" i="1" s="1"/>
  <c r="AD36" i="1"/>
  <c r="HK36" i="1"/>
  <c r="HL36" i="1" s="1"/>
  <c r="HI37" i="1"/>
  <c r="HK37" i="1" s="1"/>
  <c r="HL37" i="1" s="1"/>
  <c r="GB36" i="1"/>
  <c r="GD35" i="1"/>
  <c r="GE35" i="1" s="1"/>
  <c r="MX35" i="1"/>
  <c r="MY35" i="1" s="1"/>
  <c r="MV36" i="1"/>
  <c r="JN35" i="1"/>
  <c r="JO35" i="1" s="1"/>
  <c r="JL36" i="1"/>
  <c r="J35" i="1"/>
  <c r="K35" i="1" s="1"/>
  <c r="H36" i="1"/>
  <c r="CR36" i="1"/>
  <c r="CT35" i="1"/>
  <c r="CU35" i="1" s="1"/>
  <c r="AD37" i="1" l="1"/>
  <c r="AF37" i="1" s="1"/>
  <c r="AG37" i="1" s="1"/>
  <c r="AF36" i="1"/>
  <c r="AG36" i="1" s="1"/>
  <c r="GO36" i="1"/>
  <c r="GP36" i="1" s="1"/>
  <c r="GM37" i="1"/>
  <c r="GO37" i="1" s="1"/>
  <c r="GP37" i="1" s="1"/>
  <c r="EA36" i="1"/>
  <c r="EB36" i="1" s="1"/>
  <c r="DY37" i="1"/>
  <c r="EA37" i="1" s="1"/>
  <c r="EB37" i="1" s="1"/>
  <c r="JA37" i="1"/>
  <c r="JC37" i="1" s="1"/>
  <c r="JD37" i="1" s="1"/>
  <c r="JC36" i="1"/>
  <c r="JD36" i="1" s="1"/>
  <c r="CI36" i="1"/>
  <c r="CJ36" i="1" s="1"/>
  <c r="CG37" i="1"/>
  <c r="CI37" i="1" s="1"/>
  <c r="CJ37" i="1" s="1"/>
  <c r="JL37" i="1"/>
  <c r="JN37" i="1" s="1"/>
  <c r="JO37" i="1" s="1"/>
  <c r="JN36" i="1"/>
  <c r="JO36" i="1" s="1"/>
  <c r="KH37" i="1"/>
  <c r="KJ37" i="1" s="1"/>
  <c r="KK37" i="1" s="1"/>
  <c r="KJ36" i="1"/>
  <c r="KK36" i="1" s="1"/>
  <c r="CR37" i="1"/>
  <c r="CT37" i="1" s="1"/>
  <c r="CU37" i="1" s="1"/>
  <c r="CT36" i="1"/>
  <c r="CU36" i="1" s="1"/>
  <c r="GB37" i="1"/>
  <c r="GD37" i="1" s="1"/>
  <c r="GE37" i="1" s="1"/>
  <c r="GD36" i="1"/>
  <c r="GE36" i="1" s="1"/>
  <c r="JY36" i="1"/>
  <c r="JZ36" i="1" s="1"/>
  <c r="JW37" i="1"/>
  <c r="JY37" i="1" s="1"/>
  <c r="JZ37" i="1" s="1"/>
  <c r="FQ37" i="1"/>
  <c r="FS37" i="1" s="1"/>
  <c r="FT37" i="1" s="1"/>
  <c r="FS36" i="1"/>
  <c r="FT36" i="1" s="1"/>
  <c r="NG37" i="1"/>
  <c r="NI37" i="1" s="1"/>
  <c r="NJ37" i="1" s="1"/>
  <c r="NI36" i="1"/>
  <c r="NJ36" i="1" s="1"/>
  <c r="DE36" i="1"/>
  <c r="DF36" i="1" s="1"/>
  <c r="DC37" i="1"/>
  <c r="DE37" i="1" s="1"/>
  <c r="DF37" i="1" s="1"/>
  <c r="H37" i="1"/>
  <c r="J37" i="1" s="1"/>
  <c r="K37" i="1" s="1"/>
  <c r="J36" i="1"/>
  <c r="K36" i="1" s="1"/>
  <c r="GX37" i="1"/>
  <c r="GZ37" i="1" s="1"/>
  <c r="HA37" i="1" s="1"/>
  <c r="GZ36" i="1"/>
  <c r="HA36" i="1" s="1"/>
  <c r="MV37" i="1"/>
  <c r="MX37" i="1" s="1"/>
  <c r="MY37" i="1" s="1"/>
  <c r="MX36" i="1"/>
  <c r="MY36" i="1" s="1"/>
  <c r="MK37" i="1"/>
  <c r="MM37" i="1" s="1"/>
  <c r="MN37" i="1" s="1"/>
  <c r="MM36" i="1"/>
  <c r="MN36" i="1" s="1"/>
  <c r="U36" i="1"/>
  <c r="V36" i="1" s="1"/>
  <c r="S37" i="1"/>
  <c r="U37" i="1" s="1"/>
  <c r="V37" i="1" s="1"/>
</calcChain>
</file>

<file path=xl/sharedStrings.xml><?xml version="1.0" encoding="utf-8"?>
<sst xmlns="http://schemas.openxmlformats.org/spreadsheetml/2006/main" count="646" uniqueCount="56">
  <si>
    <t>ROCKLAND</t>
  </si>
  <si>
    <t>ACTON</t>
  </si>
  <si>
    <t>RENFREW</t>
  </si>
  <si>
    <t>BEAMSVILLE</t>
  </si>
  <si>
    <t>SMITHS.F.</t>
  </si>
  <si>
    <t>KRIKLAND</t>
  </si>
  <si>
    <t>LAKES</t>
  </si>
  <si>
    <t>COCHRANE</t>
  </si>
  <si>
    <t>KENORA</t>
  </si>
  <si>
    <t>SCARBOROUGH</t>
  </si>
  <si>
    <t>NEW.LISKEARD</t>
  </si>
  <si>
    <t>FORT FRANCIS</t>
  </si>
  <si>
    <t>TOTTENHAM</t>
  </si>
  <si>
    <t>HEARST</t>
  </si>
  <si>
    <t>PETERBOROUGH</t>
  </si>
  <si>
    <t>WAWA</t>
  </si>
  <si>
    <t>HAMILTON</t>
  </si>
  <si>
    <t>ETOBICOKE</t>
  </si>
  <si>
    <t>SIOUX LOOKOUT</t>
  </si>
  <si>
    <t>BRANTFORD</t>
  </si>
  <si>
    <t>REVELSTOKE</t>
  </si>
  <si>
    <t>LONDON</t>
  </si>
  <si>
    <t>Saskatoon</t>
  </si>
  <si>
    <t>LLOYDMINISTER CANNABIS</t>
  </si>
  <si>
    <t>ARMSTRONG</t>
  </si>
  <si>
    <t>DRYDEN</t>
  </si>
  <si>
    <t>BOUCTOUCHE</t>
  </si>
  <si>
    <t>BLACKVILLE</t>
  </si>
  <si>
    <t>RICHMOND</t>
  </si>
  <si>
    <t>FAIRMOUNT</t>
  </si>
  <si>
    <t>CREIGHTON</t>
  </si>
  <si>
    <t>LLOYDMNISTER LIQUOR</t>
  </si>
  <si>
    <t>WINDSOR COST CANN</t>
  </si>
  <si>
    <t>WATROUS</t>
  </si>
  <si>
    <t>ALL TOGETHER</t>
  </si>
  <si>
    <t xml:space="preserve"> </t>
  </si>
  <si>
    <t>Fresh Cann</t>
  </si>
  <si>
    <t>Greenery Cann</t>
  </si>
  <si>
    <t>Date</t>
  </si>
  <si>
    <t>today</t>
  </si>
  <si>
    <t>cumm</t>
  </si>
  <si>
    <t>LAST MONTH DAY OF THE WEEK</t>
  </si>
  <si>
    <t>last</t>
  </si>
  <si>
    <t xml:space="preserve">this </t>
  </si>
  <si>
    <t>month</t>
  </si>
  <si>
    <t>this</t>
  </si>
  <si>
    <t>moonth</t>
  </si>
  <si>
    <t>variance</t>
  </si>
  <si>
    <t>% age</t>
  </si>
  <si>
    <t>prese</t>
  </si>
  <si>
    <t xml:space="preserve">  </t>
  </si>
  <si>
    <t xml:space="preserve">     </t>
  </si>
  <si>
    <t xml:space="preserve">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</si>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</sst>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"/>
    <numFmt numFmtId="165" formatCode="mmmm/d/yyyy/dddd"/>
    <numFmt numFmtId="166" formatCode="_(* #,##0_);_(* \(#,##0\);_(* &quot;-&quot;_);_(@_)"/>
    <numFmt numFmtId="167" formatCode="_(* #,##0_);_(* \(#,##0\);_(* &quot;-&quot;??_);_(@_)"/>
    <numFmt numFmtId="168" formatCode="[$-F800]dddd\,\ mmmm\ dd\,\ yyyy"/>
    <numFmt numFmtId="169" formatCode="_(* #,##0.00_);_(* \(#,##0.00\);_(* &quot;-&quot;??_);_(@_)"/>
  </numFmts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4"/>
      <color rgb="FF555555"/>
      <name val="Roboto"/>
    </font>
    <font>
      <sz val="11"/>
      <color theme="0"/>
      <name val="Calibri"/>
    </font>
    <font>
      <sz val="11"/>
      <color rgb="FF7F7F7F"/>
      <name val="Calibri"/>
    </font>
    <font>
      <sz val="11"/>
      <color rgb="FFFF0000"/>
      <name val="Calibri"/>
    </font>
    <font>
      <sz val="11"/>
      <color rgb="FFDBE5F1"/>
      <name val="Calibri"/>
    </font>
    <font>
      <u/>
      <sz val="11"/>
      <color theme="10"/>
      <name val="Calibri"/>
    </font>
    <font>
      <sz val="12"/>
      <color theme="1"/>
      <name val="Calibri"/>
    </font>
    <font>
      <sz val="11"/>
      <color rgb="FFFDE9D9"/>
      <name val="Calibri"/>
    </font>
    <font>
      <i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  <fill>
      <patternFill patternType="solid">
        <fgColor rgb="FF7F7F7F"/>
        <bgColor rgb="FF7F7F7F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0" fontId="1" fillId="0" borderId="0" xfId="0" applyNumberFormat="1" applyFont="1"/>
    <xf numFmtId="164" fontId="1" fillId="0" borderId="0" xfId="0" applyNumberFormat="1" applyFont="1"/>
    <xf numFmtId="14" fontId="1" fillId="3" borderId="1" xfId="0" applyNumberFormat="1" applyFont="1" applyFill="1" applyBorder="1"/>
    <xf numFmtId="0" fontId="3" fillId="0" borderId="0" xfId="0" applyFont="1"/>
    <xf numFmtId="0" fontId="4" fillId="4" borderId="1" xfId="0" applyFont="1" applyFill="1" applyBorder="1"/>
    <xf numFmtId="10" fontId="4" fillId="4" borderId="1" xfId="0" applyNumberFormat="1" applyFont="1" applyFill="1" applyBorder="1"/>
    <xf numFmtId="10" fontId="4" fillId="2" borderId="1" xfId="0" applyNumberFormat="1" applyFont="1" applyFill="1" applyBorder="1"/>
    <xf numFmtId="10" fontId="4" fillId="0" borderId="0" xfId="0" applyNumberFormat="1" applyFont="1"/>
    <xf numFmtId="0" fontId="5" fillId="4" borderId="1" xfId="0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9" fontId="1" fillId="2" borderId="1" xfId="0" applyNumberFormat="1" applyFont="1" applyFill="1" applyBorder="1"/>
    <xf numFmtId="14" fontId="1" fillId="0" borderId="0" xfId="0" applyNumberFormat="1" applyFont="1"/>
    <xf numFmtId="9" fontId="1" fillId="0" borderId="0" xfId="0" applyNumberFormat="1" applyFont="1"/>
    <xf numFmtId="166" fontId="1" fillId="0" borderId="0" xfId="0" applyNumberFormat="1" applyFont="1"/>
    <xf numFmtId="166" fontId="6" fillId="2" borderId="1" xfId="0" applyNumberFormat="1" applyFont="1" applyFill="1" applyBorder="1"/>
    <xf numFmtId="10" fontId="1" fillId="2" borderId="1" xfId="0" applyNumberFormat="1" applyFont="1" applyFill="1" applyBorder="1"/>
    <xf numFmtId="167" fontId="1" fillId="2" borderId="1" xfId="0" applyNumberFormat="1" applyFont="1" applyFill="1" applyBorder="1"/>
    <xf numFmtId="167" fontId="1" fillId="0" borderId="0" xfId="0" applyNumberFormat="1" applyFont="1"/>
    <xf numFmtId="166" fontId="1" fillId="3" borderId="1" xfId="0" applyNumberFormat="1" applyFont="1" applyFill="1" applyBorder="1"/>
    <xf numFmtId="0" fontId="4" fillId="2" borderId="1" xfId="0" applyFont="1" applyFill="1" applyBorder="1"/>
    <xf numFmtId="14" fontId="1" fillId="2" borderId="1" xfId="0" applyNumberFormat="1" applyFont="1" applyFill="1" applyBorder="1"/>
    <xf numFmtId="10" fontId="6" fillId="2" borderId="1" xfId="0" applyNumberFormat="1" applyFont="1" applyFill="1" applyBorder="1"/>
    <xf numFmtId="0" fontId="6" fillId="2" borderId="1" xfId="0" applyFont="1" applyFill="1" applyBorder="1"/>
    <xf numFmtId="167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167" fontId="1" fillId="2" borderId="1" xfId="0" applyNumberFormat="1" applyFont="1" applyFill="1" applyBorder="1" applyAlignment="1">
      <alignment horizontal="center" wrapText="1"/>
    </xf>
    <xf numFmtId="10" fontId="1" fillId="2" borderId="1" xfId="0" applyNumberFormat="1" applyFont="1" applyFill="1" applyBorder="1" applyAlignment="1">
      <alignment horizontal="center" wrapText="1"/>
    </xf>
    <xf numFmtId="167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5" fontId="1" fillId="0" borderId="0" xfId="0" applyNumberFormat="1" applyFont="1"/>
    <xf numFmtId="9" fontId="1" fillId="3" borderId="1" xfId="0" applyNumberFormat="1" applyFont="1" applyFill="1" applyBorder="1"/>
    <xf numFmtId="10" fontId="7" fillId="2" borderId="1" xfId="0" applyNumberFormat="1" applyFont="1" applyFill="1" applyBorder="1"/>
    <xf numFmtId="0" fontId="8" fillId="2" borderId="1" xfId="0" applyFont="1" applyFill="1" applyBorder="1"/>
    <xf numFmtId="10" fontId="6" fillId="2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/>
    <xf numFmtId="0" fontId="10" fillId="2" borderId="1" xfId="0" applyFont="1" applyFill="1" applyBorder="1"/>
    <xf numFmtId="165" fontId="1" fillId="5" borderId="1" xfId="0" applyNumberFormat="1" applyFont="1" applyFill="1" applyBorder="1"/>
    <xf numFmtId="167" fontId="1" fillId="5" borderId="1" xfId="0" applyNumberFormat="1" applyFont="1" applyFill="1" applyBorder="1"/>
    <xf numFmtId="0" fontId="1" fillId="6" borderId="1" xfId="0" applyFont="1" applyFill="1" applyBorder="1"/>
    <xf numFmtId="0" fontId="4" fillId="6" borderId="1" xfId="0" applyFont="1" applyFill="1" applyBorder="1"/>
    <xf numFmtId="0" fontId="1" fillId="3" borderId="1" xfId="0" applyFont="1" applyFill="1" applyBorder="1"/>
    <xf numFmtId="10" fontId="1" fillId="3" borderId="1" xfId="0" applyNumberFormat="1" applyFont="1" applyFill="1" applyBorder="1"/>
    <xf numFmtId="10" fontId="1" fillId="6" borderId="1" xfId="0" applyNumberFormat="1" applyFont="1" applyFill="1" applyBorder="1"/>
    <xf numFmtId="10" fontId="6" fillId="6" borderId="1" xfId="0" applyNumberFormat="1" applyFont="1" applyFill="1" applyBorder="1"/>
    <xf numFmtId="0" fontId="1" fillId="7" borderId="1" xfId="0" applyFont="1" applyFill="1" applyBorder="1"/>
    <xf numFmtId="167" fontId="1" fillId="3" borderId="1" xfId="0" applyNumberFormat="1" applyFont="1" applyFill="1" applyBorder="1"/>
    <xf numFmtId="165" fontId="1" fillId="2" borderId="1" xfId="0" applyNumberFormat="1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right"/>
    </xf>
    <xf numFmtId="167" fontId="11" fillId="2" borderId="1" xfId="0" applyNumberFormat="1" applyFont="1" applyFill="1" applyBorder="1"/>
    <xf numFmtId="168" fontId="1" fillId="2" borderId="1" xfId="0" applyNumberFormat="1" applyFont="1" applyFill="1" applyBorder="1"/>
    <xf numFmtId="169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5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Q150"/>
  <sheetViews>
    <sheetView tabSelected="1" zoomScale="60" zoomScaleNormal="6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P48" sqref="P48"/>
    </sheetView>
  </sheetViews>
  <sheetFormatPr defaultColWidth="14.453125" defaultRowHeight="15" customHeight="1" x14ac:dyDescent="0.35"/>
  <cols>
    <col min="1" max="1" width="29.453125" customWidth="1"/>
    <col min="2" max="2" width="32.54296875" customWidth="1"/>
    <col min="3" max="5" width="10.7265625" customWidth="1"/>
    <col min="6" max="6" width="9" customWidth="1"/>
    <col min="7" max="7" width="8.7265625" customWidth="1"/>
    <col min="8" max="9" width="10.7265625" customWidth="1"/>
    <col min="10" max="10" width="11.7265625" customWidth="1"/>
    <col min="11" max="11" width="9" customWidth="1"/>
    <col min="12" max="12" width="8.7265625" customWidth="1"/>
    <col min="13" max="14" width="11.7265625" customWidth="1"/>
    <col min="15" max="15" width="10.7265625" customWidth="1"/>
    <col min="16" max="16" width="9.453125" customWidth="1"/>
    <col min="17" max="17" width="9" customWidth="1"/>
    <col min="18" max="18" width="8.7265625" customWidth="1"/>
    <col min="19" max="19" width="11.7265625" customWidth="1"/>
    <col min="20" max="20" width="10.7265625" customWidth="1"/>
    <col min="21" max="21" width="12.26953125" customWidth="1"/>
    <col min="22" max="22" width="9.26953125" customWidth="1"/>
    <col min="23" max="23" width="8.7265625" customWidth="1"/>
    <col min="24" max="24" width="10.26953125" customWidth="1"/>
    <col min="25" max="26" width="10.7265625" customWidth="1"/>
    <col min="27" max="27" width="10.453125" customWidth="1"/>
    <col min="28" max="28" width="14.81640625" customWidth="1"/>
    <col min="29" max="29" width="8.7265625" customWidth="1"/>
    <col min="30" max="31" width="10.7265625" customWidth="1"/>
    <col min="32" max="32" width="11.453125" customWidth="1"/>
    <col min="33" max="33" width="9" customWidth="1"/>
    <col min="34" max="34" width="8.7265625" customWidth="1"/>
    <col min="35" max="35" width="10.26953125" customWidth="1"/>
    <col min="36" max="37" width="10.7265625" customWidth="1"/>
    <col min="38" max="38" width="12.453125" customWidth="1"/>
    <col min="39" max="39" width="9.26953125" customWidth="1"/>
    <col min="40" max="40" width="8.7265625" customWidth="1"/>
    <col min="41" max="42" width="10.7265625" customWidth="1"/>
    <col min="43" max="43" width="10.453125" customWidth="1"/>
    <col min="44" max="44" width="9" customWidth="1"/>
    <col min="45" max="45" width="6.7265625" customWidth="1"/>
    <col min="46" max="46" width="10.453125" customWidth="1"/>
    <col min="47" max="47" width="14.453125" customWidth="1"/>
    <col min="48" max="48" width="10.7265625" customWidth="1"/>
    <col min="49" max="49" width="10.453125" customWidth="1"/>
    <col min="50" max="50" width="9" customWidth="1"/>
    <col min="51" max="51" width="8.7265625" customWidth="1"/>
    <col min="52" max="53" width="10.7265625" customWidth="1"/>
    <col min="54" max="54" width="10.453125" customWidth="1"/>
    <col min="55" max="55" width="9" customWidth="1"/>
    <col min="56" max="56" width="8.7265625" customWidth="1"/>
    <col min="57" max="57" width="10.453125" customWidth="1"/>
    <col min="58" max="58" width="9" customWidth="1"/>
    <col min="59" max="59" width="8.7265625" customWidth="1"/>
    <col min="60" max="60" width="9" customWidth="1"/>
    <col min="61" max="61" width="21" customWidth="1"/>
    <col min="62" max="62" width="8.7265625" customWidth="1"/>
    <col min="63" max="63" width="9.7265625" customWidth="1"/>
    <col min="64" max="64" width="10.7265625" customWidth="1"/>
    <col min="65" max="65" width="11.453125" customWidth="1"/>
    <col min="66" max="66" width="9" customWidth="1"/>
    <col min="67" max="67" width="10" customWidth="1"/>
    <col min="68" max="68" width="10.453125" customWidth="1"/>
    <col min="69" max="69" width="9.7265625" customWidth="1"/>
    <col min="70" max="70" width="10.7265625" customWidth="1"/>
    <col min="71" max="71" width="9.453125" customWidth="1"/>
    <col min="72" max="72" width="9" customWidth="1"/>
    <col min="73" max="73" width="8.7265625" customWidth="1"/>
    <col min="74" max="75" width="10.7265625" customWidth="1"/>
    <col min="76" max="76" width="10.26953125" customWidth="1"/>
    <col min="77" max="78" width="8.7265625" customWidth="1"/>
    <col min="79" max="79" width="11.26953125" customWidth="1"/>
    <col min="80" max="80" width="9.7265625" customWidth="1"/>
    <col min="81" max="81" width="13.26953125" customWidth="1"/>
    <col min="82" max="82" width="11.26953125" customWidth="1"/>
    <col min="83" max="84" width="8.7265625" customWidth="1"/>
    <col min="85" max="86" width="10.7265625" customWidth="1"/>
    <col min="87" max="87" width="12.453125" customWidth="1"/>
    <col min="88" max="88" width="9.26953125" customWidth="1"/>
    <col min="89" max="89" width="8.7265625" customWidth="1"/>
    <col min="90" max="90" width="11.7265625" customWidth="1"/>
    <col min="91" max="92" width="10.7265625" customWidth="1"/>
    <col min="93" max="93" width="10.26953125" customWidth="1"/>
    <col min="94" max="95" width="8.7265625" customWidth="1"/>
    <col min="96" max="97" width="10.7265625" customWidth="1"/>
    <col min="98" max="98" width="11.453125" customWidth="1"/>
    <col min="99" max="99" width="9.26953125" customWidth="1"/>
    <col min="100" max="100" width="8.7265625" customWidth="1"/>
    <col min="101" max="101" width="11.7265625" customWidth="1"/>
    <col min="102" max="103" width="10.7265625" customWidth="1"/>
    <col min="104" max="104" width="11" customWidth="1"/>
    <col min="105" max="106" width="8.7265625" customWidth="1"/>
    <col min="107" max="108" width="10.7265625" customWidth="1"/>
    <col min="109" max="109" width="12.453125" customWidth="1"/>
    <col min="110" max="110" width="9.26953125" customWidth="1"/>
    <col min="111" max="111" width="8.7265625" customWidth="1"/>
    <col min="112" max="112" width="11.7265625" customWidth="1"/>
    <col min="113" max="115" width="10.7265625" customWidth="1"/>
    <col min="116" max="117" width="8.7265625" customWidth="1"/>
    <col min="118" max="119" width="10.7265625" customWidth="1"/>
    <col min="120" max="120" width="11.453125" customWidth="1"/>
    <col min="121" max="131" width="10.453125" customWidth="1"/>
    <col min="132" max="133" width="8.7265625" customWidth="1"/>
    <col min="134" max="134" width="9.7265625" customWidth="1"/>
    <col min="135" max="139" width="8.7265625" customWidth="1"/>
    <col min="140" max="140" width="10" customWidth="1"/>
    <col min="141" max="141" width="9.7265625" customWidth="1"/>
    <col min="142" max="143" width="8.7265625" customWidth="1"/>
    <col min="144" max="144" width="10.453125" customWidth="1"/>
    <col min="145" max="145" width="11" customWidth="1"/>
    <col min="146" max="150" width="8.7265625" customWidth="1"/>
    <col min="151" max="151" width="9.26953125" customWidth="1"/>
    <col min="152" max="155" width="8.7265625" customWidth="1"/>
    <col min="156" max="156" width="9.7265625" customWidth="1"/>
    <col min="157" max="157" width="8.7265625" customWidth="1"/>
    <col min="158" max="158" width="9.7265625" customWidth="1"/>
    <col min="159" max="161" width="8.7265625" customWidth="1"/>
    <col min="162" max="162" width="9.26953125" customWidth="1"/>
    <col min="163" max="166" width="8.7265625" customWidth="1"/>
    <col min="167" max="167" width="10.7265625" customWidth="1"/>
    <col min="168" max="168" width="8.7265625" customWidth="1"/>
    <col min="169" max="169" width="10.453125" customWidth="1"/>
    <col min="170" max="171" width="8.7265625" customWidth="1"/>
    <col min="172" max="172" width="10.26953125" customWidth="1"/>
    <col min="173" max="173" width="9.26953125" customWidth="1"/>
    <col min="174" max="175" width="8.7265625" customWidth="1"/>
    <col min="176" max="176" width="9.7265625" customWidth="1"/>
    <col min="177" max="177" width="8.7265625" customWidth="1"/>
    <col min="178" max="178" width="10.7265625" customWidth="1"/>
    <col min="179" max="183" width="8.7265625" customWidth="1"/>
    <col min="184" max="184" width="9.26953125" customWidth="1"/>
    <col min="185" max="186" width="8.7265625" customWidth="1"/>
    <col min="187" max="187" width="9.7265625" customWidth="1"/>
    <col min="188" max="188" width="8.7265625" customWidth="1"/>
    <col min="189" max="189" width="10.26953125" customWidth="1"/>
    <col min="190" max="199" width="8.7265625" customWidth="1"/>
    <col min="200" max="200" width="9.453125" customWidth="1"/>
    <col min="201" max="205" width="8.7265625" customWidth="1"/>
    <col min="206" max="206" width="9.26953125" customWidth="1"/>
    <col min="207" max="208" width="8.7265625" customWidth="1"/>
    <col min="209" max="209" width="11.7265625" customWidth="1"/>
    <col min="210" max="210" width="8.7265625" customWidth="1"/>
    <col min="211" max="211" width="9.453125" customWidth="1"/>
    <col min="212" max="222" width="8.7265625" customWidth="1"/>
    <col min="223" max="223" width="10.453125" customWidth="1"/>
    <col min="224" max="226" width="8.7265625" customWidth="1"/>
    <col min="227" max="227" width="10.453125" customWidth="1"/>
    <col min="228" max="228" width="8.7265625" customWidth="1"/>
    <col min="229" max="230" width="9.26953125" customWidth="1"/>
    <col min="231" max="231" width="8.7265625" customWidth="1"/>
    <col min="232" max="232" width="9.7265625" customWidth="1"/>
    <col min="233" max="233" width="8.7265625" customWidth="1"/>
    <col min="234" max="234" width="10.7265625" customWidth="1"/>
    <col min="235" max="244" width="8.7265625" customWidth="1"/>
    <col min="245" max="245" width="10.7265625" customWidth="1"/>
    <col min="246" max="255" width="8.7265625" customWidth="1"/>
    <col min="256" max="256" width="10.7265625" customWidth="1"/>
    <col min="257" max="257" width="8.7265625" customWidth="1"/>
    <col min="258" max="258" width="9.7265625" customWidth="1"/>
    <col min="259" max="264" width="8.7265625" customWidth="1"/>
    <col min="265" max="265" width="10.453125" customWidth="1"/>
    <col min="266" max="266" width="8.7265625" customWidth="1"/>
    <col min="267" max="267" width="10.453125" customWidth="1"/>
    <col min="268" max="277" width="8.7265625" customWidth="1"/>
    <col min="278" max="278" width="10.26953125" customWidth="1"/>
    <col min="279" max="288" width="8.7265625" customWidth="1"/>
    <col min="289" max="289" width="9.453125" customWidth="1"/>
    <col min="290" max="299" width="8.7265625" customWidth="1"/>
    <col min="300" max="300" width="10.7265625" customWidth="1"/>
    <col min="301" max="310" width="8.7265625" customWidth="1"/>
    <col min="311" max="311" width="11.7265625" customWidth="1"/>
    <col min="312" max="316" width="8.7265625" customWidth="1"/>
    <col min="317" max="317" width="9.26953125" customWidth="1"/>
    <col min="318" max="318" width="8.81640625" customWidth="1"/>
    <col min="319" max="319" width="9.7265625" customWidth="1"/>
    <col min="320" max="320" width="8.7265625" customWidth="1"/>
    <col min="321" max="322" width="10.81640625" customWidth="1"/>
    <col min="323" max="325" width="8.81640625" customWidth="1"/>
    <col min="326" max="327" width="8.7265625" customWidth="1"/>
    <col min="328" max="328" width="9.7265625" customWidth="1"/>
    <col min="329" max="330" width="8.81640625" customWidth="1"/>
    <col min="331" max="331" width="8.7265625" customWidth="1"/>
    <col min="332" max="333" width="10.81640625" customWidth="1"/>
    <col min="334" max="336" width="8.81640625" customWidth="1"/>
    <col min="337" max="342" width="8.7265625" customWidth="1"/>
    <col min="343" max="343" width="11.26953125" customWidth="1"/>
    <col min="344" max="344" width="10.7265625" customWidth="1"/>
    <col min="345" max="352" width="8.7265625" customWidth="1"/>
    <col min="353" max="353" width="10.7265625" customWidth="1"/>
    <col min="354" max="354" width="8.7265625" customWidth="1"/>
    <col min="355" max="355" width="11.26953125" customWidth="1"/>
    <col min="356" max="356" width="13.453125" customWidth="1"/>
    <col min="357" max="357" width="12.26953125" customWidth="1"/>
    <col min="358" max="358" width="10.7265625" customWidth="1"/>
    <col min="359" max="359" width="8.7265625" customWidth="1"/>
    <col min="360" max="362" width="12.26953125" customWidth="1"/>
    <col min="363" max="363" width="12.7265625" customWidth="1"/>
    <col min="364" max="364" width="9.26953125" customWidth="1"/>
    <col min="365" max="365" width="11.26953125" customWidth="1"/>
    <col min="366" max="373" width="8.7265625" customWidth="1"/>
    <col min="374" max="374" width="8" customWidth="1"/>
    <col min="375" max="381" width="8.7265625" customWidth="1"/>
  </cols>
  <sheetData>
    <row r="1" spans="1:377" ht="14.25" customHeight="1" x14ac:dyDescent="0.35">
      <c r="B1" s="1"/>
      <c r="F1" s="2" t="s">
        <v>0</v>
      </c>
      <c r="K1" s="3"/>
      <c r="Q1" s="2" t="s">
        <v>1</v>
      </c>
      <c r="V1" s="3"/>
      <c r="AB1" s="2" t="s">
        <v>2</v>
      </c>
      <c r="AG1" s="4"/>
      <c r="AM1" s="2" t="s">
        <v>3</v>
      </c>
      <c r="AR1" s="3"/>
      <c r="AX1" s="2" t="s">
        <v>4</v>
      </c>
      <c r="BC1" s="3"/>
      <c r="BI1" s="2" t="s">
        <v>5</v>
      </c>
      <c r="BJ1" s="2" t="s">
        <v>6</v>
      </c>
      <c r="BN1" s="3"/>
      <c r="BT1" s="2" t="s">
        <v>7</v>
      </c>
      <c r="BY1" s="3"/>
      <c r="CE1" s="2" t="s">
        <v>8</v>
      </c>
      <c r="CJ1" s="3"/>
      <c r="CP1" s="2" t="s">
        <v>9</v>
      </c>
      <c r="CU1" s="3"/>
      <c r="DA1" s="2" t="s">
        <v>10</v>
      </c>
      <c r="DF1" s="3"/>
      <c r="DL1" s="2" t="s">
        <v>11</v>
      </c>
      <c r="DQ1" s="3"/>
      <c r="DR1" s="3"/>
      <c r="DS1" s="3"/>
      <c r="DT1" s="3"/>
      <c r="DU1" s="3"/>
      <c r="DV1" s="3"/>
      <c r="DW1" s="3"/>
      <c r="DX1" s="3" t="s">
        <v>12</v>
      </c>
      <c r="DY1" s="3"/>
      <c r="DZ1" s="3"/>
      <c r="EA1" s="3"/>
      <c r="EI1" s="2" t="s">
        <v>13</v>
      </c>
      <c r="ET1" s="2" t="s">
        <v>14</v>
      </c>
      <c r="FD1" s="2" t="s">
        <v>15</v>
      </c>
      <c r="FP1" s="2" t="s">
        <v>16</v>
      </c>
      <c r="FU1" s="1"/>
      <c r="FZ1" s="2" t="s">
        <v>17</v>
      </c>
      <c r="GL1" s="2" t="s">
        <v>18</v>
      </c>
      <c r="GW1" s="2" t="s">
        <v>19</v>
      </c>
      <c r="HH1" s="2" t="s">
        <v>20</v>
      </c>
      <c r="HR1" s="2" t="s">
        <v>21</v>
      </c>
      <c r="IC1" s="2" t="s">
        <v>22</v>
      </c>
      <c r="IN1" s="2" t="s">
        <v>23</v>
      </c>
      <c r="IU1" s="1"/>
      <c r="IY1" s="2" t="s">
        <v>24</v>
      </c>
      <c r="JJ1" s="2" t="s">
        <v>25</v>
      </c>
      <c r="JV1" s="2" t="s">
        <v>26</v>
      </c>
      <c r="KG1" s="2" t="s">
        <v>27</v>
      </c>
      <c r="KQ1" s="2" t="s">
        <v>28</v>
      </c>
      <c r="LD1" s="2" t="s">
        <v>29</v>
      </c>
      <c r="LM1" s="2" t="s">
        <v>30</v>
      </c>
      <c r="LX1" s="2" t="s">
        <v>31</v>
      </c>
      <c r="MI1" s="2" t="s">
        <v>32</v>
      </c>
      <c r="MT1" s="2" t="s">
        <v>33</v>
      </c>
      <c r="NE1" s="2" t="s">
        <v>34</v>
      </c>
      <c r="NJ1" s="3"/>
    </row>
    <row r="2" spans="1:377" ht="14.25" customHeight="1" x14ac:dyDescent="0.4">
      <c r="A2" s="5">
        <v>45291</v>
      </c>
      <c r="B2" s="5">
        <v>45322</v>
      </c>
      <c r="K2" s="3"/>
      <c r="L2" s="2" t="s">
        <v>35</v>
      </c>
      <c r="V2" s="3"/>
      <c r="AG2" s="3"/>
      <c r="AR2" s="3"/>
      <c r="BC2" s="3"/>
      <c r="BN2" s="3"/>
      <c r="BY2" s="3"/>
      <c r="CJ2" s="3"/>
      <c r="CU2" s="3"/>
      <c r="DF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FU2" s="1"/>
      <c r="HH2" s="2" t="s">
        <v>36</v>
      </c>
      <c r="IQ2" s="1"/>
      <c r="IY2" s="2" t="s">
        <v>37</v>
      </c>
      <c r="JV2" s="6"/>
      <c r="NJ2" s="3"/>
    </row>
    <row r="3" spans="1:377" ht="14.25" customHeight="1" x14ac:dyDescent="0.35">
      <c r="A3" s="7" t="s">
        <v>38</v>
      </c>
      <c r="B3" s="7" t="s">
        <v>38</v>
      </c>
      <c r="C3" s="7" t="s">
        <v>39</v>
      </c>
      <c r="D3" s="7" t="s">
        <v>39</v>
      </c>
      <c r="E3" s="7"/>
      <c r="F3" s="7"/>
      <c r="G3" s="7"/>
      <c r="H3" s="7" t="s">
        <v>40</v>
      </c>
      <c r="I3" s="7" t="s">
        <v>40</v>
      </c>
      <c r="J3" s="7"/>
      <c r="K3" s="8"/>
      <c r="M3" s="7" t="s">
        <v>38</v>
      </c>
      <c r="N3" s="7" t="s">
        <v>39</v>
      </c>
      <c r="O3" s="7" t="s">
        <v>39</v>
      </c>
      <c r="P3" s="7"/>
      <c r="Q3" s="7"/>
      <c r="R3" s="7"/>
      <c r="S3" s="7" t="s">
        <v>40</v>
      </c>
      <c r="T3" s="7" t="s">
        <v>40</v>
      </c>
      <c r="U3" s="7"/>
      <c r="V3" s="8"/>
      <c r="X3" s="7" t="s">
        <v>38</v>
      </c>
      <c r="Y3" s="7" t="s">
        <v>39</v>
      </c>
      <c r="Z3" s="7" t="s">
        <v>39</v>
      </c>
      <c r="AA3" s="7"/>
      <c r="AB3" s="7"/>
      <c r="AC3" s="7"/>
      <c r="AD3" s="7" t="s">
        <v>40</v>
      </c>
      <c r="AE3" s="7" t="s">
        <v>40</v>
      </c>
      <c r="AF3" s="7"/>
      <c r="AG3" s="8"/>
      <c r="AI3" s="7" t="s">
        <v>38</v>
      </c>
      <c r="AJ3" s="7" t="s">
        <v>39</v>
      </c>
      <c r="AK3" s="7" t="s">
        <v>39</v>
      </c>
      <c r="AL3" s="7"/>
      <c r="AM3" s="7"/>
      <c r="AN3" s="7"/>
      <c r="AO3" s="7" t="s">
        <v>40</v>
      </c>
      <c r="AP3" s="7" t="s">
        <v>40</v>
      </c>
      <c r="AQ3" s="7"/>
      <c r="AR3" s="8"/>
      <c r="AT3" s="7" t="s">
        <v>38</v>
      </c>
      <c r="AU3" s="7" t="s">
        <v>39</v>
      </c>
      <c r="AV3" s="7" t="s">
        <v>39</v>
      </c>
      <c r="AW3" s="7"/>
      <c r="AX3" s="7"/>
      <c r="AY3" s="7"/>
      <c r="AZ3" s="7" t="s">
        <v>40</v>
      </c>
      <c r="BA3" s="7" t="s">
        <v>40</v>
      </c>
      <c r="BB3" s="7"/>
      <c r="BC3" s="8"/>
      <c r="BE3" s="7" t="s">
        <v>38</v>
      </c>
      <c r="BF3" s="7" t="s">
        <v>39</v>
      </c>
      <c r="BG3" s="7" t="s">
        <v>39</v>
      </c>
      <c r="BH3" s="7"/>
      <c r="BI3" s="7"/>
      <c r="BJ3" s="7"/>
      <c r="BK3" s="7" t="s">
        <v>40</v>
      </c>
      <c r="BL3" s="7" t="s">
        <v>40</v>
      </c>
      <c r="BM3" s="7"/>
      <c r="BN3" s="8"/>
      <c r="BP3" s="7" t="s">
        <v>38</v>
      </c>
      <c r="BQ3" s="7" t="s">
        <v>39</v>
      </c>
      <c r="BR3" s="7" t="s">
        <v>39</v>
      </c>
      <c r="BS3" s="7"/>
      <c r="BT3" s="7"/>
      <c r="BU3" s="7"/>
      <c r="BV3" s="7" t="s">
        <v>40</v>
      </c>
      <c r="BW3" s="7" t="s">
        <v>40</v>
      </c>
      <c r="BX3" s="7"/>
      <c r="BY3" s="8"/>
      <c r="CA3" s="7" t="s">
        <v>38</v>
      </c>
      <c r="CB3" s="7" t="s">
        <v>39</v>
      </c>
      <c r="CC3" s="7" t="s">
        <v>39</v>
      </c>
      <c r="CD3" s="7"/>
      <c r="CE3" s="7"/>
      <c r="CF3" s="7"/>
      <c r="CG3" s="7" t="s">
        <v>40</v>
      </c>
      <c r="CH3" s="7" t="s">
        <v>40</v>
      </c>
      <c r="CI3" s="7"/>
      <c r="CJ3" s="8"/>
      <c r="CL3" s="7" t="s">
        <v>38</v>
      </c>
      <c r="CM3" s="7" t="s">
        <v>39</v>
      </c>
      <c r="CN3" s="7" t="s">
        <v>39</v>
      </c>
      <c r="CO3" s="7"/>
      <c r="CP3" s="7"/>
      <c r="CQ3" s="7"/>
      <c r="CR3" s="7" t="s">
        <v>40</v>
      </c>
      <c r="CS3" s="7" t="s">
        <v>40</v>
      </c>
      <c r="CT3" s="7"/>
      <c r="CU3" s="8"/>
      <c r="CW3" s="7" t="s">
        <v>38</v>
      </c>
      <c r="CX3" s="7" t="s">
        <v>39</v>
      </c>
      <c r="CY3" s="7" t="s">
        <v>39</v>
      </c>
      <c r="CZ3" s="7"/>
      <c r="DA3" s="7"/>
      <c r="DB3" s="7"/>
      <c r="DC3" s="7" t="s">
        <v>40</v>
      </c>
      <c r="DD3" s="7" t="s">
        <v>40</v>
      </c>
      <c r="DE3" s="7"/>
      <c r="DF3" s="8"/>
      <c r="DH3" s="7" t="s">
        <v>38</v>
      </c>
      <c r="DI3" s="7" t="s">
        <v>39</v>
      </c>
      <c r="DJ3" s="7" t="s">
        <v>39</v>
      </c>
      <c r="DK3" s="7"/>
      <c r="DL3" s="7"/>
      <c r="DM3" s="7"/>
      <c r="DN3" s="7" t="s">
        <v>40</v>
      </c>
      <c r="DO3" s="7" t="s">
        <v>40</v>
      </c>
      <c r="DP3" s="7"/>
      <c r="DQ3" s="8"/>
      <c r="DR3" s="8"/>
      <c r="DS3" s="7" t="s">
        <v>38</v>
      </c>
      <c r="DT3" s="7" t="s">
        <v>39</v>
      </c>
      <c r="DU3" s="7" t="s">
        <v>39</v>
      </c>
      <c r="DV3" s="7"/>
      <c r="DW3" s="7"/>
      <c r="DX3" s="7"/>
      <c r="DY3" s="7" t="s">
        <v>40</v>
      </c>
      <c r="DZ3" s="7" t="s">
        <v>40</v>
      </c>
      <c r="EA3" s="7"/>
      <c r="EB3" s="8"/>
      <c r="EC3" s="9"/>
      <c r="ED3" s="7" t="s">
        <v>38</v>
      </c>
      <c r="EE3" s="7" t="s">
        <v>39</v>
      </c>
      <c r="EF3" s="7" t="s">
        <v>39</v>
      </c>
      <c r="EG3" s="7"/>
      <c r="EH3" s="7"/>
      <c r="EI3" s="7"/>
      <c r="EJ3" s="7" t="s">
        <v>40</v>
      </c>
      <c r="EK3" s="7" t="s">
        <v>40</v>
      </c>
      <c r="EL3" s="7"/>
      <c r="EM3" s="8"/>
      <c r="EN3" s="9"/>
      <c r="EO3" s="7" t="s">
        <v>38</v>
      </c>
      <c r="EP3" s="7" t="s">
        <v>39</v>
      </c>
      <c r="EQ3" s="7" t="s">
        <v>39</v>
      </c>
      <c r="ER3" s="7"/>
      <c r="ES3" s="7"/>
      <c r="ET3" s="7"/>
      <c r="EU3" s="7" t="s">
        <v>40</v>
      </c>
      <c r="EV3" s="7" t="s">
        <v>40</v>
      </c>
      <c r="EW3" s="7"/>
      <c r="EX3" s="8"/>
      <c r="EY3" s="9"/>
      <c r="EZ3" s="7" t="s">
        <v>38</v>
      </c>
      <c r="FA3" s="7" t="s">
        <v>39</v>
      </c>
      <c r="FB3" s="7" t="s">
        <v>39</v>
      </c>
      <c r="FC3" s="7"/>
      <c r="FD3" s="7"/>
      <c r="FE3" s="7"/>
      <c r="FF3" s="7" t="s">
        <v>40</v>
      </c>
      <c r="FG3" s="7" t="s">
        <v>40</v>
      </c>
      <c r="FH3" s="7"/>
      <c r="FI3" s="8"/>
      <c r="FJ3" s="9"/>
      <c r="FK3" s="7" t="s">
        <v>38</v>
      </c>
      <c r="FL3" s="7" t="s">
        <v>39</v>
      </c>
      <c r="FM3" s="7" t="s">
        <v>39</v>
      </c>
      <c r="FN3" s="7"/>
      <c r="FO3" s="7"/>
      <c r="FP3" s="7"/>
      <c r="FQ3" s="7" t="s">
        <v>40</v>
      </c>
      <c r="FR3" s="7" t="s">
        <v>40</v>
      </c>
      <c r="FS3" s="7"/>
      <c r="FT3" s="8"/>
      <c r="FU3" s="9"/>
      <c r="FV3" s="7" t="s">
        <v>38</v>
      </c>
      <c r="FW3" s="7" t="s">
        <v>39</v>
      </c>
      <c r="FX3" s="7" t="s">
        <v>39</v>
      </c>
      <c r="FY3" s="7"/>
      <c r="FZ3" s="7"/>
      <c r="GA3" s="7"/>
      <c r="GB3" s="7" t="s">
        <v>40</v>
      </c>
      <c r="GC3" s="7" t="s">
        <v>40</v>
      </c>
      <c r="GD3" s="7"/>
      <c r="GE3" s="8"/>
      <c r="GF3" s="9"/>
      <c r="GG3" s="7" t="s">
        <v>38</v>
      </c>
      <c r="GH3" s="7" t="s">
        <v>39</v>
      </c>
      <c r="GI3" s="7" t="s">
        <v>39</v>
      </c>
      <c r="GJ3" s="7"/>
      <c r="GK3" s="7"/>
      <c r="GL3" s="7"/>
      <c r="GM3" s="7" t="s">
        <v>40</v>
      </c>
      <c r="GN3" s="7" t="s">
        <v>40</v>
      </c>
      <c r="GO3" s="7"/>
      <c r="GP3" s="8"/>
      <c r="GQ3" s="9"/>
      <c r="GR3" s="7" t="s">
        <v>38</v>
      </c>
      <c r="GS3" s="7" t="s">
        <v>39</v>
      </c>
      <c r="GT3" s="7" t="s">
        <v>39</v>
      </c>
      <c r="GU3" s="7"/>
      <c r="GV3" s="7"/>
      <c r="GW3" s="7"/>
      <c r="GX3" s="7" t="s">
        <v>40</v>
      </c>
      <c r="GY3" s="7" t="s">
        <v>40</v>
      </c>
      <c r="GZ3" s="7"/>
      <c r="HA3" s="8"/>
      <c r="HB3" s="9"/>
      <c r="HC3" s="7" t="s">
        <v>38</v>
      </c>
      <c r="HD3" s="7" t="s">
        <v>39</v>
      </c>
      <c r="HE3" s="7" t="s">
        <v>39</v>
      </c>
      <c r="HF3" s="7"/>
      <c r="HG3" s="7"/>
      <c r="HH3" s="7"/>
      <c r="HI3" s="7" t="s">
        <v>40</v>
      </c>
      <c r="HJ3" s="7" t="s">
        <v>40</v>
      </c>
      <c r="HK3" s="7"/>
      <c r="HL3" s="8"/>
      <c r="HM3" s="10"/>
      <c r="HN3" s="7" t="s">
        <v>38</v>
      </c>
      <c r="HO3" s="7" t="s">
        <v>39</v>
      </c>
      <c r="HP3" s="7" t="s">
        <v>39</v>
      </c>
      <c r="HQ3" s="7"/>
      <c r="HR3" s="7"/>
      <c r="HS3" s="7"/>
      <c r="HT3" s="7" t="s">
        <v>40</v>
      </c>
      <c r="HU3" s="7" t="s">
        <v>40</v>
      </c>
      <c r="HV3" s="7"/>
      <c r="HW3" s="8"/>
      <c r="HX3" s="9"/>
      <c r="HY3" s="7" t="s">
        <v>38</v>
      </c>
      <c r="HZ3" s="7" t="s">
        <v>39</v>
      </c>
      <c r="IA3" s="7" t="s">
        <v>39</v>
      </c>
      <c r="IB3" s="7"/>
      <c r="IC3" s="7"/>
      <c r="ID3" s="7"/>
      <c r="IE3" s="7" t="s">
        <v>40</v>
      </c>
      <c r="IF3" s="7" t="s">
        <v>40</v>
      </c>
      <c r="IG3" s="7"/>
      <c r="IH3" s="8"/>
      <c r="II3" s="9"/>
      <c r="IJ3" s="7" t="s">
        <v>38</v>
      </c>
      <c r="IK3" s="7" t="s">
        <v>39</v>
      </c>
      <c r="IL3" s="7" t="s">
        <v>39</v>
      </c>
      <c r="IM3" s="7"/>
      <c r="IN3" s="7"/>
      <c r="IO3" s="7"/>
      <c r="IP3" s="7" t="s">
        <v>40</v>
      </c>
      <c r="IQ3" s="7" t="s">
        <v>40</v>
      </c>
      <c r="IR3" s="7"/>
      <c r="IS3" s="8"/>
      <c r="IT3" s="9"/>
      <c r="IU3" s="7" t="s">
        <v>38</v>
      </c>
      <c r="IV3" s="7" t="s">
        <v>39</v>
      </c>
      <c r="IW3" s="7" t="s">
        <v>39</v>
      </c>
      <c r="IX3" s="7"/>
      <c r="IY3" s="7"/>
      <c r="IZ3" s="7"/>
      <c r="JA3" s="7" t="s">
        <v>40</v>
      </c>
      <c r="JB3" s="7" t="s">
        <v>40</v>
      </c>
      <c r="JC3" s="7"/>
      <c r="JD3" s="8"/>
      <c r="JE3" s="9"/>
      <c r="JF3" s="7" t="s">
        <v>38</v>
      </c>
      <c r="JG3" s="7" t="s">
        <v>39</v>
      </c>
      <c r="JH3" s="7" t="s">
        <v>39</v>
      </c>
      <c r="JI3" s="7"/>
      <c r="JJ3" s="7"/>
      <c r="JK3" s="7"/>
      <c r="JL3" s="7" t="s">
        <v>40</v>
      </c>
      <c r="JM3" s="7" t="s">
        <v>40</v>
      </c>
      <c r="JN3" s="7"/>
      <c r="JO3" s="8"/>
      <c r="JP3" s="9"/>
      <c r="JQ3" s="7" t="s">
        <v>38</v>
      </c>
      <c r="JR3" s="7" t="s">
        <v>39</v>
      </c>
      <c r="JS3" s="7" t="s">
        <v>39</v>
      </c>
      <c r="JT3" s="7"/>
      <c r="JU3" s="7"/>
      <c r="JV3" s="7"/>
      <c r="JW3" s="7" t="s">
        <v>40</v>
      </c>
      <c r="JX3" s="7" t="s">
        <v>40</v>
      </c>
      <c r="JY3" s="7"/>
      <c r="JZ3" s="8"/>
      <c r="KA3" s="9"/>
      <c r="KB3" s="7" t="s">
        <v>38</v>
      </c>
      <c r="KC3" s="7" t="s">
        <v>39</v>
      </c>
      <c r="KD3" s="7" t="s">
        <v>39</v>
      </c>
      <c r="KE3" s="7"/>
      <c r="KF3" s="7"/>
      <c r="KG3" s="7"/>
      <c r="KH3" s="7" t="s">
        <v>40</v>
      </c>
      <c r="KI3" s="7" t="s">
        <v>40</v>
      </c>
      <c r="KJ3" s="7"/>
      <c r="KK3" s="8"/>
      <c r="KL3" s="9"/>
      <c r="KM3" s="7" t="s">
        <v>38</v>
      </c>
      <c r="KN3" s="7" t="s">
        <v>39</v>
      </c>
      <c r="KO3" s="7" t="s">
        <v>39</v>
      </c>
      <c r="KP3" s="7"/>
      <c r="KQ3" s="7"/>
      <c r="KR3" s="7"/>
      <c r="KS3" s="7" t="s">
        <v>40</v>
      </c>
      <c r="KT3" s="7" t="s">
        <v>40</v>
      </c>
      <c r="KU3" s="7"/>
      <c r="KV3" s="8"/>
      <c r="KW3" s="9"/>
      <c r="KX3" s="7" t="s">
        <v>38</v>
      </c>
      <c r="KY3" s="7" t="s">
        <v>39</v>
      </c>
      <c r="KZ3" s="7" t="s">
        <v>39</v>
      </c>
      <c r="LA3" s="7"/>
      <c r="LB3" s="7"/>
      <c r="LC3" s="7"/>
      <c r="LD3" s="7" t="s">
        <v>40</v>
      </c>
      <c r="LE3" s="7" t="s">
        <v>40</v>
      </c>
      <c r="LF3" s="7"/>
      <c r="LG3" s="8"/>
      <c r="LH3" s="9"/>
      <c r="LI3" s="7" t="s">
        <v>38</v>
      </c>
      <c r="LJ3" s="7" t="s">
        <v>39</v>
      </c>
      <c r="LK3" s="7" t="s">
        <v>39</v>
      </c>
      <c r="LL3" s="7"/>
      <c r="LM3" s="7"/>
      <c r="LN3" s="7"/>
      <c r="LO3" s="7" t="s">
        <v>40</v>
      </c>
      <c r="LP3" s="7" t="s">
        <v>40</v>
      </c>
      <c r="LQ3" s="7"/>
      <c r="LR3" s="8"/>
      <c r="LS3" s="9"/>
      <c r="LT3" s="7" t="s">
        <v>38</v>
      </c>
      <c r="LU3" s="7" t="s">
        <v>39</v>
      </c>
      <c r="LV3" s="7" t="s">
        <v>39</v>
      </c>
      <c r="LW3" s="7"/>
      <c r="LX3" s="7"/>
      <c r="LY3" s="7"/>
      <c r="LZ3" s="7" t="s">
        <v>40</v>
      </c>
      <c r="MA3" s="7" t="s">
        <v>40</v>
      </c>
      <c r="MB3" s="7"/>
      <c r="MC3" s="8"/>
      <c r="MD3" s="9"/>
      <c r="ME3" s="7" t="s">
        <v>38</v>
      </c>
      <c r="MF3" s="7" t="s">
        <v>39</v>
      </c>
      <c r="MG3" s="7" t="s">
        <v>39</v>
      </c>
      <c r="MH3" s="7"/>
      <c r="MI3" s="7"/>
      <c r="MJ3" s="7"/>
      <c r="MK3" s="7" t="s">
        <v>40</v>
      </c>
      <c r="ML3" s="7" t="s">
        <v>40</v>
      </c>
      <c r="MM3" s="7"/>
      <c r="MN3" s="8"/>
      <c r="MO3" s="9"/>
      <c r="MP3" s="7" t="s">
        <v>38</v>
      </c>
      <c r="MQ3" s="7" t="s">
        <v>39</v>
      </c>
      <c r="MR3" s="7" t="s">
        <v>39</v>
      </c>
      <c r="MS3" s="7"/>
      <c r="MT3" s="7"/>
      <c r="MU3" s="7"/>
      <c r="MV3" s="7" t="s">
        <v>40</v>
      </c>
      <c r="MW3" s="7" t="s">
        <v>40</v>
      </c>
      <c r="MX3" s="7"/>
      <c r="MY3" s="8"/>
      <c r="MZ3" s="9"/>
      <c r="NA3" s="7" t="s">
        <v>38</v>
      </c>
      <c r="NB3" s="7" t="s">
        <v>39</v>
      </c>
      <c r="NC3" s="7" t="s">
        <v>39</v>
      </c>
      <c r="ND3" s="7"/>
      <c r="NE3" s="7"/>
      <c r="NF3" s="7"/>
      <c r="NG3" s="7" t="s">
        <v>40</v>
      </c>
      <c r="NH3" s="7" t="s">
        <v>40</v>
      </c>
      <c r="NI3" s="7"/>
      <c r="NJ3" s="8"/>
    </row>
    <row r="4" spans="1:377" ht="14.25" customHeight="1" x14ac:dyDescent="0.35">
      <c r="A4" s="7" t="s">
        <v>41</v>
      </c>
      <c r="B4" s="7"/>
      <c r="C4" s="7" t="s">
        <v>42</v>
      </c>
      <c r="D4" s="7" t="s">
        <v>43</v>
      </c>
      <c r="E4" s="7"/>
      <c r="F4" s="7"/>
      <c r="G4" s="7"/>
      <c r="H4" s="7" t="s">
        <v>44</v>
      </c>
      <c r="I4" s="7" t="s">
        <v>44</v>
      </c>
      <c r="J4" s="7"/>
      <c r="K4" s="8"/>
      <c r="M4" s="7"/>
      <c r="N4" s="7" t="s">
        <v>42</v>
      </c>
      <c r="O4" s="7" t="s">
        <v>43</v>
      </c>
      <c r="P4" s="7"/>
      <c r="Q4" s="7"/>
      <c r="R4" s="7"/>
      <c r="S4" s="7" t="s">
        <v>44</v>
      </c>
      <c r="T4" s="7" t="s">
        <v>44</v>
      </c>
      <c r="U4" s="7"/>
      <c r="V4" s="8"/>
      <c r="X4" s="7"/>
      <c r="Y4" s="7" t="s">
        <v>42</v>
      </c>
      <c r="Z4" s="7" t="s">
        <v>43</v>
      </c>
      <c r="AA4" s="7"/>
      <c r="AB4" s="7"/>
      <c r="AC4" s="7"/>
      <c r="AD4" s="7" t="s">
        <v>44</v>
      </c>
      <c r="AE4" s="7" t="s">
        <v>44</v>
      </c>
      <c r="AF4" s="7"/>
      <c r="AG4" s="8"/>
      <c r="AI4" s="7"/>
      <c r="AJ4" s="7" t="s">
        <v>42</v>
      </c>
      <c r="AK4" s="7" t="s">
        <v>43</v>
      </c>
      <c r="AL4" s="7"/>
      <c r="AM4" s="7"/>
      <c r="AN4" s="7"/>
      <c r="AO4" s="7" t="s">
        <v>44</v>
      </c>
      <c r="AP4" s="7" t="s">
        <v>44</v>
      </c>
      <c r="AQ4" s="7"/>
      <c r="AR4" s="8"/>
      <c r="AT4" s="7"/>
      <c r="AU4" s="7" t="s">
        <v>42</v>
      </c>
      <c r="AV4" s="7" t="s">
        <v>43</v>
      </c>
      <c r="AW4" s="7"/>
      <c r="AX4" s="7"/>
      <c r="AY4" s="7"/>
      <c r="AZ4" s="7" t="s">
        <v>44</v>
      </c>
      <c r="BA4" s="7" t="s">
        <v>44</v>
      </c>
      <c r="BB4" s="7"/>
      <c r="BC4" s="8"/>
      <c r="BE4" s="7"/>
      <c r="BF4" s="7" t="s">
        <v>42</v>
      </c>
      <c r="BG4" s="7" t="s">
        <v>45</v>
      </c>
      <c r="BH4" s="7"/>
      <c r="BI4" s="7"/>
      <c r="BJ4" s="7"/>
      <c r="BK4" s="7" t="s">
        <v>44</v>
      </c>
      <c r="BL4" s="7" t="s">
        <v>44</v>
      </c>
      <c r="BM4" s="7"/>
      <c r="BN4" s="8"/>
      <c r="BP4" s="7"/>
      <c r="BQ4" s="7" t="s">
        <v>42</v>
      </c>
      <c r="BR4" s="7" t="s">
        <v>45</v>
      </c>
      <c r="BS4" s="7"/>
      <c r="BT4" s="7"/>
      <c r="BU4" s="7"/>
      <c r="BV4" s="7" t="s">
        <v>44</v>
      </c>
      <c r="BW4" s="7" t="s">
        <v>44</v>
      </c>
      <c r="BX4" s="7"/>
      <c r="BY4" s="8"/>
      <c r="CA4" s="7"/>
      <c r="CB4" s="7" t="s">
        <v>42</v>
      </c>
      <c r="CC4" s="7" t="s">
        <v>45</v>
      </c>
      <c r="CD4" s="7"/>
      <c r="CE4" s="7"/>
      <c r="CF4" s="7"/>
      <c r="CG4" s="7" t="s">
        <v>44</v>
      </c>
      <c r="CH4" s="7" t="s">
        <v>44</v>
      </c>
      <c r="CI4" s="7"/>
      <c r="CJ4" s="8"/>
      <c r="CL4" s="7"/>
      <c r="CM4" s="7" t="s">
        <v>42</v>
      </c>
      <c r="CN4" s="7" t="s">
        <v>45</v>
      </c>
      <c r="CO4" s="7"/>
      <c r="CP4" s="7"/>
      <c r="CQ4" s="7"/>
      <c r="CR4" s="7" t="s">
        <v>44</v>
      </c>
      <c r="CS4" s="7" t="s">
        <v>44</v>
      </c>
      <c r="CT4" s="7"/>
      <c r="CU4" s="8"/>
      <c r="CW4" s="7"/>
      <c r="CX4" s="7" t="s">
        <v>42</v>
      </c>
      <c r="CY4" s="7" t="s">
        <v>45</v>
      </c>
      <c r="CZ4" s="7"/>
      <c r="DA4" s="7"/>
      <c r="DB4" s="7"/>
      <c r="DC4" s="7" t="s">
        <v>44</v>
      </c>
      <c r="DD4" s="7" t="s">
        <v>44</v>
      </c>
      <c r="DE4" s="7"/>
      <c r="DF4" s="8"/>
      <c r="DH4" s="7"/>
      <c r="DI4" s="7" t="s">
        <v>42</v>
      </c>
      <c r="DJ4" s="7" t="s">
        <v>45</v>
      </c>
      <c r="DK4" s="7"/>
      <c r="DL4" s="7"/>
      <c r="DM4" s="7"/>
      <c r="DN4" s="7" t="s">
        <v>44</v>
      </c>
      <c r="DO4" s="7" t="s">
        <v>44</v>
      </c>
      <c r="DP4" s="7"/>
      <c r="DQ4" s="8"/>
      <c r="DR4" s="8"/>
      <c r="DS4" s="7"/>
      <c r="DT4" s="7" t="s">
        <v>42</v>
      </c>
      <c r="DU4" s="7" t="s">
        <v>45</v>
      </c>
      <c r="DV4" s="7"/>
      <c r="DW4" s="7"/>
      <c r="DX4" s="7"/>
      <c r="DY4" s="7" t="s">
        <v>44</v>
      </c>
      <c r="DZ4" s="7" t="s">
        <v>44</v>
      </c>
      <c r="EA4" s="7"/>
      <c r="EB4" s="8"/>
      <c r="EC4" s="9"/>
      <c r="ED4" s="7"/>
      <c r="EE4" s="7" t="s">
        <v>42</v>
      </c>
      <c r="EF4" s="7" t="s">
        <v>45</v>
      </c>
      <c r="EG4" s="7"/>
      <c r="EH4" s="7"/>
      <c r="EI4" s="7"/>
      <c r="EJ4" s="7" t="s">
        <v>44</v>
      </c>
      <c r="EK4" s="7" t="s">
        <v>44</v>
      </c>
      <c r="EL4" s="7"/>
      <c r="EM4" s="8"/>
      <c r="EN4" s="9"/>
      <c r="EO4" s="7"/>
      <c r="EP4" s="7" t="s">
        <v>42</v>
      </c>
      <c r="EQ4" s="7" t="s">
        <v>45</v>
      </c>
      <c r="ER4" s="7"/>
      <c r="ES4" s="7"/>
      <c r="ET4" s="7"/>
      <c r="EU4" s="7" t="s">
        <v>44</v>
      </c>
      <c r="EV4" s="7" t="s">
        <v>44</v>
      </c>
      <c r="EW4" s="7"/>
      <c r="EX4" s="8"/>
      <c r="EY4" s="9"/>
      <c r="EZ4" s="7"/>
      <c r="FA4" s="7" t="s">
        <v>42</v>
      </c>
      <c r="FB4" s="7" t="s">
        <v>45</v>
      </c>
      <c r="FC4" s="7"/>
      <c r="FD4" s="7"/>
      <c r="FE4" s="7"/>
      <c r="FF4" s="7" t="s">
        <v>44</v>
      </c>
      <c r="FG4" s="7" t="s">
        <v>44</v>
      </c>
      <c r="FH4" s="7"/>
      <c r="FI4" s="8"/>
      <c r="FJ4" s="9"/>
      <c r="FK4" s="7"/>
      <c r="FL4" s="7" t="s">
        <v>42</v>
      </c>
      <c r="FM4" s="7" t="s">
        <v>45</v>
      </c>
      <c r="FN4" s="7"/>
      <c r="FO4" s="7"/>
      <c r="FP4" s="7"/>
      <c r="FQ4" s="7" t="s">
        <v>44</v>
      </c>
      <c r="FR4" s="7" t="s">
        <v>44</v>
      </c>
      <c r="FS4" s="7"/>
      <c r="FT4" s="8"/>
      <c r="FU4" s="9"/>
      <c r="FV4" s="7"/>
      <c r="FW4" s="7" t="s">
        <v>42</v>
      </c>
      <c r="FX4" s="7" t="s">
        <v>45</v>
      </c>
      <c r="FY4" s="7"/>
      <c r="FZ4" s="7"/>
      <c r="GA4" s="7"/>
      <c r="GB4" s="7" t="s">
        <v>44</v>
      </c>
      <c r="GC4" s="7" t="s">
        <v>44</v>
      </c>
      <c r="GD4" s="7"/>
      <c r="GE4" s="8"/>
      <c r="GF4" s="9"/>
      <c r="GG4" s="7"/>
      <c r="GH4" s="7" t="s">
        <v>42</v>
      </c>
      <c r="GI4" s="7" t="s">
        <v>45</v>
      </c>
      <c r="GJ4" s="7"/>
      <c r="GK4" s="7"/>
      <c r="GL4" s="7"/>
      <c r="GM4" s="7" t="s">
        <v>44</v>
      </c>
      <c r="GN4" s="7" t="s">
        <v>44</v>
      </c>
      <c r="GO4" s="7"/>
      <c r="GP4" s="8"/>
      <c r="GQ4" s="9"/>
      <c r="GR4" s="7"/>
      <c r="GS4" s="7" t="s">
        <v>42</v>
      </c>
      <c r="GT4" s="7" t="s">
        <v>45</v>
      </c>
      <c r="GU4" s="7"/>
      <c r="GV4" s="7"/>
      <c r="GW4" s="7"/>
      <c r="GX4" s="7" t="s">
        <v>44</v>
      </c>
      <c r="GY4" s="7" t="s">
        <v>44</v>
      </c>
      <c r="GZ4" s="7"/>
      <c r="HA4" s="8"/>
      <c r="HB4" s="9"/>
      <c r="HC4" s="7"/>
      <c r="HD4" s="7" t="s">
        <v>42</v>
      </c>
      <c r="HE4" s="7" t="s">
        <v>45</v>
      </c>
      <c r="HF4" s="7"/>
      <c r="HG4" s="7"/>
      <c r="HH4" s="7"/>
      <c r="HI4" s="7" t="s">
        <v>44</v>
      </c>
      <c r="HJ4" s="7" t="s">
        <v>44</v>
      </c>
      <c r="HK4" s="7"/>
      <c r="HL4" s="8"/>
      <c r="HM4" s="10"/>
      <c r="HN4" s="7"/>
      <c r="HO4" s="7" t="s">
        <v>42</v>
      </c>
      <c r="HP4" s="7" t="s">
        <v>45</v>
      </c>
      <c r="HQ4" s="7"/>
      <c r="HR4" s="7"/>
      <c r="HS4" s="7"/>
      <c r="HT4" s="7" t="s">
        <v>44</v>
      </c>
      <c r="HU4" s="7" t="s">
        <v>44</v>
      </c>
      <c r="HV4" s="7"/>
      <c r="HW4" s="8"/>
      <c r="HX4" s="9"/>
      <c r="HY4" s="7"/>
      <c r="HZ4" s="7" t="s">
        <v>42</v>
      </c>
      <c r="IA4" s="7" t="s">
        <v>45</v>
      </c>
      <c r="IB4" s="7"/>
      <c r="IC4" s="7"/>
      <c r="ID4" s="7"/>
      <c r="IE4" s="7" t="s">
        <v>44</v>
      </c>
      <c r="IF4" s="7" t="s">
        <v>44</v>
      </c>
      <c r="IG4" s="7"/>
      <c r="IH4" s="8"/>
      <c r="II4" s="9"/>
      <c r="IJ4" s="7"/>
      <c r="IK4" s="7" t="s">
        <v>42</v>
      </c>
      <c r="IL4" s="7" t="s">
        <v>45</v>
      </c>
      <c r="IM4" s="7"/>
      <c r="IN4" s="7"/>
      <c r="IO4" s="7"/>
      <c r="IP4" s="7" t="s">
        <v>44</v>
      </c>
      <c r="IQ4" s="7" t="s">
        <v>44</v>
      </c>
      <c r="IR4" s="7"/>
      <c r="IS4" s="8"/>
      <c r="IT4" s="9"/>
      <c r="IU4" s="7"/>
      <c r="IV4" s="7" t="s">
        <v>42</v>
      </c>
      <c r="IW4" s="7" t="s">
        <v>45</v>
      </c>
      <c r="IX4" s="7"/>
      <c r="IY4" s="7"/>
      <c r="IZ4" s="7"/>
      <c r="JA4" s="7" t="s">
        <v>44</v>
      </c>
      <c r="JB4" s="7" t="s">
        <v>44</v>
      </c>
      <c r="JC4" s="7"/>
      <c r="JD4" s="8"/>
      <c r="JE4" s="9"/>
      <c r="JF4" s="7"/>
      <c r="JG4" s="7" t="s">
        <v>42</v>
      </c>
      <c r="JH4" s="7" t="s">
        <v>45</v>
      </c>
      <c r="JI4" s="7"/>
      <c r="JJ4" s="7"/>
      <c r="JK4" s="7"/>
      <c r="JL4" s="7" t="s">
        <v>44</v>
      </c>
      <c r="JM4" s="7" t="s">
        <v>44</v>
      </c>
      <c r="JN4" s="7"/>
      <c r="JO4" s="8"/>
      <c r="JP4" s="9"/>
      <c r="JQ4" s="7"/>
      <c r="JR4" s="7" t="s">
        <v>42</v>
      </c>
      <c r="JS4" s="7" t="s">
        <v>45</v>
      </c>
      <c r="JT4" s="7"/>
      <c r="JU4" s="7"/>
      <c r="JV4" s="7"/>
      <c r="JW4" s="7" t="s">
        <v>44</v>
      </c>
      <c r="JX4" s="7" t="s">
        <v>44</v>
      </c>
      <c r="JY4" s="7"/>
      <c r="JZ4" s="8"/>
      <c r="KA4" s="9"/>
      <c r="KB4" s="7"/>
      <c r="KC4" s="7" t="s">
        <v>42</v>
      </c>
      <c r="KD4" s="7" t="s">
        <v>45</v>
      </c>
      <c r="KE4" s="7"/>
      <c r="KF4" s="7"/>
      <c r="KG4" s="7"/>
      <c r="KH4" s="7" t="s">
        <v>44</v>
      </c>
      <c r="KI4" s="7" t="s">
        <v>44</v>
      </c>
      <c r="KJ4" s="7"/>
      <c r="KK4" s="8"/>
      <c r="KL4" s="9"/>
      <c r="KM4" s="7"/>
      <c r="KN4" s="7" t="s">
        <v>42</v>
      </c>
      <c r="KO4" s="7" t="s">
        <v>45</v>
      </c>
      <c r="KP4" s="7"/>
      <c r="KQ4" s="7"/>
      <c r="KR4" s="7"/>
      <c r="KS4" s="7" t="s">
        <v>44</v>
      </c>
      <c r="KT4" s="7" t="s">
        <v>44</v>
      </c>
      <c r="KU4" s="7"/>
      <c r="KV4" s="8"/>
      <c r="KW4" s="9"/>
      <c r="KX4" s="7"/>
      <c r="KY4" s="7" t="s">
        <v>42</v>
      </c>
      <c r="KZ4" s="7" t="s">
        <v>45</v>
      </c>
      <c r="LA4" s="7"/>
      <c r="LB4" s="7"/>
      <c r="LC4" s="7"/>
      <c r="LD4" s="7" t="s">
        <v>44</v>
      </c>
      <c r="LE4" s="7" t="s">
        <v>44</v>
      </c>
      <c r="LF4" s="7"/>
      <c r="LG4" s="8"/>
      <c r="LH4" s="9"/>
      <c r="LI4" s="7"/>
      <c r="LJ4" s="7" t="s">
        <v>42</v>
      </c>
      <c r="LK4" s="7" t="s">
        <v>45</v>
      </c>
      <c r="LL4" s="7"/>
      <c r="LM4" s="7"/>
      <c r="LN4" s="7"/>
      <c r="LO4" s="7" t="s">
        <v>44</v>
      </c>
      <c r="LP4" s="7" t="s">
        <v>44</v>
      </c>
      <c r="LQ4" s="7"/>
      <c r="LR4" s="8"/>
      <c r="LS4" s="9"/>
      <c r="LT4" s="7"/>
      <c r="LU4" s="7" t="s">
        <v>42</v>
      </c>
      <c r="LV4" s="7" t="s">
        <v>45</v>
      </c>
      <c r="LW4" s="7"/>
      <c r="LX4" s="7"/>
      <c r="LY4" s="7"/>
      <c r="LZ4" s="7" t="s">
        <v>44</v>
      </c>
      <c r="MA4" s="7" t="s">
        <v>44</v>
      </c>
      <c r="MB4" s="7"/>
      <c r="MC4" s="8"/>
      <c r="MD4" s="9"/>
      <c r="ME4" s="7"/>
      <c r="MF4" s="7" t="s">
        <v>42</v>
      </c>
      <c r="MG4" s="7" t="s">
        <v>45</v>
      </c>
      <c r="MH4" s="7"/>
      <c r="MI4" s="7"/>
      <c r="MJ4" s="7"/>
      <c r="MK4" s="7" t="s">
        <v>44</v>
      </c>
      <c r="ML4" s="7" t="s">
        <v>44</v>
      </c>
      <c r="MM4" s="7"/>
      <c r="MN4" s="8"/>
      <c r="MO4" s="9"/>
      <c r="MP4" s="7"/>
      <c r="MQ4" s="7" t="s">
        <v>42</v>
      </c>
      <c r="MR4" s="7" t="s">
        <v>45</v>
      </c>
      <c r="MS4" s="7"/>
      <c r="MT4" s="7"/>
      <c r="MU4" s="7"/>
      <c r="MV4" s="7" t="s">
        <v>44</v>
      </c>
      <c r="MW4" s="7" t="s">
        <v>44</v>
      </c>
      <c r="MX4" s="7"/>
      <c r="MY4" s="8"/>
      <c r="MZ4" s="9"/>
      <c r="NA4" s="7"/>
      <c r="NB4" s="7" t="s">
        <v>42</v>
      </c>
      <c r="NC4" s="7" t="s">
        <v>45</v>
      </c>
      <c r="ND4" s="7"/>
      <c r="NE4" s="7"/>
      <c r="NF4" s="7"/>
      <c r="NG4" s="7" t="s">
        <v>44</v>
      </c>
      <c r="NH4" s="7" t="s">
        <v>44</v>
      </c>
      <c r="NI4" s="7"/>
      <c r="NJ4" s="8"/>
      <c r="NM4" s="1"/>
    </row>
    <row r="5" spans="1:377" ht="14.25" customHeight="1" x14ac:dyDescent="0.35">
      <c r="A5" s="11"/>
      <c r="B5" s="11"/>
      <c r="C5" s="7" t="s">
        <v>46</v>
      </c>
      <c r="D5" s="7" t="s">
        <v>44</v>
      </c>
      <c r="E5" s="7" t="s">
        <v>47</v>
      </c>
      <c r="F5" s="7" t="s">
        <v>48</v>
      </c>
      <c r="G5" s="7"/>
      <c r="H5" s="7" t="s">
        <v>42</v>
      </c>
      <c r="I5" s="7" t="s">
        <v>49</v>
      </c>
      <c r="J5" s="7" t="s">
        <v>47</v>
      </c>
      <c r="K5" s="8" t="s">
        <v>48</v>
      </c>
      <c r="M5" s="7"/>
      <c r="N5" s="7" t="s">
        <v>46</v>
      </c>
      <c r="O5" s="7" t="s">
        <v>44</v>
      </c>
      <c r="P5" s="7" t="s">
        <v>47</v>
      </c>
      <c r="Q5" s="7" t="s">
        <v>48</v>
      </c>
      <c r="R5" s="7"/>
      <c r="S5" s="7" t="s">
        <v>42</v>
      </c>
      <c r="T5" s="7" t="s">
        <v>49</v>
      </c>
      <c r="U5" s="7" t="s">
        <v>47</v>
      </c>
      <c r="V5" s="8" t="s">
        <v>48</v>
      </c>
      <c r="X5" s="7"/>
      <c r="Y5" s="7" t="s">
        <v>46</v>
      </c>
      <c r="Z5" s="7" t="s">
        <v>44</v>
      </c>
      <c r="AA5" s="7" t="s">
        <v>47</v>
      </c>
      <c r="AB5" s="7" t="s">
        <v>48</v>
      </c>
      <c r="AC5" s="7"/>
      <c r="AD5" s="7" t="s">
        <v>42</v>
      </c>
      <c r="AE5" s="7" t="s">
        <v>49</v>
      </c>
      <c r="AF5" s="7" t="s">
        <v>47</v>
      </c>
      <c r="AG5" s="8" t="s">
        <v>48</v>
      </c>
      <c r="AI5" s="7"/>
      <c r="AJ5" s="7" t="s">
        <v>46</v>
      </c>
      <c r="AK5" s="7" t="s">
        <v>44</v>
      </c>
      <c r="AL5" s="7" t="s">
        <v>47</v>
      </c>
      <c r="AM5" s="7" t="s">
        <v>48</v>
      </c>
      <c r="AN5" s="7"/>
      <c r="AO5" s="7" t="s">
        <v>42</v>
      </c>
      <c r="AP5" s="7" t="s">
        <v>49</v>
      </c>
      <c r="AQ5" s="7" t="s">
        <v>47</v>
      </c>
      <c r="AR5" s="8" t="s">
        <v>48</v>
      </c>
      <c r="AT5" s="7"/>
      <c r="AU5" s="7" t="s">
        <v>46</v>
      </c>
      <c r="AV5" s="7" t="s">
        <v>44</v>
      </c>
      <c r="AW5" s="7" t="s">
        <v>47</v>
      </c>
      <c r="AX5" s="7" t="s">
        <v>48</v>
      </c>
      <c r="AY5" s="7"/>
      <c r="AZ5" s="7" t="s">
        <v>42</v>
      </c>
      <c r="BA5" s="7" t="s">
        <v>49</v>
      </c>
      <c r="BB5" s="7" t="s">
        <v>47</v>
      </c>
      <c r="BC5" s="8" t="s">
        <v>48</v>
      </c>
      <c r="BE5" s="7"/>
      <c r="BF5" s="7" t="s">
        <v>46</v>
      </c>
      <c r="BG5" s="7" t="s">
        <v>46</v>
      </c>
      <c r="BH5" s="7" t="s">
        <v>47</v>
      </c>
      <c r="BI5" s="7" t="s">
        <v>48</v>
      </c>
      <c r="BJ5" s="7"/>
      <c r="BK5" s="7" t="s">
        <v>42</v>
      </c>
      <c r="BL5" s="7" t="s">
        <v>49</v>
      </c>
      <c r="BM5" s="7" t="s">
        <v>47</v>
      </c>
      <c r="BN5" s="8" t="s">
        <v>48</v>
      </c>
      <c r="BP5" s="7"/>
      <c r="BQ5" s="7" t="s">
        <v>46</v>
      </c>
      <c r="BR5" s="7" t="s">
        <v>46</v>
      </c>
      <c r="BS5" s="7" t="s">
        <v>47</v>
      </c>
      <c r="BT5" s="7" t="s">
        <v>48</v>
      </c>
      <c r="BU5" s="7"/>
      <c r="BV5" s="7" t="s">
        <v>42</v>
      </c>
      <c r="BW5" s="7" t="s">
        <v>49</v>
      </c>
      <c r="BX5" s="7" t="s">
        <v>47</v>
      </c>
      <c r="BY5" s="8" t="s">
        <v>48</v>
      </c>
      <c r="CA5" s="7"/>
      <c r="CB5" s="7" t="s">
        <v>46</v>
      </c>
      <c r="CC5" s="7" t="s">
        <v>46</v>
      </c>
      <c r="CD5" s="7" t="s">
        <v>47</v>
      </c>
      <c r="CE5" s="7" t="s">
        <v>48</v>
      </c>
      <c r="CF5" s="7"/>
      <c r="CG5" s="7" t="s">
        <v>42</v>
      </c>
      <c r="CH5" s="7" t="s">
        <v>49</v>
      </c>
      <c r="CI5" s="7" t="s">
        <v>47</v>
      </c>
      <c r="CJ5" s="8" t="s">
        <v>48</v>
      </c>
      <c r="CL5" s="7"/>
      <c r="CM5" s="7" t="s">
        <v>46</v>
      </c>
      <c r="CN5" s="7" t="s">
        <v>46</v>
      </c>
      <c r="CO5" s="7" t="s">
        <v>47</v>
      </c>
      <c r="CP5" s="7" t="s">
        <v>48</v>
      </c>
      <c r="CQ5" s="7"/>
      <c r="CR5" s="7" t="s">
        <v>42</v>
      </c>
      <c r="CS5" s="7" t="s">
        <v>49</v>
      </c>
      <c r="CT5" s="7" t="s">
        <v>47</v>
      </c>
      <c r="CU5" s="8" t="s">
        <v>48</v>
      </c>
      <c r="CW5" s="7"/>
      <c r="CX5" s="7" t="s">
        <v>46</v>
      </c>
      <c r="CY5" s="7" t="s">
        <v>46</v>
      </c>
      <c r="CZ5" s="7" t="s">
        <v>47</v>
      </c>
      <c r="DA5" s="7" t="s">
        <v>48</v>
      </c>
      <c r="DB5" s="7"/>
      <c r="DC5" s="7" t="s">
        <v>42</v>
      </c>
      <c r="DD5" s="7" t="s">
        <v>49</v>
      </c>
      <c r="DE5" s="7" t="s">
        <v>47</v>
      </c>
      <c r="DF5" s="8" t="s">
        <v>48</v>
      </c>
      <c r="DH5" s="7"/>
      <c r="DI5" s="7" t="s">
        <v>46</v>
      </c>
      <c r="DJ5" s="7" t="s">
        <v>46</v>
      </c>
      <c r="DK5" s="7" t="s">
        <v>47</v>
      </c>
      <c r="DL5" s="7" t="s">
        <v>48</v>
      </c>
      <c r="DM5" s="7"/>
      <c r="DN5" s="7" t="s">
        <v>42</v>
      </c>
      <c r="DO5" s="7" t="s">
        <v>49</v>
      </c>
      <c r="DP5" s="7" t="s">
        <v>47</v>
      </c>
      <c r="DQ5" s="8" t="s">
        <v>48</v>
      </c>
      <c r="DR5" s="8"/>
      <c r="DS5" s="7"/>
      <c r="DT5" s="7" t="s">
        <v>46</v>
      </c>
      <c r="DU5" s="7" t="s">
        <v>46</v>
      </c>
      <c r="DV5" s="7" t="s">
        <v>47</v>
      </c>
      <c r="DW5" s="7" t="s">
        <v>48</v>
      </c>
      <c r="DX5" s="7"/>
      <c r="DY5" s="7" t="s">
        <v>42</v>
      </c>
      <c r="DZ5" s="7" t="s">
        <v>49</v>
      </c>
      <c r="EA5" s="7" t="s">
        <v>47</v>
      </c>
      <c r="EB5" s="8" t="s">
        <v>48</v>
      </c>
      <c r="EC5" s="9"/>
      <c r="ED5" s="7"/>
      <c r="EE5" s="7" t="s">
        <v>46</v>
      </c>
      <c r="EF5" s="7" t="s">
        <v>46</v>
      </c>
      <c r="EG5" s="7" t="s">
        <v>47</v>
      </c>
      <c r="EH5" s="7" t="s">
        <v>48</v>
      </c>
      <c r="EI5" s="7"/>
      <c r="EJ5" s="7" t="s">
        <v>42</v>
      </c>
      <c r="EK5" s="7" t="s">
        <v>49</v>
      </c>
      <c r="EL5" s="7" t="s">
        <v>47</v>
      </c>
      <c r="EM5" s="8" t="s">
        <v>48</v>
      </c>
      <c r="EN5" s="7"/>
      <c r="EP5" s="7" t="s">
        <v>46</v>
      </c>
      <c r="EQ5" s="7" t="s">
        <v>46</v>
      </c>
      <c r="ER5" s="7" t="s">
        <v>47</v>
      </c>
      <c r="ES5" s="7" t="s">
        <v>48</v>
      </c>
      <c r="ET5" s="7"/>
      <c r="EU5" s="7" t="s">
        <v>42</v>
      </c>
      <c r="EV5" s="7" t="s">
        <v>49</v>
      </c>
      <c r="EW5" s="7" t="s">
        <v>47</v>
      </c>
      <c r="EX5" s="8" t="s">
        <v>48</v>
      </c>
      <c r="EY5" s="9"/>
      <c r="EZ5" s="7"/>
      <c r="FA5" s="7" t="s">
        <v>46</v>
      </c>
      <c r="FB5" s="7" t="s">
        <v>46</v>
      </c>
      <c r="FC5" s="7" t="s">
        <v>47</v>
      </c>
      <c r="FD5" s="7" t="s">
        <v>48</v>
      </c>
      <c r="FE5" s="7"/>
      <c r="FF5" s="7" t="s">
        <v>42</v>
      </c>
      <c r="FG5" s="7" t="s">
        <v>49</v>
      </c>
      <c r="FH5" s="7" t="s">
        <v>47</v>
      </c>
      <c r="FI5" s="8" t="s">
        <v>48</v>
      </c>
      <c r="FJ5" s="9"/>
      <c r="FK5" s="7"/>
      <c r="FL5" s="7" t="s">
        <v>46</v>
      </c>
      <c r="FM5" s="7" t="s">
        <v>46</v>
      </c>
      <c r="FN5" s="7" t="s">
        <v>47</v>
      </c>
      <c r="FO5" s="7" t="s">
        <v>48</v>
      </c>
      <c r="FP5" s="7"/>
      <c r="FQ5" s="7" t="s">
        <v>42</v>
      </c>
      <c r="FR5" s="7" t="s">
        <v>49</v>
      </c>
      <c r="FS5" s="7" t="s">
        <v>47</v>
      </c>
      <c r="FT5" s="8" t="s">
        <v>48</v>
      </c>
      <c r="FU5" s="9"/>
      <c r="FV5" s="7"/>
      <c r="FW5" s="7" t="s">
        <v>46</v>
      </c>
      <c r="FX5" s="7" t="s">
        <v>46</v>
      </c>
      <c r="FY5" s="7" t="s">
        <v>47</v>
      </c>
      <c r="FZ5" s="7" t="s">
        <v>48</v>
      </c>
      <c r="GA5" s="7"/>
      <c r="GB5" s="7" t="s">
        <v>42</v>
      </c>
      <c r="GC5" s="7" t="s">
        <v>49</v>
      </c>
      <c r="GD5" s="7" t="s">
        <v>47</v>
      </c>
      <c r="GE5" s="8" t="s">
        <v>48</v>
      </c>
      <c r="GF5" s="9"/>
      <c r="GG5" s="7"/>
      <c r="GH5" s="7" t="s">
        <v>46</v>
      </c>
      <c r="GI5" s="7" t="s">
        <v>46</v>
      </c>
      <c r="GJ5" s="7" t="s">
        <v>47</v>
      </c>
      <c r="GK5" s="7" t="s">
        <v>48</v>
      </c>
      <c r="GL5" s="7"/>
      <c r="GM5" s="7" t="s">
        <v>42</v>
      </c>
      <c r="GN5" s="7" t="s">
        <v>49</v>
      </c>
      <c r="GO5" s="7" t="s">
        <v>47</v>
      </c>
      <c r="GP5" s="8" t="s">
        <v>48</v>
      </c>
      <c r="GQ5" s="9"/>
      <c r="GR5" s="7"/>
      <c r="GS5" s="7" t="s">
        <v>46</v>
      </c>
      <c r="GT5" s="7" t="s">
        <v>46</v>
      </c>
      <c r="GU5" s="7" t="s">
        <v>47</v>
      </c>
      <c r="GV5" s="7" t="s">
        <v>48</v>
      </c>
      <c r="GW5" s="7"/>
      <c r="GX5" s="7" t="s">
        <v>42</v>
      </c>
      <c r="GY5" s="7" t="s">
        <v>49</v>
      </c>
      <c r="GZ5" s="7" t="s">
        <v>47</v>
      </c>
      <c r="HA5" s="8" t="s">
        <v>48</v>
      </c>
      <c r="HB5" s="9"/>
      <c r="HC5" s="7"/>
      <c r="HD5" s="7" t="s">
        <v>44</v>
      </c>
      <c r="HE5" s="7" t="s">
        <v>44</v>
      </c>
      <c r="HF5" s="7" t="s">
        <v>47</v>
      </c>
      <c r="HG5" s="7" t="s">
        <v>48</v>
      </c>
      <c r="HH5" s="7"/>
      <c r="HI5" s="7" t="s">
        <v>42</v>
      </c>
      <c r="HJ5" s="7" t="s">
        <v>49</v>
      </c>
      <c r="HK5" s="7" t="s">
        <v>47</v>
      </c>
      <c r="HL5" s="8" t="s">
        <v>48</v>
      </c>
      <c r="HM5" s="10"/>
      <c r="HN5" s="7"/>
      <c r="HO5" s="7" t="s">
        <v>44</v>
      </c>
      <c r="HP5" s="7" t="s">
        <v>44</v>
      </c>
      <c r="HQ5" s="7" t="s">
        <v>47</v>
      </c>
      <c r="HR5" s="7" t="s">
        <v>48</v>
      </c>
      <c r="HS5" s="7"/>
      <c r="HT5" s="7" t="s">
        <v>42</v>
      </c>
      <c r="HU5" s="7" t="s">
        <v>49</v>
      </c>
      <c r="HV5" s="7" t="s">
        <v>47</v>
      </c>
      <c r="HW5" s="8" t="s">
        <v>48</v>
      </c>
      <c r="HX5" s="9"/>
      <c r="HY5" s="7"/>
      <c r="HZ5" s="7" t="s">
        <v>44</v>
      </c>
      <c r="IA5" s="7" t="s">
        <v>44</v>
      </c>
      <c r="IB5" s="7" t="s">
        <v>47</v>
      </c>
      <c r="IC5" s="7" t="s">
        <v>48</v>
      </c>
      <c r="ID5" s="7"/>
      <c r="IE5" s="7" t="s">
        <v>42</v>
      </c>
      <c r="IF5" s="7" t="s">
        <v>49</v>
      </c>
      <c r="IG5" s="7" t="s">
        <v>47</v>
      </c>
      <c r="IH5" s="8" t="s">
        <v>48</v>
      </c>
      <c r="II5" s="9"/>
      <c r="IJ5" s="7"/>
      <c r="IK5" s="7" t="s">
        <v>44</v>
      </c>
      <c r="IL5" s="7" t="s">
        <v>46</v>
      </c>
      <c r="IM5" s="7" t="s">
        <v>47</v>
      </c>
      <c r="IN5" s="7" t="s">
        <v>48</v>
      </c>
      <c r="IO5" s="7"/>
      <c r="IP5" s="7" t="s">
        <v>42</v>
      </c>
      <c r="IQ5" s="7" t="s">
        <v>49</v>
      </c>
      <c r="IR5" s="7" t="s">
        <v>47</v>
      </c>
      <c r="IS5" s="8" t="s">
        <v>48</v>
      </c>
      <c r="IT5" s="9"/>
      <c r="IU5" s="7"/>
      <c r="IV5" s="7" t="s">
        <v>44</v>
      </c>
      <c r="IW5" s="7" t="s">
        <v>46</v>
      </c>
      <c r="IX5" s="7" t="s">
        <v>47</v>
      </c>
      <c r="IY5" s="7" t="s">
        <v>48</v>
      </c>
      <c r="IZ5" s="7"/>
      <c r="JA5" s="7" t="s">
        <v>42</v>
      </c>
      <c r="JB5" s="7" t="s">
        <v>49</v>
      </c>
      <c r="JC5" s="7" t="s">
        <v>47</v>
      </c>
      <c r="JD5" s="8" t="s">
        <v>48</v>
      </c>
      <c r="JE5" s="9"/>
      <c r="JF5" s="7"/>
      <c r="JG5" s="7" t="s">
        <v>44</v>
      </c>
      <c r="JH5" s="7" t="s">
        <v>46</v>
      </c>
      <c r="JI5" s="7" t="s">
        <v>47</v>
      </c>
      <c r="JJ5" s="7" t="s">
        <v>48</v>
      </c>
      <c r="JK5" s="7"/>
      <c r="JL5" s="7" t="s">
        <v>42</v>
      </c>
      <c r="JM5" s="7" t="s">
        <v>49</v>
      </c>
      <c r="JN5" s="7" t="s">
        <v>47</v>
      </c>
      <c r="JO5" s="8" t="s">
        <v>48</v>
      </c>
      <c r="JP5" s="9"/>
      <c r="JQ5" s="7"/>
      <c r="JR5" s="7" t="s">
        <v>44</v>
      </c>
      <c r="JS5" s="7" t="s">
        <v>46</v>
      </c>
      <c r="JT5" s="7" t="s">
        <v>47</v>
      </c>
      <c r="JU5" s="7" t="s">
        <v>48</v>
      </c>
      <c r="JV5" s="7"/>
      <c r="JW5" s="7" t="s">
        <v>42</v>
      </c>
      <c r="JX5" s="7" t="s">
        <v>49</v>
      </c>
      <c r="JY5" s="7" t="s">
        <v>47</v>
      </c>
      <c r="JZ5" s="8" t="s">
        <v>48</v>
      </c>
      <c r="KA5" s="9"/>
      <c r="KB5" s="7"/>
      <c r="KC5" s="7" t="s">
        <v>44</v>
      </c>
      <c r="KD5" s="7" t="s">
        <v>46</v>
      </c>
      <c r="KE5" s="7" t="s">
        <v>47</v>
      </c>
      <c r="KF5" s="7" t="s">
        <v>48</v>
      </c>
      <c r="KG5" s="7"/>
      <c r="KH5" s="7" t="s">
        <v>42</v>
      </c>
      <c r="KI5" s="7" t="s">
        <v>49</v>
      </c>
      <c r="KJ5" s="7" t="s">
        <v>47</v>
      </c>
      <c r="KK5" s="8" t="s">
        <v>48</v>
      </c>
      <c r="KL5" s="9"/>
      <c r="KM5" s="7"/>
      <c r="KN5" s="7" t="s">
        <v>44</v>
      </c>
      <c r="KO5" s="7" t="s">
        <v>46</v>
      </c>
      <c r="KP5" s="7" t="s">
        <v>47</v>
      </c>
      <c r="KQ5" s="7" t="s">
        <v>48</v>
      </c>
      <c r="KR5" s="7"/>
      <c r="KS5" s="7" t="s">
        <v>42</v>
      </c>
      <c r="KT5" s="7" t="s">
        <v>49</v>
      </c>
      <c r="KU5" s="7" t="s">
        <v>47</v>
      </c>
      <c r="KV5" s="8" t="s">
        <v>48</v>
      </c>
      <c r="KW5" s="9"/>
      <c r="KX5" s="7"/>
      <c r="KY5" s="7" t="s">
        <v>44</v>
      </c>
      <c r="KZ5" s="7" t="s">
        <v>46</v>
      </c>
      <c r="LA5" s="7" t="s">
        <v>47</v>
      </c>
      <c r="LB5" s="7" t="s">
        <v>48</v>
      </c>
      <c r="LC5" s="7"/>
      <c r="LD5" s="7" t="s">
        <v>42</v>
      </c>
      <c r="LE5" s="7" t="s">
        <v>49</v>
      </c>
      <c r="LF5" s="7" t="s">
        <v>47</v>
      </c>
      <c r="LG5" s="8" t="s">
        <v>48</v>
      </c>
      <c r="LH5" s="9"/>
      <c r="LI5" s="7"/>
      <c r="LJ5" s="7" t="s">
        <v>44</v>
      </c>
      <c r="LK5" s="7" t="s">
        <v>46</v>
      </c>
      <c r="LL5" s="7" t="s">
        <v>47</v>
      </c>
      <c r="LM5" s="7" t="s">
        <v>48</v>
      </c>
      <c r="LN5" s="7"/>
      <c r="LO5" s="7" t="s">
        <v>42</v>
      </c>
      <c r="LP5" s="7" t="s">
        <v>49</v>
      </c>
      <c r="LQ5" s="7" t="s">
        <v>47</v>
      </c>
      <c r="LR5" s="8" t="s">
        <v>48</v>
      </c>
      <c r="LS5" s="9"/>
      <c r="LT5" s="7"/>
      <c r="LU5" s="7" t="s">
        <v>44</v>
      </c>
      <c r="LV5" s="7" t="s">
        <v>46</v>
      </c>
      <c r="LW5" s="7" t="s">
        <v>47</v>
      </c>
      <c r="LX5" s="7" t="s">
        <v>48</v>
      </c>
      <c r="LY5" s="7"/>
      <c r="LZ5" s="7" t="s">
        <v>42</v>
      </c>
      <c r="MA5" s="7" t="s">
        <v>49</v>
      </c>
      <c r="MB5" s="7" t="s">
        <v>47</v>
      </c>
      <c r="MC5" s="8" t="s">
        <v>48</v>
      </c>
      <c r="MD5" s="9"/>
      <c r="ME5" s="7"/>
      <c r="MF5" s="7" t="s">
        <v>44</v>
      </c>
      <c r="MG5" s="7" t="s">
        <v>46</v>
      </c>
      <c r="MH5" s="7" t="s">
        <v>47</v>
      </c>
      <c r="MI5" s="7" t="s">
        <v>48</v>
      </c>
      <c r="MJ5" s="7"/>
      <c r="MK5" s="7" t="s">
        <v>42</v>
      </c>
      <c r="ML5" s="7" t="s">
        <v>49</v>
      </c>
      <c r="MM5" s="7" t="s">
        <v>47</v>
      </c>
      <c r="MN5" s="8" t="s">
        <v>48</v>
      </c>
      <c r="MO5" s="9"/>
      <c r="MP5" s="7"/>
      <c r="MQ5" s="7" t="s">
        <v>44</v>
      </c>
      <c r="MR5" s="7" t="s">
        <v>46</v>
      </c>
      <c r="MS5" s="7" t="s">
        <v>47</v>
      </c>
      <c r="MT5" s="7" t="s">
        <v>48</v>
      </c>
      <c r="MU5" s="7"/>
      <c r="MV5" s="7" t="s">
        <v>42</v>
      </c>
      <c r="MW5" s="7" t="s">
        <v>49</v>
      </c>
      <c r="MX5" s="7" t="s">
        <v>47</v>
      </c>
      <c r="MY5" s="8" t="s">
        <v>48</v>
      </c>
      <c r="MZ5" s="9"/>
      <c r="NA5" s="7"/>
      <c r="NB5" s="7" t="s">
        <v>46</v>
      </c>
      <c r="NC5" s="7" t="s">
        <v>46</v>
      </c>
      <c r="ND5" s="7" t="s">
        <v>47</v>
      </c>
      <c r="NE5" s="7" t="s">
        <v>48</v>
      </c>
      <c r="NF5" s="7"/>
      <c r="NG5" s="7" t="s">
        <v>42</v>
      </c>
      <c r="NH5" s="7" t="s">
        <v>49</v>
      </c>
      <c r="NI5" s="7" t="s">
        <v>47</v>
      </c>
      <c r="NJ5" s="8" t="s">
        <v>48</v>
      </c>
    </row>
    <row r="6" spans="1:377" ht="14.25" customHeight="1" x14ac:dyDescent="0.35">
      <c r="A6" s="12">
        <f>$A$2</f>
        <v>45291</v>
      </c>
      <c r="B6" s="12">
        <f>$B$2</f>
        <v>45322</v>
      </c>
      <c r="C6" s="13"/>
      <c r="D6" s="13"/>
      <c r="E6" s="13"/>
      <c r="F6" s="14"/>
      <c r="G6" s="1"/>
      <c r="H6" s="13"/>
      <c r="I6" s="13"/>
      <c r="K6" s="3"/>
      <c r="L6" s="1"/>
      <c r="M6" s="15">
        <v>44957</v>
      </c>
      <c r="N6" s="13"/>
      <c r="O6" s="13"/>
      <c r="P6" s="13"/>
      <c r="Q6" s="16"/>
      <c r="R6" s="1"/>
      <c r="S6" s="17"/>
      <c r="T6" s="17"/>
      <c r="U6" s="17"/>
      <c r="V6" s="3"/>
      <c r="W6" s="1"/>
      <c r="X6" s="15">
        <v>44957</v>
      </c>
      <c r="Y6" s="13"/>
      <c r="Z6" s="13"/>
      <c r="AA6" s="13"/>
      <c r="AB6" s="16"/>
      <c r="AD6" s="17"/>
      <c r="AE6" s="17"/>
      <c r="AF6" s="17"/>
      <c r="AG6" s="3"/>
      <c r="AH6" s="1"/>
      <c r="AI6" s="15">
        <v>44957</v>
      </c>
      <c r="AJ6" s="13"/>
      <c r="AK6" s="13"/>
      <c r="AL6" s="13"/>
      <c r="AM6" s="16"/>
      <c r="AO6" s="17"/>
      <c r="AP6" s="17"/>
      <c r="AQ6" s="17"/>
      <c r="AR6" s="3"/>
      <c r="AS6" s="1"/>
      <c r="AT6" s="15">
        <v>44957</v>
      </c>
      <c r="AU6" s="13"/>
      <c r="AV6" s="13"/>
      <c r="AW6" s="13"/>
      <c r="AX6" s="16"/>
      <c r="AZ6" s="17"/>
      <c r="BA6" s="17"/>
      <c r="BB6" s="17"/>
      <c r="BC6" s="3"/>
      <c r="BD6" s="1"/>
      <c r="BE6" s="15">
        <v>44957</v>
      </c>
      <c r="BF6" s="17"/>
      <c r="BG6" s="13"/>
      <c r="BH6" s="17"/>
      <c r="BI6" s="16"/>
      <c r="BN6" s="3"/>
      <c r="BO6" s="1"/>
      <c r="BP6" s="15">
        <v>44957</v>
      </c>
      <c r="BQ6" s="13"/>
      <c r="BR6" s="13"/>
      <c r="BS6" s="13"/>
      <c r="BT6" s="16"/>
      <c r="BY6" s="3"/>
      <c r="BZ6" s="1"/>
      <c r="CA6" s="15">
        <v>44957</v>
      </c>
      <c r="CB6" s="13"/>
      <c r="CC6" s="13"/>
      <c r="CD6" s="18"/>
      <c r="CE6" s="14"/>
      <c r="CJ6" s="3"/>
      <c r="CK6" s="1"/>
      <c r="CL6" s="15">
        <v>44957</v>
      </c>
      <c r="CM6" s="13"/>
      <c r="CN6" s="13"/>
      <c r="CO6" s="13"/>
      <c r="CP6" s="14"/>
      <c r="CR6" s="17"/>
      <c r="CS6" s="17"/>
      <c r="CT6" s="17"/>
      <c r="CU6" s="3"/>
      <c r="CV6" s="1"/>
      <c r="CW6" s="15">
        <v>44957</v>
      </c>
      <c r="CX6" s="13"/>
      <c r="CY6" s="13"/>
      <c r="CZ6" s="13"/>
      <c r="DA6" s="16"/>
      <c r="DC6" s="17"/>
      <c r="DD6" s="17"/>
      <c r="DE6" s="17"/>
      <c r="DF6" s="3"/>
      <c r="DG6" s="1"/>
      <c r="DH6" s="15">
        <v>44957</v>
      </c>
      <c r="DI6" s="13"/>
      <c r="DJ6" s="13"/>
      <c r="DK6" s="13"/>
      <c r="DL6" s="16"/>
      <c r="DN6" s="17"/>
      <c r="DO6" s="17"/>
      <c r="DP6" s="17"/>
      <c r="DQ6" s="3"/>
      <c r="DR6" s="19"/>
      <c r="DS6" s="15">
        <v>44957</v>
      </c>
      <c r="DT6" s="3"/>
      <c r="DU6" s="19"/>
      <c r="DV6" s="3"/>
      <c r="DW6" s="3"/>
      <c r="DX6" s="3"/>
      <c r="DY6" s="3"/>
      <c r="DZ6" s="3"/>
      <c r="EA6" s="3"/>
      <c r="EC6" s="1"/>
      <c r="ED6" s="15">
        <v>44957</v>
      </c>
      <c r="EF6" s="1"/>
      <c r="EG6" s="13"/>
      <c r="EH6" s="16"/>
      <c r="EI6" s="14"/>
      <c r="EJ6" s="17"/>
      <c r="EK6" s="17"/>
      <c r="EL6" s="20"/>
      <c r="EM6" s="3"/>
      <c r="EN6" s="19"/>
      <c r="EO6" s="15">
        <v>44957</v>
      </c>
      <c r="EQ6" s="1"/>
      <c r="ER6" s="13"/>
      <c r="ES6" s="16"/>
      <c r="ET6" s="14"/>
      <c r="EU6" s="17"/>
      <c r="EV6" s="17"/>
      <c r="EW6" s="20"/>
      <c r="EX6" s="3"/>
      <c r="EY6" s="19"/>
      <c r="EZ6" s="15">
        <v>44957</v>
      </c>
      <c r="FB6" s="20"/>
      <c r="FC6" s="13"/>
      <c r="FD6" s="14"/>
      <c r="FE6" s="14"/>
      <c r="FF6" s="13"/>
      <c r="FG6" s="13"/>
      <c r="FH6" s="13"/>
      <c r="FI6" s="19"/>
      <c r="FJ6" s="19"/>
      <c r="FK6" s="15">
        <v>44957</v>
      </c>
      <c r="FM6" s="20"/>
      <c r="FN6" s="13"/>
      <c r="FO6" s="14"/>
      <c r="FP6" s="14"/>
      <c r="FQ6" s="13"/>
      <c r="FR6" s="13"/>
      <c r="FS6" s="13"/>
      <c r="FT6" s="19"/>
      <c r="FU6" s="19"/>
      <c r="FV6" s="15">
        <v>44957</v>
      </c>
      <c r="FW6" s="3"/>
      <c r="FX6" s="19"/>
      <c r="FY6" s="13"/>
      <c r="FZ6" s="14"/>
      <c r="GA6" s="14"/>
      <c r="GB6" s="13"/>
      <c r="GC6" s="13"/>
      <c r="GD6" s="13"/>
      <c r="GE6" s="19"/>
      <c r="GF6" s="19"/>
      <c r="GG6" s="15">
        <v>44957</v>
      </c>
      <c r="GH6" s="3"/>
      <c r="GI6" s="20"/>
      <c r="GJ6" s="3"/>
      <c r="GK6" s="3"/>
      <c r="GL6" s="3"/>
      <c r="GM6" s="3"/>
      <c r="GN6" s="3"/>
      <c r="GO6" s="3"/>
      <c r="GP6" s="3"/>
      <c r="GQ6" s="19"/>
      <c r="GR6" s="15">
        <v>44957</v>
      </c>
      <c r="GS6" s="3"/>
      <c r="GT6" s="19"/>
      <c r="GU6" s="3"/>
      <c r="GV6" s="3"/>
      <c r="GW6" s="3"/>
      <c r="GX6" s="3"/>
      <c r="GY6" s="3"/>
      <c r="GZ6" s="3"/>
      <c r="HA6" s="3"/>
      <c r="HB6" s="19"/>
      <c r="HC6" s="15">
        <v>44957</v>
      </c>
      <c r="HD6" s="3"/>
      <c r="HE6" s="1"/>
      <c r="HF6" s="13"/>
      <c r="HG6" s="16"/>
      <c r="HH6" s="14"/>
      <c r="HI6" s="17"/>
      <c r="HJ6" s="17"/>
      <c r="HK6" s="20"/>
      <c r="HL6" s="3"/>
      <c r="HM6" s="3"/>
      <c r="HN6" s="15">
        <v>44957</v>
      </c>
      <c r="HO6" s="3"/>
      <c r="HP6" s="19"/>
      <c r="HQ6" s="3"/>
      <c r="HR6" s="3"/>
      <c r="HS6" s="3"/>
      <c r="HT6" s="3"/>
      <c r="HU6" s="3"/>
      <c r="HV6" s="3"/>
      <c r="HW6" s="3"/>
      <c r="HX6" s="19"/>
      <c r="HY6" s="15">
        <v>44957</v>
      </c>
      <c r="HZ6" s="3"/>
      <c r="IA6" s="19"/>
      <c r="IB6" s="3"/>
      <c r="IC6" s="3"/>
      <c r="ID6" s="3"/>
      <c r="IE6" s="3"/>
      <c r="IF6" s="3"/>
      <c r="IG6" s="3"/>
      <c r="IH6" s="3"/>
      <c r="II6" s="19"/>
      <c r="IJ6" s="15">
        <v>44957</v>
      </c>
      <c r="IK6" s="3"/>
      <c r="IL6" s="19"/>
      <c r="IM6" s="3"/>
      <c r="IN6" s="3"/>
      <c r="IO6" s="3"/>
      <c r="IP6" s="3"/>
      <c r="IQ6" s="3"/>
      <c r="IR6" s="3"/>
      <c r="IS6" s="3"/>
      <c r="IT6" s="19"/>
      <c r="IU6" s="15">
        <v>44957</v>
      </c>
      <c r="IV6" s="3"/>
      <c r="IW6" s="19"/>
      <c r="IX6" s="3"/>
      <c r="IY6" s="3"/>
      <c r="IZ6" s="3"/>
      <c r="JA6" s="3"/>
      <c r="JB6" s="3"/>
      <c r="JC6" s="3"/>
      <c r="JD6" s="3"/>
      <c r="JE6" s="19"/>
      <c r="JF6" s="15">
        <v>44957</v>
      </c>
      <c r="JG6" s="3"/>
      <c r="JH6" s="19"/>
      <c r="JI6" s="3"/>
      <c r="JJ6" s="3"/>
      <c r="JK6" s="3"/>
      <c r="JL6" s="3"/>
      <c r="JM6" s="3"/>
      <c r="JN6" s="3"/>
      <c r="JO6" s="3"/>
      <c r="JP6" s="19"/>
      <c r="JQ6" s="15">
        <v>44957</v>
      </c>
      <c r="JR6" s="3"/>
      <c r="JS6" s="19"/>
      <c r="JT6" s="3"/>
      <c r="JU6" s="3"/>
      <c r="JV6" s="3"/>
      <c r="JW6" s="3"/>
      <c r="JX6" s="3"/>
      <c r="JY6" s="3"/>
      <c r="JZ6" s="3"/>
      <c r="KA6" s="19"/>
      <c r="KB6" s="15">
        <v>44957</v>
      </c>
      <c r="KC6" s="21"/>
      <c r="KD6" s="20"/>
      <c r="KE6" s="3"/>
      <c r="KF6" s="3"/>
      <c r="KG6" s="3"/>
      <c r="KH6" s="3"/>
      <c r="KI6" s="3"/>
      <c r="KJ6" s="3"/>
      <c r="KK6" s="3"/>
      <c r="KL6" s="19"/>
      <c r="KM6" s="15">
        <v>44957</v>
      </c>
      <c r="KN6" s="3"/>
      <c r="KO6" s="19"/>
      <c r="KP6" s="3"/>
      <c r="KQ6" s="3"/>
      <c r="KR6" s="3"/>
      <c r="KS6" s="3"/>
      <c r="KT6" s="3"/>
      <c r="KU6" s="3"/>
      <c r="KV6" s="3"/>
      <c r="KW6" s="19"/>
      <c r="KX6" s="15">
        <v>45260</v>
      </c>
      <c r="KY6" s="3"/>
      <c r="KZ6" s="20"/>
      <c r="LA6" s="3"/>
      <c r="LB6" s="3"/>
      <c r="LC6" s="3"/>
      <c r="LD6" s="3"/>
      <c r="LE6" s="3"/>
      <c r="LF6" s="3"/>
      <c r="LG6" s="3"/>
      <c r="LH6" s="19"/>
      <c r="LI6" s="15">
        <v>45260</v>
      </c>
      <c r="LJ6" s="20"/>
      <c r="LK6" s="20"/>
      <c r="LL6" s="19"/>
      <c r="LM6" s="19"/>
      <c r="LN6" s="19"/>
      <c r="LO6" s="19"/>
      <c r="LP6" s="19"/>
      <c r="LQ6" s="19"/>
      <c r="LR6" s="19"/>
      <c r="LS6" s="19"/>
      <c r="LT6" s="15">
        <v>45199</v>
      </c>
      <c r="LU6" s="20"/>
      <c r="LV6" s="20"/>
      <c r="LW6" s="19"/>
      <c r="LX6" s="19"/>
      <c r="LY6" s="19"/>
      <c r="LZ6" s="19"/>
      <c r="MA6" s="19"/>
      <c r="MB6" s="19"/>
      <c r="MC6" s="19"/>
      <c r="MD6" s="19"/>
      <c r="ME6" s="15">
        <v>45199</v>
      </c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5">
        <v>45199</v>
      </c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5">
        <v>45199</v>
      </c>
      <c r="NB6" s="13"/>
      <c r="NC6" s="13"/>
      <c r="ND6" s="13"/>
      <c r="NE6" s="16"/>
      <c r="NG6" s="17"/>
      <c r="NH6" s="17"/>
      <c r="NI6" s="17"/>
      <c r="NJ6" s="3"/>
    </row>
    <row r="7" spans="1:377" ht="14.25" customHeight="1" x14ac:dyDescent="0.35">
      <c r="A7" s="12">
        <f t="shared" ref="A7:B7" si="0">A6+1</f>
        <v>45292</v>
      </c>
      <c r="B7" s="12">
        <f t="shared" si="0"/>
        <v>45323</v>
      </c>
      <c r="C7" s="20">
        <v>4646</v>
      </c>
      <c r="D7" s="20">
        <v>6310.33</v>
      </c>
      <c r="E7" s="22">
        <f t="shared" ref="E7:E29" si="1">D7-C7</f>
        <v>1664.33</v>
      </c>
      <c r="F7" s="16">
        <f t="shared" ref="F7:F37" si="2">E7/C7</f>
        <v>0.35822858372793798</v>
      </c>
      <c r="G7" s="14"/>
      <c r="H7" s="17">
        <f t="shared" ref="H7:I7" si="3">+H6+C7</f>
        <v>4646</v>
      </c>
      <c r="I7" s="17">
        <f t="shared" si="3"/>
        <v>6310.33</v>
      </c>
      <c r="J7" s="20">
        <f t="shared" ref="J7:J37" si="4">-H7+I7</f>
        <v>1664.33</v>
      </c>
      <c r="K7" s="3">
        <f t="shared" ref="K7:K37" si="5">J7/H7</f>
        <v>0.35822858372793798</v>
      </c>
      <c r="L7" s="1"/>
      <c r="M7" s="15">
        <f t="shared" ref="M7:M37" si="6">M6+1</f>
        <v>44958</v>
      </c>
      <c r="N7" s="20">
        <v>1962.36</v>
      </c>
      <c r="O7" s="20">
        <v>3704.24</v>
      </c>
      <c r="P7" s="13">
        <f t="shared" ref="P7:P37" si="7">O7-N7</f>
        <v>1741.8799999999999</v>
      </c>
      <c r="Q7" s="16">
        <f t="shared" ref="Q7:Q37" si="8">P7/N7</f>
        <v>0.88764548808577426</v>
      </c>
      <c r="R7" s="14"/>
      <c r="S7" s="17">
        <f t="shared" ref="S7:T7" si="9">+S6+N7</f>
        <v>1962.36</v>
      </c>
      <c r="T7" s="17">
        <f t="shared" si="9"/>
        <v>3704.24</v>
      </c>
      <c r="U7" s="20">
        <f t="shared" ref="U7:U37" si="10">-S7+T7</f>
        <v>1741.8799999999999</v>
      </c>
      <c r="V7" s="3">
        <f t="shared" ref="V7:V37" si="11">U7/S7</f>
        <v>0.88764548808577426</v>
      </c>
      <c r="W7" s="23"/>
      <c r="X7" s="15">
        <f t="shared" ref="X7:X37" si="12">X6+1</f>
        <v>44958</v>
      </c>
      <c r="Y7" s="20">
        <v>3244</v>
      </c>
      <c r="Z7" s="20">
        <v>6011.28</v>
      </c>
      <c r="AA7" s="13">
        <f t="shared" ref="AA7:AA37" si="13">Z7-Y7</f>
        <v>2767.2799999999997</v>
      </c>
      <c r="AB7" s="16">
        <f t="shared" ref="AB7:AB37" si="14">AA7/Y7</f>
        <v>0.85304562268803941</v>
      </c>
      <c r="AC7" s="14"/>
      <c r="AD7" s="17">
        <f t="shared" ref="AD7:AE7" si="15">+AD6+Y7</f>
        <v>3244</v>
      </c>
      <c r="AE7" s="17">
        <f t="shared" si="15"/>
        <v>6011.28</v>
      </c>
      <c r="AF7" s="20">
        <f t="shared" ref="AF7:AF37" si="16">-AD7+AE7</f>
        <v>2767.2799999999997</v>
      </c>
      <c r="AG7" s="3">
        <f t="shared" ref="AG7:AG37" si="17">AF7/AD7</f>
        <v>0.85304562268803941</v>
      </c>
      <c r="AH7" s="1"/>
      <c r="AI7" s="15">
        <f t="shared" ref="AI7:AI37" si="18">AI6+1</f>
        <v>44958</v>
      </c>
      <c r="AJ7" s="20">
        <v>6639</v>
      </c>
      <c r="AK7" s="20">
        <v>8579.77</v>
      </c>
      <c r="AL7" s="22">
        <f t="shared" ref="AL7:AL37" si="19">AK7-AJ7</f>
        <v>1940.7700000000004</v>
      </c>
      <c r="AM7" s="16">
        <f t="shared" ref="AM7:AM37" si="20">AL7/AJ7</f>
        <v>0.29232866395541501</v>
      </c>
      <c r="AN7" s="14"/>
      <c r="AO7" s="17">
        <f t="shared" ref="AO7:AP7" si="21">+AO6+AJ7</f>
        <v>6639</v>
      </c>
      <c r="AP7" s="17">
        <f t="shared" si="21"/>
        <v>8579.77</v>
      </c>
      <c r="AQ7" s="20">
        <f t="shared" ref="AQ7:AQ37" si="22">-AO7+AP7</f>
        <v>1940.7700000000004</v>
      </c>
      <c r="AR7" s="3">
        <f t="shared" ref="AR7:AR37" si="23">AQ7/AO7</f>
        <v>0.29232866395541501</v>
      </c>
      <c r="AS7" s="1"/>
      <c r="AT7" s="15">
        <f t="shared" ref="AT7:AT37" si="24">AT6+1</f>
        <v>44958</v>
      </c>
      <c r="AU7" s="20">
        <v>7076</v>
      </c>
      <c r="AV7" s="20">
        <v>12989.99</v>
      </c>
      <c r="AW7" s="22">
        <f t="shared" ref="AW7:AW37" si="25">AV7-AU7</f>
        <v>5913.99</v>
      </c>
      <c r="AX7" s="16">
        <f t="shared" ref="AX7:AX37" si="26">AW7/AU7</f>
        <v>0.8357815149802148</v>
      </c>
      <c r="AY7" s="14"/>
      <c r="AZ7" s="17">
        <f t="shared" ref="AZ7:BA7" si="27">+AZ6+AU7</f>
        <v>7076</v>
      </c>
      <c r="BA7" s="17">
        <f t="shared" si="27"/>
        <v>12989.99</v>
      </c>
      <c r="BB7" s="20">
        <f t="shared" ref="BB7:BB37" si="28">-AZ7+BA7</f>
        <v>5913.99</v>
      </c>
      <c r="BC7" s="3">
        <f t="shared" ref="BC7:BC37" si="29">BB7/AZ7</f>
        <v>0.8357815149802148</v>
      </c>
      <c r="BD7" s="23"/>
      <c r="BE7" s="15">
        <f t="shared" ref="BE7:BE37" si="30">BE6+1</f>
        <v>44958</v>
      </c>
      <c r="BF7" s="20">
        <v>2105</v>
      </c>
      <c r="BG7" s="20">
        <v>3760.91</v>
      </c>
      <c r="BH7" s="22">
        <f t="shared" ref="BH7:BH37" si="31">BG7-BF7</f>
        <v>1655.9099999999999</v>
      </c>
      <c r="BI7" s="16">
        <f t="shared" ref="BI7:BI37" si="32">BH7/BF7</f>
        <v>0.78665558194774343</v>
      </c>
      <c r="BJ7" s="14"/>
      <c r="BK7" s="17">
        <f t="shared" ref="BK7:BL7" si="33">+BK6+BF7</f>
        <v>2105</v>
      </c>
      <c r="BL7" s="17">
        <f t="shared" si="33"/>
        <v>3760.91</v>
      </c>
      <c r="BM7" s="20">
        <f t="shared" ref="BM7:BM37" si="34">-BK7+BL7</f>
        <v>1655.9099999999999</v>
      </c>
      <c r="BN7" s="3">
        <f t="shared" ref="BN7:BN37" si="35">BM7/BK7</f>
        <v>0.78665558194774343</v>
      </c>
      <c r="BO7" s="1"/>
      <c r="BP7" s="15">
        <f t="shared" ref="BP7:BP37" si="36">BP6+1</f>
        <v>44958</v>
      </c>
      <c r="BQ7" s="20">
        <v>1704</v>
      </c>
      <c r="BR7" s="20">
        <v>3057.09</v>
      </c>
      <c r="BS7" s="22">
        <f t="shared" ref="BS7:BS37" si="37">BR7-BQ7</f>
        <v>1353.0900000000001</v>
      </c>
      <c r="BT7" s="16">
        <f t="shared" ref="BT7:BT37" si="38">BS7/BQ7</f>
        <v>0.79406690140845082</v>
      </c>
      <c r="BU7" s="14"/>
      <c r="BV7" s="17">
        <f t="shared" ref="BV7:BW7" si="39">+BV6+BQ7</f>
        <v>1704</v>
      </c>
      <c r="BW7" s="17">
        <f t="shared" si="39"/>
        <v>3057.09</v>
      </c>
      <c r="BX7" s="20">
        <f t="shared" ref="BX7:BX37" si="40">-BV7+BW7</f>
        <v>1353.0900000000001</v>
      </c>
      <c r="BY7" s="3">
        <f t="shared" ref="BY7:BY37" si="41">BX7/BV7</f>
        <v>0.79406690140845082</v>
      </c>
      <c r="BZ7" s="1"/>
      <c r="CA7" s="15">
        <f t="shared" ref="CA7:CA37" si="42">CA6+1</f>
        <v>44958</v>
      </c>
      <c r="CB7" s="20">
        <v>8056</v>
      </c>
      <c r="CC7" s="20">
        <v>14489.59</v>
      </c>
      <c r="CD7" s="22">
        <f t="shared" ref="CD7:CD37" si="43">CC7-CB7</f>
        <v>6433.59</v>
      </c>
      <c r="CE7" s="16">
        <f t="shared" ref="CE7:CE37" si="44">CD7/CB7</f>
        <v>0.79860849056603778</v>
      </c>
      <c r="CF7" s="14"/>
      <c r="CG7" s="17">
        <f t="shared" ref="CG7:CH7" si="45">+CG6+CB7</f>
        <v>8056</v>
      </c>
      <c r="CH7" s="17">
        <f t="shared" si="45"/>
        <v>14489.59</v>
      </c>
      <c r="CI7" s="20">
        <f t="shared" ref="CI7:CI37" si="46">-CG7+CH7</f>
        <v>6433.59</v>
      </c>
      <c r="CJ7" s="3">
        <f t="shared" ref="CJ7:CJ37" si="47">CI7/CG7</f>
        <v>0.79860849056603778</v>
      </c>
      <c r="CK7" s="1"/>
      <c r="CL7" s="15">
        <f t="shared" ref="CL7:CL37" si="48">CL6+1</f>
        <v>44958</v>
      </c>
      <c r="CM7" s="20">
        <v>6209</v>
      </c>
      <c r="CN7" s="20">
        <v>8922.9</v>
      </c>
      <c r="CO7" s="22">
        <f t="shared" ref="CO7:CO37" si="49">CN7-CM7</f>
        <v>2713.8999999999996</v>
      </c>
      <c r="CP7" s="16">
        <f t="shared" ref="CP7:CP37" si="50">CO7/CM7</f>
        <v>0.43709131905298754</v>
      </c>
      <c r="CQ7" s="14"/>
      <c r="CR7" s="17">
        <f t="shared" ref="CR7:CS7" si="51">+CR6+CM7</f>
        <v>6209</v>
      </c>
      <c r="CS7" s="17">
        <f t="shared" si="51"/>
        <v>8922.9</v>
      </c>
      <c r="CT7" s="20">
        <f t="shared" ref="CT7:CT37" si="52">-CR7+CS7</f>
        <v>2713.8999999999996</v>
      </c>
      <c r="CU7" s="3">
        <f t="shared" ref="CU7:CU37" si="53">CT7/CR7</f>
        <v>0.43709131905298754</v>
      </c>
      <c r="CV7" s="20"/>
      <c r="CW7" s="15">
        <f t="shared" ref="CW7:CW36" si="54">CW6+1</f>
        <v>44958</v>
      </c>
      <c r="CX7" s="20">
        <v>1986</v>
      </c>
      <c r="CY7" s="20">
        <v>5399.98</v>
      </c>
      <c r="CZ7" s="22">
        <f t="shared" ref="CZ7:CZ37" si="55">CY7-CX7</f>
        <v>3413.9799999999996</v>
      </c>
      <c r="DA7" s="16">
        <f t="shared" ref="DA7:DA37" si="56">CZ7/CX7</f>
        <v>1.7190231621349443</v>
      </c>
      <c r="DB7" s="14"/>
      <c r="DC7" s="17">
        <f t="shared" ref="DC7:DD7" si="57">+DC6+CX7</f>
        <v>1986</v>
      </c>
      <c r="DD7" s="17">
        <f t="shared" si="57"/>
        <v>5399.98</v>
      </c>
      <c r="DE7" s="20">
        <f t="shared" ref="DE7:DE37" si="58">-DC7+DD7</f>
        <v>3413.9799999999996</v>
      </c>
      <c r="DF7" s="3">
        <f t="shared" ref="DF7:DF37" si="59">DE7/DC7</f>
        <v>1.7190231621349443</v>
      </c>
      <c r="DG7" s="20"/>
      <c r="DH7" s="15">
        <f t="shared" ref="DH7:DH37" si="60">DH6+1</f>
        <v>44958</v>
      </c>
      <c r="DI7" s="20">
        <v>3055</v>
      </c>
      <c r="DJ7" s="20">
        <v>7312.44</v>
      </c>
      <c r="DK7" s="22">
        <f t="shared" ref="DK7:DK37" si="61">DJ7-DI7</f>
        <v>4257.4399999999996</v>
      </c>
      <c r="DL7" s="16">
        <f t="shared" ref="DL7:DL37" si="62">DK7/DI7</f>
        <v>1.3935973813420621</v>
      </c>
      <c r="DM7" s="14"/>
      <c r="DN7" s="17">
        <f t="shared" ref="DN7:DO7" si="63">+DN6+DI7</f>
        <v>3055</v>
      </c>
      <c r="DO7" s="17">
        <f t="shared" si="63"/>
        <v>7312.44</v>
      </c>
      <c r="DP7" s="20">
        <f t="shared" ref="DP7:DP37" si="64">-DN7+DO7</f>
        <v>4257.4399999999996</v>
      </c>
      <c r="DQ7" s="3">
        <f t="shared" ref="DQ7:DQ37" si="65">DP7/DN7</f>
        <v>1.3935973813420621</v>
      </c>
      <c r="DR7" s="19"/>
      <c r="DS7" s="15">
        <f t="shared" ref="DS7:DS37" si="66">DS6+1</f>
        <v>44958</v>
      </c>
      <c r="DT7" s="20">
        <v>3390</v>
      </c>
      <c r="DU7" s="20">
        <v>3756.1</v>
      </c>
      <c r="DV7" s="22">
        <f t="shared" ref="DV7:DV37" si="67">DU7-DT7</f>
        <v>366.09999999999991</v>
      </c>
      <c r="DW7" s="16">
        <f t="shared" ref="DW7:DW37" si="68">DV7/DT7</f>
        <v>0.10799410029498523</v>
      </c>
      <c r="DX7" s="14"/>
      <c r="DY7" s="17">
        <f t="shared" ref="DY7:DZ7" si="69">+DY6+DT7</f>
        <v>3390</v>
      </c>
      <c r="DZ7" s="17">
        <f t="shared" si="69"/>
        <v>3756.1</v>
      </c>
      <c r="EA7" s="20">
        <f t="shared" ref="EA7:EA37" si="70">-DY7+DZ7</f>
        <v>366.09999999999991</v>
      </c>
      <c r="EB7" s="3">
        <f t="shared" ref="EB7:EB37" si="71">EA7/DY7</f>
        <v>0.10799410029498523</v>
      </c>
      <c r="EC7" s="20"/>
      <c r="ED7" s="15">
        <f t="shared" ref="ED7:ED37" si="72">ED6+1</f>
        <v>44958</v>
      </c>
      <c r="EE7" s="20">
        <v>0</v>
      </c>
      <c r="EF7" s="20">
        <v>1863.63</v>
      </c>
      <c r="EG7" s="22">
        <f t="shared" ref="EG7:EG37" si="73">EF7-EE7</f>
        <v>1863.63</v>
      </c>
      <c r="EH7" s="16" t="e">
        <f t="shared" ref="EH7:EH37" si="74">EG7/EE7</f>
        <v>#DIV/0!</v>
      </c>
      <c r="EI7" s="14"/>
      <c r="EJ7" s="17">
        <f t="shared" ref="EJ7:EK7" si="75">+EJ6+EE7</f>
        <v>0</v>
      </c>
      <c r="EK7" s="17">
        <f t="shared" si="75"/>
        <v>1863.63</v>
      </c>
      <c r="EL7" s="20">
        <f t="shared" ref="EL7:EL37" si="76">-EJ7+EK7</f>
        <v>1863.63</v>
      </c>
      <c r="EM7" s="3" t="e">
        <f t="shared" ref="EM7:EM37" si="77">EL7/EJ7</f>
        <v>#DIV/0!</v>
      </c>
      <c r="EN7" s="20"/>
      <c r="EO7" s="15">
        <f t="shared" ref="EO7:EO37" si="78">EO6+1</f>
        <v>44958</v>
      </c>
      <c r="EP7" s="20">
        <v>3546</v>
      </c>
      <c r="EQ7" s="20">
        <v>4998.8500000000004</v>
      </c>
      <c r="ER7" s="22">
        <f t="shared" ref="ER7:ER37" si="79">EQ7-EP7</f>
        <v>1452.8500000000004</v>
      </c>
      <c r="ES7" s="16">
        <f t="shared" ref="ES7:ES37" si="80">ER7/EP7</f>
        <v>0.40971517202481678</v>
      </c>
      <c r="ET7" s="14"/>
      <c r="EU7" s="17">
        <f t="shared" ref="EU7:EV7" si="81">+EU6+EP7</f>
        <v>3546</v>
      </c>
      <c r="EV7" s="17">
        <f t="shared" si="81"/>
        <v>4998.8500000000004</v>
      </c>
      <c r="EW7" s="20">
        <f t="shared" ref="EW7:EW37" si="82">-EU7+EV7</f>
        <v>1452.8500000000004</v>
      </c>
      <c r="EX7" s="3">
        <f t="shared" ref="EX7:EX37" si="83">EW7/EU7</f>
        <v>0.40971517202481678</v>
      </c>
      <c r="EY7" s="19"/>
      <c r="EZ7" s="15">
        <f t="shared" ref="EZ7:EZ37" si="84">EZ6+1</f>
        <v>44958</v>
      </c>
      <c r="FA7" s="20">
        <v>999</v>
      </c>
      <c r="FB7" s="20">
        <v>2940.1</v>
      </c>
      <c r="FC7" s="22">
        <f t="shared" ref="FC7:FC37" si="85">FB7-FA7</f>
        <v>1941.1</v>
      </c>
      <c r="FD7" s="16">
        <f t="shared" ref="FD7:FD37" si="86">FC7/FA7</f>
        <v>1.943043043043043</v>
      </c>
      <c r="FE7" s="14"/>
      <c r="FF7" s="17">
        <f t="shared" ref="FF7:FG7" si="87">+FF6+FA7</f>
        <v>999</v>
      </c>
      <c r="FG7" s="17">
        <f t="shared" si="87"/>
        <v>2940.1</v>
      </c>
      <c r="FH7" s="20">
        <f t="shared" ref="FH7:FH37" si="88">-FF7+FG7</f>
        <v>1941.1</v>
      </c>
      <c r="FI7" s="3">
        <f t="shared" ref="FI7:FI37" si="89">FH7/FF7</f>
        <v>1.943043043043043</v>
      </c>
      <c r="FJ7" s="19"/>
      <c r="FK7" s="15">
        <f t="shared" ref="FK7:FK37" si="90">FK6+1</f>
        <v>44958</v>
      </c>
      <c r="FL7" s="20">
        <v>4294</v>
      </c>
      <c r="FM7" s="20">
        <v>8605.1200000000008</v>
      </c>
      <c r="FN7" s="22">
        <f t="shared" ref="FN7:FN37" si="91">FM7-FL7</f>
        <v>4311.1200000000008</v>
      </c>
      <c r="FO7" s="16">
        <f t="shared" ref="FO7:FO37" si="92">FN7/FL7</f>
        <v>1.0039869585468097</v>
      </c>
      <c r="FP7" s="14"/>
      <c r="FQ7" s="17">
        <f t="shared" ref="FQ7:FR7" si="93">+FQ6+FL7</f>
        <v>4294</v>
      </c>
      <c r="FR7" s="17">
        <f t="shared" si="93"/>
        <v>8605.1200000000008</v>
      </c>
      <c r="FS7" s="20">
        <f t="shared" ref="FS7:FS37" si="94">-FQ7+FR7</f>
        <v>4311.1200000000008</v>
      </c>
      <c r="FT7" s="3">
        <f t="shared" ref="FT7:FT37" si="95">FS7/FQ7</f>
        <v>1.0039869585468097</v>
      </c>
      <c r="FU7" s="19"/>
      <c r="FV7" s="15">
        <f t="shared" ref="FV7:FV36" si="96">FV6+1</f>
        <v>44958</v>
      </c>
      <c r="FW7" s="20">
        <v>4367</v>
      </c>
      <c r="FX7" s="20">
        <v>5883.71</v>
      </c>
      <c r="FY7" s="22">
        <f t="shared" ref="FY7:FY37" si="97">FX7-FW7</f>
        <v>1516.71</v>
      </c>
      <c r="FZ7" s="16">
        <f t="shared" ref="FZ7:FZ37" si="98">FY7/FW7</f>
        <v>0.34731165559880928</v>
      </c>
      <c r="GA7" s="14"/>
      <c r="GB7" s="17">
        <f t="shared" ref="GB7:GC7" si="99">+GB6+FW7</f>
        <v>4367</v>
      </c>
      <c r="GC7" s="17">
        <f t="shared" si="99"/>
        <v>5883.71</v>
      </c>
      <c r="GD7" s="20">
        <f t="shared" ref="GD7:GD37" si="100">-GB7+GC7</f>
        <v>1516.71</v>
      </c>
      <c r="GE7" s="3">
        <f t="shared" ref="GE7:GE37" si="101">GD7/GB7</f>
        <v>0.34731165559880928</v>
      </c>
      <c r="GF7" s="19"/>
      <c r="GG7" s="15">
        <f t="shared" ref="GG7:GG37" si="102">GG6+1</f>
        <v>44958</v>
      </c>
      <c r="GH7" s="20">
        <v>1458</v>
      </c>
      <c r="GI7" s="20">
        <v>4868.43</v>
      </c>
      <c r="GJ7" s="22">
        <f t="shared" ref="GJ7:GJ37" si="103">GI7-GH7</f>
        <v>3410.4300000000003</v>
      </c>
      <c r="GK7" s="16">
        <f t="shared" ref="GK7:GK37" si="104">GJ7/GH7</f>
        <v>2.3391152263374488</v>
      </c>
      <c r="GL7" s="14"/>
      <c r="GM7" s="17">
        <f t="shared" ref="GM7:GN7" si="105">+GM6+GH7</f>
        <v>1458</v>
      </c>
      <c r="GN7" s="17">
        <f t="shared" si="105"/>
        <v>4868.43</v>
      </c>
      <c r="GO7" s="20">
        <f t="shared" ref="GO7:GO37" si="106">-GM7+GN7</f>
        <v>3410.4300000000003</v>
      </c>
      <c r="GP7" s="3">
        <f t="shared" ref="GP7:GP37" si="107">GO7/GM7</f>
        <v>2.3391152263374488</v>
      </c>
      <c r="GQ7" s="19"/>
      <c r="GR7" s="15">
        <f t="shared" ref="GR7:GR37" si="108">GR6+1</f>
        <v>44958</v>
      </c>
      <c r="GS7" s="20">
        <v>4931</v>
      </c>
      <c r="GT7" s="20">
        <v>10641.36</v>
      </c>
      <c r="GU7" s="22">
        <f t="shared" ref="GU7:GU37" si="109">GT7-GS7</f>
        <v>5710.3600000000006</v>
      </c>
      <c r="GV7" s="16">
        <f t="shared" ref="GV7:GV37" si="110">GU7/GS7</f>
        <v>1.1580531332386941</v>
      </c>
      <c r="GW7" s="14"/>
      <c r="GX7" s="17">
        <f t="shared" ref="GX7:GY7" si="111">+GX6+GS7</f>
        <v>4931</v>
      </c>
      <c r="GY7" s="17">
        <f t="shared" si="111"/>
        <v>10641.36</v>
      </c>
      <c r="GZ7" s="20">
        <f t="shared" ref="GZ7:GZ37" si="112">-GX7+GY7</f>
        <v>5710.3600000000006</v>
      </c>
      <c r="HA7" s="3">
        <f t="shared" ref="HA7:HA37" si="113">GZ7/GX7</f>
        <v>1.1580531332386941</v>
      </c>
      <c r="HB7" s="19"/>
      <c r="HC7" s="15">
        <f t="shared" ref="HC7:HC36" si="114">HC6+1</f>
        <v>44958</v>
      </c>
      <c r="HD7" s="20">
        <v>1376</v>
      </c>
      <c r="HE7" s="20">
        <v>909.05</v>
      </c>
      <c r="HF7" s="22">
        <f t="shared" ref="HF7:HF37" si="115">HE7-HD7</f>
        <v>-466.95000000000005</v>
      </c>
      <c r="HG7" s="16">
        <f t="shared" ref="HG7:HG37" si="116">HF7/HD7</f>
        <v>-0.33935319767441863</v>
      </c>
      <c r="HH7" s="14"/>
      <c r="HI7" s="17">
        <f t="shared" ref="HI7:HJ7" si="117">+HI6+HD7</f>
        <v>1376</v>
      </c>
      <c r="HJ7" s="17">
        <f t="shared" si="117"/>
        <v>909.05</v>
      </c>
      <c r="HK7" s="20">
        <f t="shared" ref="HK7:HK37" si="118">-HI7+HJ7</f>
        <v>-466.95000000000005</v>
      </c>
      <c r="HL7" s="3">
        <f t="shared" ref="HL7:HL37" si="119">HK7/HI7</f>
        <v>-0.33935319767441863</v>
      </c>
      <c r="HM7" s="3"/>
      <c r="HN7" s="15">
        <f t="shared" ref="HN7:HN37" si="120">HN6+1</f>
        <v>44958</v>
      </c>
      <c r="HO7" s="20"/>
      <c r="HP7" s="20"/>
      <c r="HQ7" s="22">
        <f t="shared" ref="HQ7:HQ37" si="121">HP7-HO7</f>
        <v>0</v>
      </c>
      <c r="HR7" s="16" t="e">
        <f t="shared" ref="HR7:HR37" si="122">HQ7/HO7</f>
        <v>#DIV/0!</v>
      </c>
      <c r="HS7" s="14"/>
      <c r="HT7" s="17">
        <f t="shared" ref="HT7:HU7" si="123">+HT6+HO7</f>
        <v>0</v>
      </c>
      <c r="HU7" s="17">
        <f t="shared" si="123"/>
        <v>0</v>
      </c>
      <c r="HV7" s="20">
        <f t="shared" ref="HV7:HV37" si="124">-HT7+HU7</f>
        <v>0</v>
      </c>
      <c r="HW7" s="3" t="e">
        <f t="shared" ref="HW7:HW37" si="125">HV7/HT7</f>
        <v>#DIV/0!</v>
      </c>
      <c r="HX7" s="19"/>
      <c r="HY7" s="15">
        <f t="shared" ref="HY7:HY37" si="126">HY6+1</f>
        <v>44958</v>
      </c>
      <c r="HZ7" s="20"/>
      <c r="IA7" s="20">
        <v>36.979999999999997</v>
      </c>
      <c r="IB7" s="22">
        <f t="shared" ref="IB7:IB37" si="127">IA7-HZ7</f>
        <v>36.979999999999997</v>
      </c>
      <c r="IC7" s="16" t="e">
        <f t="shared" ref="IC7:IC37" si="128">IB7/HZ7</f>
        <v>#DIV/0!</v>
      </c>
      <c r="ID7" s="14"/>
      <c r="IE7" s="17">
        <f t="shared" ref="IE7:IF7" si="129">+IE6+HZ7</f>
        <v>0</v>
      </c>
      <c r="IF7" s="17">
        <f t="shared" si="129"/>
        <v>36.979999999999997</v>
      </c>
      <c r="IG7" s="20">
        <f t="shared" ref="IG7:IG37" si="130">-IE7+IF7</f>
        <v>36.979999999999997</v>
      </c>
      <c r="IH7" s="3" t="e">
        <f t="shared" ref="IH7:IH37" si="131">IG7/IE7</f>
        <v>#DIV/0!</v>
      </c>
      <c r="II7" s="19"/>
      <c r="IJ7" s="15">
        <f t="shared" ref="IJ7:IJ37" si="132">IJ6+1</f>
        <v>44958</v>
      </c>
      <c r="IK7" s="20">
        <v>2938</v>
      </c>
      <c r="IL7" s="20">
        <v>2660.36</v>
      </c>
      <c r="IM7" s="22">
        <f t="shared" ref="IM7:IM37" si="133">IL7-IK7</f>
        <v>-277.63999999999987</v>
      </c>
      <c r="IN7" s="16">
        <f t="shared" ref="IN7:IN37" si="134">IM7/IK7</f>
        <v>-9.4499659632402949E-2</v>
      </c>
      <c r="IO7" s="14"/>
      <c r="IP7" s="17">
        <f t="shared" ref="IP7:IQ7" si="135">+IP6+IK7</f>
        <v>2938</v>
      </c>
      <c r="IQ7" s="17">
        <f t="shared" si="135"/>
        <v>2660.36</v>
      </c>
      <c r="IR7" s="20">
        <f t="shared" ref="IR7:IR37" si="136">-IP7+IQ7</f>
        <v>-277.63999999999987</v>
      </c>
      <c r="IS7" s="3">
        <f t="shared" ref="IS7:IS37" si="137">IR7/IP7</f>
        <v>-9.4499659632402949E-2</v>
      </c>
      <c r="IT7" s="19"/>
      <c r="IU7" s="15">
        <f t="shared" ref="IU7:IU37" si="138">IU6+1</f>
        <v>44958</v>
      </c>
      <c r="IV7" s="20">
        <v>0</v>
      </c>
      <c r="IW7" s="20">
        <v>1161.08</v>
      </c>
      <c r="IX7" s="22">
        <f t="shared" ref="IX7:IX37" si="139">IW7-IV7</f>
        <v>1161.08</v>
      </c>
      <c r="IY7" s="16" t="e">
        <f t="shared" ref="IY7:IY37" si="140">IX7/IV7</f>
        <v>#DIV/0!</v>
      </c>
      <c r="IZ7" s="14"/>
      <c r="JA7" s="17">
        <f t="shared" ref="JA7:JB7" si="141">+JA6+IV7</f>
        <v>0</v>
      </c>
      <c r="JB7" s="17">
        <f t="shared" si="141"/>
        <v>1161.08</v>
      </c>
      <c r="JC7" s="20">
        <f t="shared" ref="JC7:JC37" si="142">-JA7+JB7</f>
        <v>1161.08</v>
      </c>
      <c r="JD7" s="3" t="e">
        <f t="shared" ref="JD7:JD37" si="143">JC7/JA7</f>
        <v>#DIV/0!</v>
      </c>
      <c r="JE7" s="19"/>
      <c r="JF7" s="15">
        <f t="shared" ref="JF7:JF37" si="144">JF6+1</f>
        <v>44958</v>
      </c>
      <c r="JG7" s="20">
        <v>2162</v>
      </c>
      <c r="JH7" s="20">
        <v>3706.61</v>
      </c>
      <c r="JI7" s="22">
        <f t="shared" ref="JI7:JI37" si="145">JH7-JG7</f>
        <v>1544.6100000000001</v>
      </c>
      <c r="JJ7" s="16">
        <f t="shared" ref="JJ7:JJ37" si="146">JI7/JG7</f>
        <v>0.71443570767807596</v>
      </c>
      <c r="JK7" s="14"/>
      <c r="JL7" s="17">
        <f t="shared" ref="JL7:JM7" si="147">+JL6+JG7</f>
        <v>2162</v>
      </c>
      <c r="JM7" s="17">
        <f t="shared" si="147"/>
        <v>3706.61</v>
      </c>
      <c r="JN7" s="20">
        <f t="shared" ref="JN7:JN37" si="148">-JL7+JM7</f>
        <v>1544.6100000000001</v>
      </c>
      <c r="JO7" s="3">
        <f t="shared" ref="JO7:JO37" si="149">JN7/JL7</f>
        <v>0.71443570767807596</v>
      </c>
      <c r="JP7" s="19"/>
      <c r="JQ7" s="15">
        <f t="shared" ref="JQ7:JQ37" si="150">JQ6+1</f>
        <v>44958</v>
      </c>
      <c r="JR7" s="20">
        <v>191</v>
      </c>
      <c r="JS7" s="20">
        <v>273.60000000000002</v>
      </c>
      <c r="JT7" s="22">
        <f t="shared" ref="JT7:JT37" si="151">JS7-JR7</f>
        <v>82.600000000000023</v>
      </c>
      <c r="JU7" s="16">
        <f t="shared" ref="JU7:JU37" si="152">JT7/JR7</f>
        <v>0.43246073298429333</v>
      </c>
      <c r="JV7" s="14"/>
      <c r="JW7" s="17">
        <f t="shared" ref="JW7:JX7" si="153">+JW6+JR7</f>
        <v>191</v>
      </c>
      <c r="JX7" s="17">
        <f t="shared" si="153"/>
        <v>273.60000000000002</v>
      </c>
      <c r="JY7" s="20">
        <f t="shared" ref="JY7:JY37" si="154">-JW7+JX7</f>
        <v>82.600000000000023</v>
      </c>
      <c r="JZ7" s="3">
        <f t="shared" ref="JZ7:JZ37" si="155">JY7/JW7</f>
        <v>0.43246073298429333</v>
      </c>
      <c r="KA7" s="19"/>
      <c r="KB7" s="15">
        <f t="shared" ref="KB7:KB37" si="156">KB6+1</f>
        <v>44958</v>
      </c>
      <c r="KC7" s="20">
        <v>77</v>
      </c>
      <c r="KD7" s="20">
        <v>412.53</v>
      </c>
      <c r="KE7" s="22">
        <f t="shared" ref="KE7:KE37" si="157">KD7-KC7</f>
        <v>335.53</v>
      </c>
      <c r="KF7" s="16">
        <f t="shared" ref="KF7:KF37" si="158">KE7/KC7</f>
        <v>4.3575324675324669</v>
      </c>
      <c r="KG7" s="14"/>
      <c r="KH7" s="17">
        <f t="shared" ref="KH7:KI7" si="159">+KH6+KC7</f>
        <v>77</v>
      </c>
      <c r="KI7" s="17">
        <f t="shared" si="159"/>
        <v>412.53</v>
      </c>
      <c r="KJ7" s="20">
        <f t="shared" ref="KJ7:KJ37" si="160">-KH7+KI7</f>
        <v>335.53</v>
      </c>
      <c r="KK7" s="3">
        <f t="shared" ref="KK7:KK37" si="161">KJ7/KH7</f>
        <v>4.3575324675324669</v>
      </c>
      <c r="KL7" s="19"/>
      <c r="KM7" s="15">
        <f t="shared" ref="KM7:KM37" si="162">KM6+1</f>
        <v>44958</v>
      </c>
      <c r="KN7" s="20">
        <v>1254</v>
      </c>
      <c r="KO7" s="20">
        <v>1595.19</v>
      </c>
      <c r="KP7" s="22">
        <f t="shared" ref="KP7:KP37" si="163">KO7-KN7</f>
        <v>341.19000000000005</v>
      </c>
      <c r="KQ7" s="16">
        <f t="shared" ref="KQ7:KQ26" si="164">KP7/KN7</f>
        <v>0.2720813397129187</v>
      </c>
      <c r="KR7" s="14"/>
      <c r="KS7" s="17">
        <f t="shared" ref="KS7:KT7" si="165">+KS6+KN7</f>
        <v>1254</v>
      </c>
      <c r="KT7" s="17">
        <f t="shared" si="165"/>
        <v>1595.19</v>
      </c>
      <c r="KU7" s="20">
        <f t="shared" ref="KU7:KU37" si="166">-KS7+KT7</f>
        <v>341.19000000000005</v>
      </c>
      <c r="KV7" s="3">
        <f t="shared" ref="KV7:KV37" si="167">KU7/KS7</f>
        <v>0.2720813397129187</v>
      </c>
      <c r="KW7" s="19"/>
      <c r="KX7" s="15">
        <f t="shared" ref="KX7:KX37" si="168">KX6+1</f>
        <v>45261</v>
      </c>
      <c r="KY7" s="20">
        <v>771</v>
      </c>
      <c r="KZ7" s="20">
        <v>1175.3499999999999</v>
      </c>
      <c r="LA7" s="22">
        <f t="shared" ref="LA7:LA37" si="169">KZ7-KY7</f>
        <v>404.34999999999991</v>
      </c>
      <c r="LB7" s="16">
        <f t="shared" ref="LB7:LB37" si="170">LA7/KY7</f>
        <v>0.52444876783398175</v>
      </c>
      <c r="LC7" s="14"/>
      <c r="LD7" s="17">
        <f t="shared" ref="LD7:LE7" si="171">+LD6+KY7</f>
        <v>771</v>
      </c>
      <c r="LE7" s="17">
        <f t="shared" si="171"/>
        <v>1175.3499999999999</v>
      </c>
      <c r="LF7" s="20">
        <f t="shared" ref="LF7:LF37" si="172">-LD7+LE7</f>
        <v>404.34999999999991</v>
      </c>
      <c r="LG7" s="3">
        <f t="shared" ref="LG7:LG37" si="173">LF7/LD7</f>
        <v>0.52444876783398175</v>
      </c>
      <c r="LH7" s="19"/>
      <c r="LI7" s="15">
        <f t="shared" ref="LI7:LI37" si="174">LI6+1</f>
        <v>45261</v>
      </c>
      <c r="LJ7" s="20">
        <v>4824.3999999999996</v>
      </c>
      <c r="LK7" s="20">
        <v>17083.84</v>
      </c>
      <c r="LL7" s="22">
        <f t="shared" ref="LL7:LL37" si="175">LK7-LJ7</f>
        <v>12259.44</v>
      </c>
      <c r="LM7" s="16">
        <f t="shared" ref="LM7:LM37" si="176">LL7/LJ7</f>
        <v>2.5411325760716363</v>
      </c>
      <c r="LN7" s="14"/>
      <c r="LO7" s="17">
        <f t="shared" ref="LO7:LP7" si="177">+LO6+LJ7</f>
        <v>4824.3999999999996</v>
      </c>
      <c r="LP7" s="17">
        <f t="shared" si="177"/>
        <v>17083.84</v>
      </c>
      <c r="LQ7" s="20">
        <f t="shared" ref="LQ7:LQ37" si="178">-LO7+LP7</f>
        <v>12259.44</v>
      </c>
      <c r="LR7" s="3">
        <f t="shared" ref="LR7:LR37" si="179">LQ7/LO7</f>
        <v>2.5411325760716363</v>
      </c>
      <c r="LS7" s="19"/>
      <c r="LT7" s="15">
        <f t="shared" ref="LT7:LT37" si="180">LT6+1</f>
        <v>45200</v>
      </c>
      <c r="LU7" s="20">
        <v>1059.9100000000001</v>
      </c>
      <c r="LV7" s="20">
        <v>881.11</v>
      </c>
      <c r="LW7" s="22">
        <f t="shared" ref="LW7:LW31" si="181">LV7-LU7</f>
        <v>-178.80000000000007</v>
      </c>
      <c r="LX7" s="16">
        <f t="shared" ref="LX7:LX37" si="182">LW7/LU7</f>
        <v>-0.16869356832183871</v>
      </c>
      <c r="LY7" s="14"/>
      <c r="LZ7" s="17">
        <f t="shared" ref="LZ7:MA7" si="183">+LZ6+LU7</f>
        <v>1059.9100000000001</v>
      </c>
      <c r="MA7" s="17">
        <f t="shared" si="183"/>
        <v>881.11</v>
      </c>
      <c r="MB7" s="20">
        <f t="shared" ref="MB7:MB37" si="184">-LZ7+MA7</f>
        <v>-178.80000000000007</v>
      </c>
      <c r="MC7" s="3">
        <f t="shared" ref="MC7:MC37" si="185">MB7/LZ7</f>
        <v>-0.16869356832183871</v>
      </c>
      <c r="MD7" s="3"/>
      <c r="ME7" s="15">
        <f t="shared" ref="ME7:ME37" si="186">ME6+1</f>
        <v>45200</v>
      </c>
      <c r="MF7" s="20">
        <v>479</v>
      </c>
      <c r="MG7" s="20">
        <v>1283.6400000000001</v>
      </c>
      <c r="MH7" s="22">
        <f t="shared" ref="MH7:MH37" si="187">MG7-MF7</f>
        <v>804.6400000000001</v>
      </c>
      <c r="MI7" s="16">
        <f t="shared" ref="MI7:MI37" si="188">MH7/MF7</f>
        <v>1.6798329853862215</v>
      </c>
      <c r="MJ7" s="14"/>
      <c r="MK7" s="17">
        <f t="shared" ref="MK7:ML7" si="189">+MK6+MF7</f>
        <v>479</v>
      </c>
      <c r="ML7" s="17">
        <f t="shared" si="189"/>
        <v>1283.6400000000001</v>
      </c>
      <c r="MM7" s="20">
        <f t="shared" ref="MM7:MM37" si="190">-MK7+ML7</f>
        <v>804.6400000000001</v>
      </c>
      <c r="MN7" s="3">
        <f t="shared" ref="MN7:MN37" si="191">MM7/MK7</f>
        <v>1.6798329853862215</v>
      </c>
      <c r="MO7" s="19"/>
      <c r="MP7" s="15">
        <f t="shared" ref="MP7:MP37" si="192">MP6+1</f>
        <v>45200</v>
      </c>
      <c r="MQ7" s="20">
        <v>1348.01</v>
      </c>
      <c r="MR7" s="20">
        <v>2341.81</v>
      </c>
      <c r="MS7" s="22">
        <f t="shared" ref="MS7:MS37" si="193">MR7-MQ7</f>
        <v>993.8</v>
      </c>
      <c r="MT7" s="16">
        <f t="shared" ref="MT7:MT37" si="194">MS7/MQ7</f>
        <v>0.7372348869815506</v>
      </c>
      <c r="MU7" s="14"/>
      <c r="MV7" s="17">
        <f t="shared" ref="MV7:MW7" si="195">+MV6+MQ7</f>
        <v>1348.01</v>
      </c>
      <c r="MW7" s="17">
        <f t="shared" si="195"/>
        <v>2341.81</v>
      </c>
      <c r="MX7" s="20">
        <f t="shared" ref="MX7:MX37" si="196">-MV7+MW7</f>
        <v>993.8</v>
      </c>
      <c r="MY7" s="3">
        <f t="shared" ref="MY7:MY37" si="197">MX7/MV7</f>
        <v>0.7372348869815506</v>
      </c>
      <c r="MZ7" s="19"/>
      <c r="NA7" s="15">
        <f t="shared" ref="NA7:NA36" si="198">NA6+1</f>
        <v>45200</v>
      </c>
      <c r="NB7" s="20">
        <f t="shared" ref="NB7:NB37" si="199">C7+N7+Y7+AJ7+AU7+BF7+BQ7+CB7+CM7+CX7+DI7+DT7+EE7+EP7+FA7+FL7+FW7+GH7+GS7+HD7+HZ7+IK7+IV7+JG7+JR7+KC7+KN7+KY7+LJ7+LU7+MF7+MQ7</f>
        <v>86147.68</v>
      </c>
      <c r="NC7" s="20">
        <f t="shared" ref="NC7:NC37" si="200">D7+O7+Z7+AK7+AV7+BG7+BR7+CC7+CN7+CY7+DJ7+DU7+EF7+EQ7+FB7+FM7+FX7+GI7+GT7+HE7+IA7+IW7+JH7+JS7+IL7+KZ7+KD7+KO7+LK7+LV7+MG7+MR7</f>
        <v>157616.97000000003</v>
      </c>
      <c r="ND7" s="22">
        <f t="shared" ref="ND7:ND37" si="201">NC7-NB7</f>
        <v>71469.290000000037</v>
      </c>
      <c r="NE7" s="16">
        <f t="shared" ref="NE7:NE37" si="202">ND7/NB7</f>
        <v>0.82961363556163137</v>
      </c>
      <c r="NF7" s="14"/>
      <c r="NG7" s="17">
        <f t="shared" ref="NG7:NH7" si="203">+NG6+NB7</f>
        <v>86147.68</v>
      </c>
      <c r="NH7" s="17">
        <f t="shared" si="203"/>
        <v>157616.97000000003</v>
      </c>
      <c r="NI7" s="20">
        <f t="shared" ref="NI7:NI37" si="204">-NG7+NH7</f>
        <v>71469.290000000037</v>
      </c>
      <c r="NJ7" s="3">
        <f t="shared" ref="NJ7:NJ37" si="205">NI7/NG7</f>
        <v>0.82961363556163137</v>
      </c>
    </row>
    <row r="8" spans="1:377" ht="14.25" customHeight="1" x14ac:dyDescent="0.35">
      <c r="A8" s="12">
        <f t="shared" ref="A8:B8" si="206">A7+1</f>
        <v>45293</v>
      </c>
      <c r="B8" s="12">
        <f t="shared" si="206"/>
        <v>45324</v>
      </c>
      <c r="C8" s="20">
        <v>7694</v>
      </c>
      <c r="D8" s="20">
        <v>6996.62</v>
      </c>
      <c r="E8" s="22">
        <f t="shared" si="1"/>
        <v>-697.38000000000011</v>
      </c>
      <c r="F8" s="16">
        <f t="shared" si="2"/>
        <v>-9.0639459318949844E-2</v>
      </c>
      <c r="G8" s="14"/>
      <c r="H8" s="17">
        <f t="shared" ref="H8:I8" si="207">+H7+C8</f>
        <v>12340</v>
      </c>
      <c r="I8" s="17">
        <f t="shared" si="207"/>
        <v>13306.95</v>
      </c>
      <c r="J8" s="20">
        <f t="shared" si="4"/>
        <v>966.95000000000073</v>
      </c>
      <c r="K8" s="3">
        <f t="shared" si="5"/>
        <v>7.8358995137763426E-2</v>
      </c>
      <c r="L8" s="1"/>
      <c r="M8" s="15">
        <f t="shared" si="6"/>
        <v>44959</v>
      </c>
      <c r="N8" s="20">
        <v>4646</v>
      </c>
      <c r="O8" s="20">
        <v>4875.68</v>
      </c>
      <c r="P8" s="22">
        <f t="shared" si="7"/>
        <v>229.68000000000029</v>
      </c>
      <c r="Q8" s="16">
        <f t="shared" si="8"/>
        <v>4.9436074042186889E-2</v>
      </c>
      <c r="R8" s="14"/>
      <c r="S8" s="17">
        <f t="shared" ref="S8:T8" si="208">+S7+N8</f>
        <v>6608.36</v>
      </c>
      <c r="T8" s="17">
        <f t="shared" si="208"/>
        <v>8579.92</v>
      </c>
      <c r="U8" s="20">
        <f t="shared" si="10"/>
        <v>1971.5600000000004</v>
      </c>
      <c r="V8" s="3">
        <f t="shared" si="11"/>
        <v>0.29834331059445923</v>
      </c>
      <c r="W8" s="1"/>
      <c r="X8" s="15">
        <f t="shared" si="12"/>
        <v>44959</v>
      </c>
      <c r="Y8" s="20">
        <v>5121</v>
      </c>
      <c r="Z8" s="20">
        <v>5273.41</v>
      </c>
      <c r="AA8" s="22">
        <f t="shared" si="13"/>
        <v>152.40999999999985</v>
      </c>
      <c r="AB8" s="16">
        <f t="shared" si="14"/>
        <v>2.9761765280218677E-2</v>
      </c>
      <c r="AC8" s="14"/>
      <c r="AD8" s="17">
        <f t="shared" ref="AD8:AE8" si="209">+AD7+Y8</f>
        <v>8365</v>
      </c>
      <c r="AE8" s="17">
        <f t="shared" si="209"/>
        <v>11284.689999999999</v>
      </c>
      <c r="AF8" s="20">
        <f t="shared" si="16"/>
        <v>2919.6899999999987</v>
      </c>
      <c r="AG8" s="3">
        <f t="shared" si="17"/>
        <v>0.34903646144650313</v>
      </c>
      <c r="AH8" s="1"/>
      <c r="AI8" s="15">
        <f t="shared" si="18"/>
        <v>44959</v>
      </c>
      <c r="AJ8" s="20">
        <v>9155</v>
      </c>
      <c r="AK8" s="20">
        <v>12267.78</v>
      </c>
      <c r="AL8" s="22">
        <f t="shared" si="19"/>
        <v>3112.7800000000007</v>
      </c>
      <c r="AM8" s="16">
        <f t="shared" si="20"/>
        <v>0.34000873839432011</v>
      </c>
      <c r="AN8" s="14"/>
      <c r="AO8" s="17">
        <f t="shared" ref="AO8:AP8" si="210">+AO7+AJ8</f>
        <v>15794</v>
      </c>
      <c r="AP8" s="17">
        <f t="shared" si="210"/>
        <v>20847.550000000003</v>
      </c>
      <c r="AQ8" s="20">
        <f t="shared" si="22"/>
        <v>5053.5500000000029</v>
      </c>
      <c r="AR8" s="3">
        <f t="shared" si="23"/>
        <v>0.31996644295302029</v>
      </c>
      <c r="AS8" s="1"/>
      <c r="AT8" s="15">
        <f t="shared" si="24"/>
        <v>44959</v>
      </c>
      <c r="AU8" s="20">
        <v>7993</v>
      </c>
      <c r="AV8" s="20">
        <v>14143.9</v>
      </c>
      <c r="AW8" s="22">
        <f t="shared" si="25"/>
        <v>6150.9</v>
      </c>
      <c r="AX8" s="16">
        <f t="shared" si="26"/>
        <v>0.76953584386338036</v>
      </c>
      <c r="AY8" s="14"/>
      <c r="AZ8" s="17">
        <f t="shared" ref="AZ8:BA8" si="211">+AZ7+AU8</f>
        <v>15069</v>
      </c>
      <c r="BA8" s="17">
        <f t="shared" si="211"/>
        <v>27133.89</v>
      </c>
      <c r="BB8" s="20">
        <f t="shared" si="28"/>
        <v>12064.89</v>
      </c>
      <c r="BC8" s="3">
        <f t="shared" si="29"/>
        <v>0.80064304200676883</v>
      </c>
      <c r="BD8" s="1"/>
      <c r="BE8" s="15">
        <f t="shared" si="30"/>
        <v>44959</v>
      </c>
      <c r="BF8" s="20">
        <v>3687</v>
      </c>
      <c r="BG8" s="20">
        <v>4373.41</v>
      </c>
      <c r="BH8" s="22">
        <f t="shared" si="31"/>
        <v>686.40999999999985</v>
      </c>
      <c r="BI8" s="16">
        <f t="shared" si="32"/>
        <v>0.18617032818009219</v>
      </c>
      <c r="BJ8" s="14"/>
      <c r="BK8" s="17">
        <f t="shared" ref="BK8:BL8" si="212">+BK7+BF8</f>
        <v>5792</v>
      </c>
      <c r="BL8" s="17">
        <f t="shared" si="212"/>
        <v>8134.32</v>
      </c>
      <c r="BM8" s="20">
        <f t="shared" si="34"/>
        <v>2342.3199999999997</v>
      </c>
      <c r="BN8" s="3">
        <f t="shared" si="35"/>
        <v>0.40440607734806627</v>
      </c>
      <c r="BO8" s="1"/>
      <c r="BP8" s="15">
        <f t="shared" si="36"/>
        <v>44959</v>
      </c>
      <c r="BQ8" s="20">
        <v>2868</v>
      </c>
      <c r="BR8" s="20">
        <v>3066.5</v>
      </c>
      <c r="BS8" s="22">
        <f t="shared" si="37"/>
        <v>198.5</v>
      </c>
      <c r="BT8" s="16">
        <f t="shared" si="38"/>
        <v>6.9211994421199435E-2</v>
      </c>
      <c r="BU8" s="14"/>
      <c r="BV8" s="17">
        <f t="shared" ref="BV8:BW8" si="213">+BV7+BQ8</f>
        <v>4572</v>
      </c>
      <c r="BW8" s="17">
        <f t="shared" si="213"/>
        <v>6123.59</v>
      </c>
      <c r="BX8" s="20">
        <f t="shared" si="40"/>
        <v>1551.5900000000001</v>
      </c>
      <c r="BY8" s="3">
        <f t="shared" si="41"/>
        <v>0.33936789151356084</v>
      </c>
      <c r="BZ8" s="1"/>
      <c r="CA8" s="15">
        <f t="shared" si="42"/>
        <v>44959</v>
      </c>
      <c r="CB8" s="20">
        <v>11524</v>
      </c>
      <c r="CC8" s="20">
        <v>16641.82</v>
      </c>
      <c r="CD8" s="22">
        <f t="shared" si="43"/>
        <v>5117.82</v>
      </c>
      <c r="CE8" s="16">
        <f t="shared" si="44"/>
        <v>0.44410100659493229</v>
      </c>
      <c r="CF8" s="14"/>
      <c r="CG8" s="17">
        <f t="shared" ref="CG8:CH8" si="214">+CG7+CB8</f>
        <v>19580</v>
      </c>
      <c r="CH8" s="17">
        <f t="shared" si="214"/>
        <v>31131.41</v>
      </c>
      <c r="CI8" s="20">
        <f t="shared" si="46"/>
        <v>11551.41</v>
      </c>
      <c r="CJ8" s="3">
        <f t="shared" si="47"/>
        <v>0.5899596527068437</v>
      </c>
      <c r="CK8" s="1"/>
      <c r="CL8" s="15">
        <f t="shared" si="48"/>
        <v>44959</v>
      </c>
      <c r="CM8" s="20">
        <v>7949</v>
      </c>
      <c r="CN8" s="20">
        <v>9727.84</v>
      </c>
      <c r="CO8" s="22">
        <f t="shared" si="49"/>
        <v>1778.8400000000001</v>
      </c>
      <c r="CP8" s="16">
        <f t="shared" si="50"/>
        <v>0.22378160774940245</v>
      </c>
      <c r="CQ8" s="14"/>
      <c r="CR8" s="17">
        <f t="shared" ref="CR8:CS8" si="215">+CR7+CM8</f>
        <v>14158</v>
      </c>
      <c r="CS8" s="17">
        <f t="shared" si="215"/>
        <v>18650.739999999998</v>
      </c>
      <c r="CT8" s="20">
        <f t="shared" si="52"/>
        <v>4492.739999999998</v>
      </c>
      <c r="CU8" s="3">
        <f t="shared" si="53"/>
        <v>0.31732871874558538</v>
      </c>
      <c r="CV8" s="1"/>
      <c r="CW8" s="15">
        <f t="shared" si="54"/>
        <v>44959</v>
      </c>
      <c r="CX8" s="20">
        <v>4584</v>
      </c>
      <c r="CY8" s="20">
        <v>4634.34</v>
      </c>
      <c r="CZ8" s="22">
        <f t="shared" si="55"/>
        <v>50.340000000000146</v>
      </c>
      <c r="DA8" s="16">
        <f t="shared" si="56"/>
        <v>1.098167539267019E-2</v>
      </c>
      <c r="DB8" s="14"/>
      <c r="DC8" s="17">
        <f t="shared" ref="DC8:DD8" si="216">+DC7+CX8</f>
        <v>6570</v>
      </c>
      <c r="DD8" s="17">
        <f t="shared" si="216"/>
        <v>10034.32</v>
      </c>
      <c r="DE8" s="20">
        <f t="shared" si="58"/>
        <v>3464.3199999999997</v>
      </c>
      <c r="DF8" s="3">
        <f t="shared" si="59"/>
        <v>0.52729375951293755</v>
      </c>
      <c r="DG8" s="1"/>
      <c r="DH8" s="24">
        <f t="shared" si="60"/>
        <v>44959</v>
      </c>
      <c r="DI8" s="20">
        <v>5926</v>
      </c>
      <c r="DJ8" s="20">
        <v>7685.61</v>
      </c>
      <c r="DK8" s="22">
        <f t="shared" si="61"/>
        <v>1759.6099999999997</v>
      </c>
      <c r="DL8" s="16">
        <f t="shared" si="62"/>
        <v>0.29693047586905158</v>
      </c>
      <c r="DM8" s="14"/>
      <c r="DN8" s="17">
        <f t="shared" ref="DN8:DO8" si="217">+DN7+DI8</f>
        <v>8981</v>
      </c>
      <c r="DO8" s="17">
        <f t="shared" si="217"/>
        <v>14998.05</v>
      </c>
      <c r="DP8" s="20">
        <f t="shared" si="64"/>
        <v>6017.0499999999993</v>
      </c>
      <c r="DQ8" s="3">
        <f t="shared" si="65"/>
        <v>0.669975503841443</v>
      </c>
      <c r="DR8" s="19"/>
      <c r="DS8" s="15">
        <f t="shared" si="66"/>
        <v>44959</v>
      </c>
      <c r="DT8" s="20">
        <v>4099</v>
      </c>
      <c r="DU8" s="20">
        <v>5512.27</v>
      </c>
      <c r="DV8" s="22">
        <f t="shared" si="67"/>
        <v>1413.2700000000004</v>
      </c>
      <c r="DW8" s="16">
        <f t="shared" si="68"/>
        <v>0.34478409368138579</v>
      </c>
      <c r="DX8" s="14"/>
      <c r="DY8" s="17">
        <f t="shared" ref="DY8:DZ8" si="218">+DY7+DT8</f>
        <v>7489</v>
      </c>
      <c r="DZ8" s="17">
        <f t="shared" si="218"/>
        <v>9268.3700000000008</v>
      </c>
      <c r="EA8" s="20">
        <f t="shared" si="70"/>
        <v>1779.3700000000008</v>
      </c>
      <c r="EB8" s="3">
        <f t="shared" si="71"/>
        <v>0.23759781012151165</v>
      </c>
      <c r="EC8" s="1"/>
      <c r="ED8" s="15">
        <f t="shared" si="72"/>
        <v>44959</v>
      </c>
      <c r="EE8" s="20">
        <v>2364</v>
      </c>
      <c r="EF8" s="20">
        <v>3013.04</v>
      </c>
      <c r="EG8" s="22">
        <f t="shared" si="73"/>
        <v>649.04</v>
      </c>
      <c r="EH8" s="16">
        <f t="shared" si="74"/>
        <v>0.27455160744500845</v>
      </c>
      <c r="EI8" s="14"/>
      <c r="EJ8" s="17">
        <f t="shared" ref="EJ8:EK8" si="219">+EJ7+EE8</f>
        <v>2364</v>
      </c>
      <c r="EK8" s="17">
        <f t="shared" si="219"/>
        <v>4876.67</v>
      </c>
      <c r="EL8" s="20">
        <f t="shared" si="76"/>
        <v>2512.67</v>
      </c>
      <c r="EM8" s="3">
        <f t="shared" si="77"/>
        <v>1.0628891708967851</v>
      </c>
      <c r="EN8" s="1"/>
      <c r="EO8" s="15">
        <f t="shared" si="78"/>
        <v>44959</v>
      </c>
      <c r="EP8" s="20">
        <v>5608</v>
      </c>
      <c r="EQ8" s="20">
        <v>6004.49</v>
      </c>
      <c r="ER8" s="22">
        <f t="shared" si="79"/>
        <v>396.48999999999978</v>
      </c>
      <c r="ES8" s="16">
        <f t="shared" si="80"/>
        <v>7.0700784593437913E-2</v>
      </c>
      <c r="ET8" s="14"/>
      <c r="EU8" s="17">
        <f t="shared" ref="EU8:EV8" si="220">+EU7+EP8</f>
        <v>9154</v>
      </c>
      <c r="EV8" s="17">
        <f t="shared" si="220"/>
        <v>11003.34</v>
      </c>
      <c r="EW8" s="20">
        <f t="shared" si="82"/>
        <v>1849.3400000000001</v>
      </c>
      <c r="EX8" s="3">
        <f t="shared" si="83"/>
        <v>0.20202534411186368</v>
      </c>
      <c r="EY8" s="19"/>
      <c r="EZ8" s="15">
        <f t="shared" si="84"/>
        <v>44959</v>
      </c>
      <c r="FA8" s="20">
        <v>2499</v>
      </c>
      <c r="FB8" s="20">
        <v>5459.65</v>
      </c>
      <c r="FC8" s="22">
        <f t="shared" si="85"/>
        <v>2960.6499999999996</v>
      </c>
      <c r="FD8" s="16">
        <f t="shared" si="86"/>
        <v>1.1847338935574228</v>
      </c>
      <c r="FE8" s="14"/>
      <c r="FF8" s="17">
        <f t="shared" ref="FF8:FG8" si="221">+FF7+FA8</f>
        <v>3498</v>
      </c>
      <c r="FG8" s="17">
        <f t="shared" si="221"/>
        <v>8399.75</v>
      </c>
      <c r="FH8" s="20">
        <f t="shared" si="88"/>
        <v>4901.75</v>
      </c>
      <c r="FI8" s="3">
        <f t="shared" si="89"/>
        <v>1.4013007432818754</v>
      </c>
      <c r="FJ8" s="19"/>
      <c r="FK8" s="15">
        <f t="shared" si="90"/>
        <v>44959</v>
      </c>
      <c r="FL8" s="20">
        <v>6783</v>
      </c>
      <c r="FM8" s="20">
        <v>8582.91</v>
      </c>
      <c r="FN8" s="13">
        <f t="shared" si="91"/>
        <v>1799.9099999999999</v>
      </c>
      <c r="FO8" s="16">
        <f t="shared" si="92"/>
        <v>0.26535603715170275</v>
      </c>
      <c r="FP8" s="14"/>
      <c r="FQ8" s="17">
        <f t="shared" ref="FQ8:FR8" si="222">+FQ7+FL8</f>
        <v>11077</v>
      </c>
      <c r="FR8" s="17">
        <f t="shared" si="222"/>
        <v>17188.03</v>
      </c>
      <c r="FS8" s="20">
        <f t="shared" si="94"/>
        <v>6111.0299999999988</v>
      </c>
      <c r="FT8" s="3">
        <f t="shared" si="95"/>
        <v>0.55168637717793612</v>
      </c>
      <c r="FU8" s="19"/>
      <c r="FV8" s="15">
        <f t="shared" si="96"/>
        <v>44959</v>
      </c>
      <c r="FW8" s="20">
        <v>4368</v>
      </c>
      <c r="FX8" s="20">
        <v>6631.39</v>
      </c>
      <c r="FY8" s="22">
        <f t="shared" si="97"/>
        <v>2263.3900000000003</v>
      </c>
      <c r="FZ8" s="16">
        <f t="shared" si="98"/>
        <v>0.51817536630036642</v>
      </c>
      <c r="GA8" s="14"/>
      <c r="GB8" s="17">
        <f t="shared" ref="GB8:GC8" si="223">+GB7+FW8</f>
        <v>8735</v>
      </c>
      <c r="GC8" s="17">
        <f t="shared" si="223"/>
        <v>12515.1</v>
      </c>
      <c r="GD8" s="20">
        <f t="shared" si="100"/>
        <v>3780.1000000000004</v>
      </c>
      <c r="GE8" s="3">
        <f t="shared" si="101"/>
        <v>0.43275329135661139</v>
      </c>
      <c r="GF8" s="19"/>
      <c r="GG8" s="15">
        <f t="shared" si="102"/>
        <v>44959</v>
      </c>
      <c r="GH8" s="20">
        <v>2370</v>
      </c>
      <c r="GI8" s="20">
        <v>3252.95</v>
      </c>
      <c r="GJ8" s="22">
        <f t="shared" si="103"/>
        <v>882.94999999999982</v>
      </c>
      <c r="GK8" s="16">
        <f t="shared" si="104"/>
        <v>0.37255274261603366</v>
      </c>
      <c r="GL8" s="14"/>
      <c r="GM8" s="17">
        <f t="shared" ref="GM8:GN8" si="224">+GM7+GH8</f>
        <v>3828</v>
      </c>
      <c r="GN8" s="17">
        <f t="shared" si="224"/>
        <v>8121.38</v>
      </c>
      <c r="GO8" s="20">
        <f t="shared" si="106"/>
        <v>4293.38</v>
      </c>
      <c r="GP8" s="3">
        <f t="shared" si="107"/>
        <v>1.1215726227795193</v>
      </c>
      <c r="GQ8" s="19"/>
      <c r="GR8" s="15">
        <f t="shared" si="108"/>
        <v>44959</v>
      </c>
      <c r="GS8" s="20">
        <v>7412</v>
      </c>
      <c r="GT8" s="20">
        <v>12169.18</v>
      </c>
      <c r="GU8" s="22">
        <f t="shared" si="109"/>
        <v>4757.18</v>
      </c>
      <c r="GV8" s="16">
        <f t="shared" si="110"/>
        <v>0.6418213707501349</v>
      </c>
      <c r="GW8" s="14"/>
      <c r="GX8" s="17">
        <f t="shared" ref="GX8:GY8" si="225">+GX7+GS8</f>
        <v>12343</v>
      </c>
      <c r="GY8" s="17">
        <f t="shared" si="225"/>
        <v>22810.54</v>
      </c>
      <c r="GZ8" s="20">
        <f t="shared" si="112"/>
        <v>10467.540000000001</v>
      </c>
      <c r="HA8" s="3">
        <f t="shared" si="113"/>
        <v>0.84805476788463108</v>
      </c>
      <c r="HB8" s="19"/>
      <c r="HC8" s="15">
        <f t="shared" si="114"/>
        <v>44959</v>
      </c>
      <c r="HD8" s="20">
        <v>1031</v>
      </c>
      <c r="HE8" s="20">
        <v>890.14</v>
      </c>
      <c r="HF8" s="22">
        <f t="shared" si="115"/>
        <v>-140.86000000000001</v>
      </c>
      <c r="HG8" s="16">
        <f t="shared" si="116"/>
        <v>-0.13662463627546073</v>
      </c>
      <c r="HH8" s="14"/>
      <c r="HI8" s="17">
        <f t="shared" ref="HI8:HJ8" si="226">+HI7+HD8</f>
        <v>2407</v>
      </c>
      <c r="HJ8" s="17">
        <f t="shared" si="226"/>
        <v>1799.19</v>
      </c>
      <c r="HK8" s="20">
        <f t="shared" si="118"/>
        <v>-607.80999999999995</v>
      </c>
      <c r="HL8" s="3">
        <f t="shared" si="119"/>
        <v>-0.25251765683423344</v>
      </c>
      <c r="HM8" s="3"/>
      <c r="HN8" s="15">
        <f t="shared" si="120"/>
        <v>44959</v>
      </c>
      <c r="HO8" s="20"/>
      <c r="HP8" s="20">
        <v>181</v>
      </c>
      <c r="HQ8" s="22">
        <f t="shared" si="121"/>
        <v>181</v>
      </c>
      <c r="HR8" s="16" t="e">
        <f t="shared" si="122"/>
        <v>#DIV/0!</v>
      </c>
      <c r="HS8" s="14"/>
      <c r="HT8" s="17">
        <f t="shared" ref="HT8:HU8" si="227">+HT7+HO8</f>
        <v>0</v>
      </c>
      <c r="HU8" s="17">
        <f t="shared" si="227"/>
        <v>181</v>
      </c>
      <c r="HV8" s="20">
        <f t="shared" si="124"/>
        <v>181</v>
      </c>
      <c r="HW8" s="3" t="e">
        <f t="shared" si="125"/>
        <v>#DIV/0!</v>
      </c>
      <c r="HX8" s="19"/>
      <c r="HY8" s="15">
        <f t="shared" si="126"/>
        <v>44959</v>
      </c>
      <c r="HZ8" s="20"/>
      <c r="IA8" s="20">
        <v>191.9</v>
      </c>
      <c r="IB8" s="22">
        <f t="shared" si="127"/>
        <v>191.9</v>
      </c>
      <c r="IC8" s="16" t="e">
        <f t="shared" si="128"/>
        <v>#DIV/0!</v>
      </c>
      <c r="ID8" s="14"/>
      <c r="IE8" s="17">
        <f t="shared" ref="IE8:IF8" si="228">+IE7+HZ8</f>
        <v>0</v>
      </c>
      <c r="IF8" s="17">
        <f t="shared" si="228"/>
        <v>228.88</v>
      </c>
      <c r="IG8" s="20">
        <f t="shared" si="130"/>
        <v>228.88</v>
      </c>
      <c r="IH8" s="3" t="e">
        <f t="shared" si="131"/>
        <v>#DIV/0!</v>
      </c>
      <c r="II8" s="19"/>
      <c r="IJ8" s="15">
        <f t="shared" si="132"/>
        <v>44959</v>
      </c>
      <c r="IK8" s="20">
        <v>2935</v>
      </c>
      <c r="IL8" s="20">
        <v>2964.56</v>
      </c>
      <c r="IM8" s="22">
        <f t="shared" si="133"/>
        <v>29.559999999999945</v>
      </c>
      <c r="IN8" s="16">
        <f t="shared" si="134"/>
        <v>1.0071550255536608E-2</v>
      </c>
      <c r="IO8" s="14"/>
      <c r="IP8" s="17">
        <f t="shared" ref="IP8:IQ8" si="229">+IP7+IK8</f>
        <v>5873</v>
      </c>
      <c r="IQ8" s="17">
        <f t="shared" si="229"/>
        <v>5624.92</v>
      </c>
      <c r="IR8" s="20">
        <f t="shared" si="136"/>
        <v>-248.07999999999993</v>
      </c>
      <c r="IS8" s="3">
        <f t="shared" si="137"/>
        <v>-4.2240762812872458E-2</v>
      </c>
      <c r="IT8" s="19"/>
      <c r="IU8" s="15">
        <f t="shared" si="138"/>
        <v>44959</v>
      </c>
      <c r="IV8" s="20">
        <v>1127</v>
      </c>
      <c r="IW8" s="20">
        <v>952.38</v>
      </c>
      <c r="IX8" s="22">
        <f t="shared" si="139"/>
        <v>-174.62</v>
      </c>
      <c r="IY8" s="16">
        <f t="shared" si="140"/>
        <v>-0.15494232475598935</v>
      </c>
      <c r="IZ8" s="14"/>
      <c r="JA8" s="17">
        <f t="shared" ref="JA8:JB8" si="230">+JA7+IV8</f>
        <v>1127</v>
      </c>
      <c r="JB8" s="17">
        <f t="shared" si="230"/>
        <v>2113.46</v>
      </c>
      <c r="JC8" s="20">
        <f t="shared" si="142"/>
        <v>986.46</v>
      </c>
      <c r="JD8" s="3">
        <f t="shared" si="143"/>
        <v>0.87529724933451647</v>
      </c>
      <c r="JE8" s="19"/>
      <c r="JF8" s="15">
        <f t="shared" si="144"/>
        <v>44959</v>
      </c>
      <c r="JG8" s="20">
        <v>2863</v>
      </c>
      <c r="JH8" s="20">
        <v>5304.61</v>
      </c>
      <c r="JI8" s="22">
        <f t="shared" si="145"/>
        <v>2441.6099999999997</v>
      </c>
      <c r="JJ8" s="16">
        <f t="shared" si="146"/>
        <v>0.8528152287809988</v>
      </c>
      <c r="JK8" s="14"/>
      <c r="JL8" s="17">
        <f t="shared" ref="JL8:JM8" si="231">+JL7+JG8</f>
        <v>5025</v>
      </c>
      <c r="JM8" s="17">
        <f t="shared" si="231"/>
        <v>9011.2199999999993</v>
      </c>
      <c r="JN8" s="20">
        <f t="shared" si="148"/>
        <v>3986.2199999999993</v>
      </c>
      <c r="JO8" s="3">
        <f t="shared" si="149"/>
        <v>0.79327761194029833</v>
      </c>
      <c r="JP8" s="19"/>
      <c r="JQ8" s="15">
        <f t="shared" si="150"/>
        <v>44959</v>
      </c>
      <c r="JR8" s="20">
        <v>723</v>
      </c>
      <c r="JS8" s="20">
        <v>1078.68</v>
      </c>
      <c r="JT8" s="22">
        <f t="shared" si="151"/>
        <v>355.68000000000006</v>
      </c>
      <c r="JU8" s="16">
        <f t="shared" si="152"/>
        <v>0.49195020746887974</v>
      </c>
      <c r="JV8" s="14"/>
      <c r="JW8" s="17">
        <f t="shared" ref="JW8:JX8" si="232">+JW7+JR8</f>
        <v>914</v>
      </c>
      <c r="JX8" s="17">
        <f t="shared" si="232"/>
        <v>1352.2800000000002</v>
      </c>
      <c r="JY8" s="20">
        <f t="shared" si="154"/>
        <v>438.2800000000002</v>
      </c>
      <c r="JZ8" s="3">
        <f t="shared" si="155"/>
        <v>0.47951859956236348</v>
      </c>
      <c r="KA8" s="19"/>
      <c r="KB8" s="15">
        <f t="shared" si="156"/>
        <v>44959</v>
      </c>
      <c r="KC8" s="20">
        <v>325</v>
      </c>
      <c r="KD8" s="20">
        <v>307.62</v>
      </c>
      <c r="KE8" s="22">
        <f t="shared" si="157"/>
        <v>-17.379999999999995</v>
      </c>
      <c r="KF8" s="16">
        <f t="shared" si="158"/>
        <v>-5.3476923076923061E-2</v>
      </c>
      <c r="KG8" s="14"/>
      <c r="KH8" s="17">
        <f t="shared" ref="KH8:KI8" si="233">+KH7+KC8</f>
        <v>402</v>
      </c>
      <c r="KI8" s="17">
        <f t="shared" si="233"/>
        <v>720.15</v>
      </c>
      <c r="KJ8" s="20">
        <f t="shared" si="160"/>
        <v>318.14999999999998</v>
      </c>
      <c r="KK8" s="3">
        <f t="shared" si="161"/>
        <v>0.79141791044776111</v>
      </c>
      <c r="KL8" s="19"/>
      <c r="KM8" s="15">
        <f t="shared" si="162"/>
        <v>44959</v>
      </c>
      <c r="KN8" s="20">
        <v>1221</v>
      </c>
      <c r="KO8" s="20">
        <v>1715.1</v>
      </c>
      <c r="KP8" s="22">
        <f t="shared" si="163"/>
        <v>494.09999999999991</v>
      </c>
      <c r="KQ8" s="16">
        <f t="shared" si="164"/>
        <v>0.40466830466830461</v>
      </c>
      <c r="KR8" s="14"/>
      <c r="KS8" s="17">
        <f t="shared" ref="KS8:KT8" si="234">+KS7+KN8</f>
        <v>2475</v>
      </c>
      <c r="KT8" s="17">
        <f t="shared" si="234"/>
        <v>3310.29</v>
      </c>
      <c r="KU8" s="20">
        <f t="shared" si="166"/>
        <v>835.29</v>
      </c>
      <c r="KV8" s="3">
        <f t="shared" si="167"/>
        <v>0.33749090909090906</v>
      </c>
      <c r="KW8" s="25"/>
      <c r="KX8" s="15">
        <f t="shared" si="168"/>
        <v>45262</v>
      </c>
      <c r="KY8" s="20">
        <v>1174</v>
      </c>
      <c r="KZ8" s="20">
        <v>1595.18</v>
      </c>
      <c r="LA8" s="22">
        <f t="shared" si="169"/>
        <v>421.18000000000006</v>
      </c>
      <c r="LB8" s="16">
        <f t="shared" si="170"/>
        <v>0.35875638841567298</v>
      </c>
      <c r="LC8" s="14"/>
      <c r="LD8" s="17">
        <f t="shared" ref="LD8:LE8" si="235">+LD7+KY8</f>
        <v>1945</v>
      </c>
      <c r="LE8" s="17">
        <f t="shared" si="235"/>
        <v>2770.5299999999997</v>
      </c>
      <c r="LF8" s="20">
        <f t="shared" si="172"/>
        <v>825.52999999999975</v>
      </c>
      <c r="LG8" s="3">
        <f t="shared" si="173"/>
        <v>0.4244370179948585</v>
      </c>
      <c r="LH8" s="25"/>
      <c r="LI8" s="15">
        <f t="shared" si="174"/>
        <v>45262</v>
      </c>
      <c r="LJ8" s="20">
        <v>6179.9</v>
      </c>
      <c r="LK8" s="20">
        <v>13946.42</v>
      </c>
      <c r="LL8" s="22">
        <f t="shared" si="175"/>
        <v>7766.52</v>
      </c>
      <c r="LM8" s="16">
        <f t="shared" si="176"/>
        <v>1.2567387821809415</v>
      </c>
      <c r="LN8" s="14"/>
      <c r="LO8" s="17">
        <f t="shared" ref="LO8:LP8" si="236">+LO7+LJ8</f>
        <v>11004.3</v>
      </c>
      <c r="LP8" s="17">
        <f t="shared" si="236"/>
        <v>31030.260000000002</v>
      </c>
      <c r="LQ8" s="20">
        <f t="shared" si="178"/>
        <v>20025.960000000003</v>
      </c>
      <c r="LR8" s="3">
        <f t="shared" si="179"/>
        <v>1.8198304299228487</v>
      </c>
      <c r="LS8" s="19"/>
      <c r="LT8" s="15">
        <f t="shared" si="180"/>
        <v>45201</v>
      </c>
      <c r="LU8" s="20">
        <v>738.58</v>
      </c>
      <c r="LV8" s="20">
        <v>1066.3900000000001</v>
      </c>
      <c r="LW8" s="22">
        <f t="shared" si="181"/>
        <v>327.81000000000006</v>
      </c>
      <c r="LX8" s="16">
        <f t="shared" si="182"/>
        <v>0.44383817595927327</v>
      </c>
      <c r="LY8" s="14"/>
      <c r="LZ8" s="17">
        <f t="shared" ref="LZ8:MA8" si="237">+LZ7+LU8</f>
        <v>1798.4900000000002</v>
      </c>
      <c r="MA8" s="17">
        <f t="shared" si="237"/>
        <v>1947.5</v>
      </c>
      <c r="MB8" s="20">
        <f t="shared" si="184"/>
        <v>149.00999999999976</v>
      </c>
      <c r="MC8" s="3">
        <f t="shared" si="185"/>
        <v>8.2852837658257614E-2</v>
      </c>
      <c r="MD8" s="19"/>
      <c r="ME8" s="15">
        <f t="shared" si="186"/>
        <v>45201</v>
      </c>
      <c r="MF8" s="20">
        <v>672</v>
      </c>
      <c r="MG8" s="20">
        <v>1221.76</v>
      </c>
      <c r="MH8" s="22">
        <f t="shared" si="187"/>
        <v>549.76</v>
      </c>
      <c r="MI8" s="16">
        <f t="shared" si="188"/>
        <v>0.8180952380952381</v>
      </c>
      <c r="MJ8" s="14"/>
      <c r="MK8" s="17">
        <f t="shared" ref="MK8:ML8" si="238">+MK7+MF8</f>
        <v>1151</v>
      </c>
      <c r="ML8" s="17">
        <f t="shared" si="238"/>
        <v>2505.4</v>
      </c>
      <c r="MM8" s="20">
        <f t="shared" si="190"/>
        <v>1354.4</v>
      </c>
      <c r="MN8" s="3">
        <f t="shared" si="191"/>
        <v>1.1767158992180713</v>
      </c>
      <c r="MO8" s="19"/>
      <c r="MP8" s="15">
        <f t="shared" si="192"/>
        <v>45201</v>
      </c>
      <c r="MQ8" s="20">
        <v>1648.71</v>
      </c>
      <c r="MR8" s="20">
        <v>3634.15</v>
      </c>
      <c r="MS8" s="22">
        <f t="shared" si="193"/>
        <v>1985.44</v>
      </c>
      <c r="MT8" s="16">
        <f t="shared" si="194"/>
        <v>1.204238465224327</v>
      </c>
      <c r="MU8" s="14"/>
      <c r="MV8" s="17">
        <f t="shared" ref="MV8:MW8" si="239">+MV7+MQ8</f>
        <v>2996.7200000000003</v>
      </c>
      <c r="MW8" s="17">
        <f t="shared" si="239"/>
        <v>5975.96</v>
      </c>
      <c r="MX8" s="20">
        <f t="shared" si="196"/>
        <v>2979.24</v>
      </c>
      <c r="MY8" s="3">
        <f t="shared" si="197"/>
        <v>0.99416695587175297</v>
      </c>
      <c r="MZ8" s="19"/>
      <c r="NA8" s="15">
        <f t="shared" si="198"/>
        <v>45201</v>
      </c>
      <c r="NB8" s="20">
        <f t="shared" si="199"/>
        <v>127288.19</v>
      </c>
      <c r="NC8" s="20">
        <f t="shared" si="200"/>
        <v>175181.68</v>
      </c>
      <c r="ND8" s="22">
        <f t="shared" si="201"/>
        <v>47893.489999999991</v>
      </c>
      <c r="NE8" s="16">
        <f t="shared" si="202"/>
        <v>0.37626027992070582</v>
      </c>
      <c r="NF8" s="14"/>
      <c r="NG8" s="17">
        <f t="shared" ref="NG8:NH8" si="240">+NG7+NB8</f>
        <v>213435.87</v>
      </c>
      <c r="NH8" s="17">
        <f t="shared" si="240"/>
        <v>332798.65000000002</v>
      </c>
      <c r="NI8" s="20">
        <f t="shared" si="204"/>
        <v>119362.78000000003</v>
      </c>
      <c r="NJ8" s="3">
        <f t="shared" si="205"/>
        <v>0.55924423575100113</v>
      </c>
    </row>
    <row r="9" spans="1:377" ht="14.25" customHeight="1" x14ac:dyDescent="0.35">
      <c r="A9" s="12">
        <f t="shared" ref="A9:B9" si="241">A8+1</f>
        <v>45294</v>
      </c>
      <c r="B9" s="12">
        <f t="shared" si="241"/>
        <v>45325</v>
      </c>
      <c r="C9" s="20">
        <v>5277</v>
      </c>
      <c r="D9" s="20">
        <v>7548.59</v>
      </c>
      <c r="E9" s="22">
        <f t="shared" si="1"/>
        <v>2271.59</v>
      </c>
      <c r="F9" s="16">
        <f t="shared" si="2"/>
        <v>0.430469963994694</v>
      </c>
      <c r="G9" s="14"/>
      <c r="H9" s="17">
        <f t="shared" ref="H9:I9" si="242">+H8+C9</f>
        <v>17617</v>
      </c>
      <c r="I9" s="17">
        <f t="shared" si="242"/>
        <v>20855.54</v>
      </c>
      <c r="J9" s="20">
        <f t="shared" si="4"/>
        <v>3238.5400000000009</v>
      </c>
      <c r="K9" s="3">
        <f t="shared" si="5"/>
        <v>0.18383039109950622</v>
      </c>
      <c r="L9" s="1"/>
      <c r="M9" s="15">
        <f t="shared" si="6"/>
        <v>44960</v>
      </c>
      <c r="N9" s="20">
        <v>7694</v>
      </c>
      <c r="O9" s="20">
        <v>3950.18</v>
      </c>
      <c r="P9" s="22">
        <f t="shared" si="7"/>
        <v>-3743.82</v>
      </c>
      <c r="Q9" s="16">
        <f t="shared" si="8"/>
        <v>-0.48658955029893425</v>
      </c>
      <c r="R9" s="14"/>
      <c r="S9" s="17">
        <f t="shared" ref="S9:T9" si="243">+S8+N9</f>
        <v>14302.36</v>
      </c>
      <c r="T9" s="17">
        <f t="shared" si="243"/>
        <v>12530.1</v>
      </c>
      <c r="U9" s="20">
        <f t="shared" si="10"/>
        <v>-1772.2600000000002</v>
      </c>
      <c r="V9" s="3">
        <f t="shared" si="11"/>
        <v>-0.12391381562203721</v>
      </c>
      <c r="W9" s="26"/>
      <c r="X9" s="15">
        <f t="shared" si="12"/>
        <v>44960</v>
      </c>
      <c r="Y9" s="20">
        <v>5122</v>
      </c>
      <c r="Z9" s="20">
        <v>6043.29</v>
      </c>
      <c r="AA9" s="22">
        <f t="shared" si="13"/>
        <v>921.29</v>
      </c>
      <c r="AB9" s="16">
        <f t="shared" si="14"/>
        <v>0.1798691917219836</v>
      </c>
      <c r="AC9" s="14"/>
      <c r="AD9" s="17">
        <f t="shared" ref="AD9:AE9" si="244">+AD8+Y9</f>
        <v>13487</v>
      </c>
      <c r="AE9" s="17">
        <f t="shared" si="244"/>
        <v>17327.98</v>
      </c>
      <c r="AF9" s="20">
        <f t="shared" si="16"/>
        <v>3840.9799999999996</v>
      </c>
      <c r="AG9" s="3">
        <f t="shared" si="17"/>
        <v>0.28479128049232594</v>
      </c>
      <c r="AH9" s="1"/>
      <c r="AI9" s="15">
        <f t="shared" si="18"/>
        <v>44960</v>
      </c>
      <c r="AJ9" s="20">
        <v>9215</v>
      </c>
      <c r="AK9" s="20">
        <v>11180.72</v>
      </c>
      <c r="AL9" s="22">
        <f t="shared" si="19"/>
        <v>1965.7199999999993</v>
      </c>
      <c r="AM9" s="16">
        <f t="shared" si="20"/>
        <v>0.21331741725447634</v>
      </c>
      <c r="AN9" s="14"/>
      <c r="AO9" s="17">
        <f t="shared" ref="AO9:AP9" si="245">+AO8+AJ9</f>
        <v>25009</v>
      </c>
      <c r="AP9" s="17">
        <f t="shared" si="245"/>
        <v>32028.270000000004</v>
      </c>
      <c r="AQ9" s="20">
        <f t="shared" si="22"/>
        <v>7019.2700000000041</v>
      </c>
      <c r="AR9" s="3">
        <f t="shared" si="23"/>
        <v>0.2806697588868009</v>
      </c>
      <c r="AS9" s="1"/>
      <c r="AT9" s="15">
        <f t="shared" si="24"/>
        <v>44960</v>
      </c>
      <c r="AU9" s="20">
        <v>9481</v>
      </c>
      <c r="AV9" s="20">
        <v>10090.19</v>
      </c>
      <c r="AW9" s="22">
        <f t="shared" si="25"/>
        <v>609.19000000000051</v>
      </c>
      <c r="AX9" s="16">
        <f t="shared" si="26"/>
        <v>6.4253770699293375E-2</v>
      </c>
      <c r="AY9" s="14"/>
      <c r="AZ9" s="17">
        <f t="shared" ref="AZ9:BA9" si="246">+AZ8+AU9</f>
        <v>24550</v>
      </c>
      <c r="BA9" s="17">
        <f t="shared" si="246"/>
        <v>37224.080000000002</v>
      </c>
      <c r="BB9" s="20">
        <f t="shared" si="28"/>
        <v>12674.080000000002</v>
      </c>
      <c r="BC9" s="3">
        <f t="shared" si="29"/>
        <v>0.51625580448065178</v>
      </c>
      <c r="BD9" s="1"/>
      <c r="BE9" s="15">
        <f t="shared" si="30"/>
        <v>44960</v>
      </c>
      <c r="BF9" s="20">
        <v>3234</v>
      </c>
      <c r="BG9" s="20">
        <v>3688.73</v>
      </c>
      <c r="BH9" s="22">
        <f t="shared" si="31"/>
        <v>454.73</v>
      </c>
      <c r="BI9" s="16">
        <f t="shared" si="32"/>
        <v>0.14060915275200991</v>
      </c>
      <c r="BJ9" s="14"/>
      <c r="BK9" s="17">
        <f t="shared" ref="BK9:BL9" si="247">+BK8+BF9</f>
        <v>9026</v>
      </c>
      <c r="BL9" s="17">
        <f t="shared" si="247"/>
        <v>11823.05</v>
      </c>
      <c r="BM9" s="20">
        <f t="shared" si="34"/>
        <v>2797.0499999999993</v>
      </c>
      <c r="BN9" s="3">
        <f t="shared" si="35"/>
        <v>0.30988810104143577</v>
      </c>
      <c r="BO9" s="1"/>
      <c r="BP9" s="15">
        <f t="shared" si="36"/>
        <v>44960</v>
      </c>
      <c r="BQ9" s="20">
        <v>2255</v>
      </c>
      <c r="BR9" s="20">
        <v>2142.21</v>
      </c>
      <c r="BS9" s="22">
        <f t="shared" si="37"/>
        <v>-112.78999999999996</v>
      </c>
      <c r="BT9" s="16">
        <f t="shared" si="38"/>
        <v>-5.0017738359201758E-2</v>
      </c>
      <c r="BU9" s="14"/>
      <c r="BV9" s="17">
        <f t="shared" ref="BV9:BW9" si="248">+BV8+BQ9</f>
        <v>6827</v>
      </c>
      <c r="BW9" s="17">
        <f t="shared" si="248"/>
        <v>8265.7999999999993</v>
      </c>
      <c r="BX9" s="20">
        <f t="shared" si="40"/>
        <v>1438.7999999999993</v>
      </c>
      <c r="BY9" s="3">
        <f t="shared" si="41"/>
        <v>0.21075142815292211</v>
      </c>
      <c r="BZ9" s="1"/>
      <c r="CA9" s="15">
        <f t="shared" si="42"/>
        <v>44960</v>
      </c>
      <c r="CB9" s="20">
        <v>12530</v>
      </c>
      <c r="CC9" s="20">
        <v>10799.27</v>
      </c>
      <c r="CD9" s="22">
        <f t="shared" si="43"/>
        <v>-1730.7299999999996</v>
      </c>
      <c r="CE9" s="16">
        <f t="shared" si="44"/>
        <v>-0.13812689545091777</v>
      </c>
      <c r="CF9" s="14"/>
      <c r="CG9" s="17">
        <f t="shared" ref="CG9:CH9" si="249">+CG8+CB9</f>
        <v>32110</v>
      </c>
      <c r="CH9" s="17">
        <f t="shared" si="249"/>
        <v>41930.68</v>
      </c>
      <c r="CI9" s="20">
        <f t="shared" si="46"/>
        <v>9820.68</v>
      </c>
      <c r="CJ9" s="3">
        <f t="shared" si="47"/>
        <v>0.30584490812830895</v>
      </c>
      <c r="CK9" s="1"/>
      <c r="CL9" s="15">
        <f t="shared" si="48"/>
        <v>44960</v>
      </c>
      <c r="CM9" s="20">
        <v>7491</v>
      </c>
      <c r="CN9" s="20">
        <v>9043.73</v>
      </c>
      <c r="CO9" s="22">
        <f t="shared" si="49"/>
        <v>1552.7299999999996</v>
      </c>
      <c r="CP9" s="16">
        <f t="shared" si="50"/>
        <v>0.2072794019490054</v>
      </c>
      <c r="CQ9" s="14"/>
      <c r="CR9" s="17">
        <f t="shared" ref="CR9:CS9" si="250">+CR8+CM9</f>
        <v>21649</v>
      </c>
      <c r="CS9" s="17">
        <f t="shared" si="250"/>
        <v>27694.469999999998</v>
      </c>
      <c r="CT9" s="20">
        <f t="shared" si="52"/>
        <v>6045.4699999999975</v>
      </c>
      <c r="CU9" s="3">
        <f t="shared" si="53"/>
        <v>0.27924938796249238</v>
      </c>
      <c r="CV9" s="1"/>
      <c r="CW9" s="15">
        <f t="shared" si="54"/>
        <v>44960</v>
      </c>
      <c r="CX9" s="20">
        <v>4241</v>
      </c>
      <c r="CY9" s="20">
        <v>4104.1899999999996</v>
      </c>
      <c r="CZ9" s="22">
        <f t="shared" si="55"/>
        <v>-136.8100000000004</v>
      </c>
      <c r="DA9" s="16">
        <f t="shared" si="56"/>
        <v>-3.2258901202546666E-2</v>
      </c>
      <c r="DB9" s="14"/>
      <c r="DC9" s="17">
        <f t="shared" ref="DC9:DD9" si="251">+DC8+CX9</f>
        <v>10811</v>
      </c>
      <c r="DD9" s="17">
        <f t="shared" si="251"/>
        <v>14138.509999999998</v>
      </c>
      <c r="DE9" s="20">
        <f t="shared" si="58"/>
        <v>3327.5099999999984</v>
      </c>
      <c r="DF9" s="3">
        <f t="shared" si="59"/>
        <v>0.30778928868744782</v>
      </c>
      <c r="DG9" s="1"/>
      <c r="DH9" s="15">
        <f t="shared" si="60"/>
        <v>44960</v>
      </c>
      <c r="DI9" s="20">
        <v>5683</v>
      </c>
      <c r="DJ9" s="20">
        <v>3744.44</v>
      </c>
      <c r="DK9" s="22">
        <f t="shared" si="61"/>
        <v>-1938.56</v>
      </c>
      <c r="DL9" s="16">
        <f t="shared" si="62"/>
        <v>-0.34111560795354567</v>
      </c>
      <c r="DM9" s="14"/>
      <c r="DN9" s="17">
        <f t="shared" ref="DN9:DO9" si="252">+DN8+DI9</f>
        <v>14664</v>
      </c>
      <c r="DO9" s="17">
        <f t="shared" si="252"/>
        <v>18742.489999999998</v>
      </c>
      <c r="DP9" s="20">
        <f t="shared" si="64"/>
        <v>4078.489999999998</v>
      </c>
      <c r="DQ9" s="3">
        <f t="shared" si="65"/>
        <v>0.27812943262411333</v>
      </c>
      <c r="DR9" s="19" t="s">
        <v>35</v>
      </c>
      <c r="DS9" s="15">
        <f t="shared" si="66"/>
        <v>44960</v>
      </c>
      <c r="DT9" s="20">
        <v>4429</v>
      </c>
      <c r="DU9" s="20">
        <v>4187.96</v>
      </c>
      <c r="DV9" s="22">
        <f t="shared" si="67"/>
        <v>-241.03999999999996</v>
      </c>
      <c r="DW9" s="16">
        <f t="shared" si="68"/>
        <v>-5.4423120343192584E-2</v>
      </c>
      <c r="DX9" s="14"/>
      <c r="DY9" s="17">
        <f t="shared" ref="DY9:DZ9" si="253">+DY8+DT9</f>
        <v>11918</v>
      </c>
      <c r="DZ9" s="17">
        <f t="shared" si="253"/>
        <v>13456.330000000002</v>
      </c>
      <c r="EA9" s="20">
        <f t="shared" si="70"/>
        <v>1538.3300000000017</v>
      </c>
      <c r="EB9" s="19">
        <f t="shared" si="71"/>
        <v>0.12907618727974507</v>
      </c>
      <c r="EC9" s="1"/>
      <c r="ED9" s="15">
        <f t="shared" si="72"/>
        <v>44960</v>
      </c>
      <c r="EE9" s="20">
        <v>2017</v>
      </c>
      <c r="EF9" s="20">
        <v>2140.5300000000002</v>
      </c>
      <c r="EG9" s="22">
        <f t="shared" si="73"/>
        <v>123.5300000000002</v>
      </c>
      <c r="EH9" s="16">
        <f t="shared" si="74"/>
        <v>6.1244422409519189E-2</v>
      </c>
      <c r="EI9" s="14"/>
      <c r="EJ9" s="17">
        <f t="shared" ref="EJ9:EK9" si="254">+EJ8+EE9</f>
        <v>4381</v>
      </c>
      <c r="EK9" s="17">
        <f t="shared" si="254"/>
        <v>7017.2000000000007</v>
      </c>
      <c r="EL9" s="20">
        <f t="shared" si="76"/>
        <v>2636.2000000000007</v>
      </c>
      <c r="EM9" s="3">
        <f t="shared" si="77"/>
        <v>0.60173476375256807</v>
      </c>
      <c r="EN9" s="1"/>
      <c r="EO9" s="15">
        <f t="shared" si="78"/>
        <v>44960</v>
      </c>
      <c r="EP9" s="20">
        <v>4705</v>
      </c>
      <c r="EQ9" s="20">
        <v>5226.8999999999996</v>
      </c>
      <c r="ER9" s="22">
        <f t="shared" si="79"/>
        <v>521.89999999999964</v>
      </c>
      <c r="ES9" s="16">
        <f t="shared" si="80"/>
        <v>0.11092454835281608</v>
      </c>
      <c r="ET9" s="14"/>
      <c r="EU9" s="17">
        <f t="shared" ref="EU9:EV9" si="255">+EU8+EP9</f>
        <v>13859</v>
      </c>
      <c r="EV9" s="17">
        <f t="shared" si="255"/>
        <v>16230.24</v>
      </c>
      <c r="EW9" s="20">
        <f t="shared" si="82"/>
        <v>2371.2399999999998</v>
      </c>
      <c r="EX9" s="19">
        <f t="shared" si="83"/>
        <v>0.17109748178079226</v>
      </c>
      <c r="EY9" s="19" t="s">
        <v>35</v>
      </c>
      <c r="EZ9" s="15">
        <f t="shared" si="84"/>
        <v>44960</v>
      </c>
      <c r="FA9" s="20">
        <v>3677</v>
      </c>
      <c r="FB9" s="20">
        <v>2079.63</v>
      </c>
      <c r="FC9" s="22">
        <f t="shared" si="85"/>
        <v>-1597.37</v>
      </c>
      <c r="FD9" s="16">
        <f t="shared" si="86"/>
        <v>-0.4344220832200163</v>
      </c>
      <c r="FE9" s="14"/>
      <c r="FF9" s="17">
        <f t="shared" ref="FF9:FG9" si="256">+FF8+FA9</f>
        <v>7175</v>
      </c>
      <c r="FG9" s="17">
        <f t="shared" si="256"/>
        <v>10479.380000000001</v>
      </c>
      <c r="FH9" s="20">
        <f t="shared" si="88"/>
        <v>3304.380000000001</v>
      </c>
      <c r="FI9" s="3">
        <f t="shared" si="89"/>
        <v>0.46054076655052278</v>
      </c>
      <c r="FJ9" s="19"/>
      <c r="FK9" s="15">
        <f t="shared" si="90"/>
        <v>44960</v>
      </c>
      <c r="FL9" s="20">
        <v>6174</v>
      </c>
      <c r="FM9" s="20">
        <v>8098.94</v>
      </c>
      <c r="FN9" s="22">
        <f t="shared" si="91"/>
        <v>1924.9399999999996</v>
      </c>
      <c r="FO9" s="16">
        <f t="shared" si="92"/>
        <v>0.31178166504697108</v>
      </c>
      <c r="FP9" s="14"/>
      <c r="FQ9" s="17">
        <f t="shared" ref="FQ9:FR9" si="257">+FQ8+FL9</f>
        <v>17251</v>
      </c>
      <c r="FR9" s="17">
        <f t="shared" si="257"/>
        <v>25286.969999999998</v>
      </c>
      <c r="FS9" s="20">
        <f t="shared" si="94"/>
        <v>8035.9699999999975</v>
      </c>
      <c r="FT9" s="3">
        <f t="shared" si="95"/>
        <v>0.46582632890846892</v>
      </c>
      <c r="FU9" s="19"/>
      <c r="FV9" s="15">
        <f t="shared" si="96"/>
        <v>44960</v>
      </c>
      <c r="FW9" s="20">
        <v>4456</v>
      </c>
      <c r="FX9" s="20">
        <v>6970.15</v>
      </c>
      <c r="FY9" s="22">
        <f t="shared" si="97"/>
        <v>2514.1499999999996</v>
      </c>
      <c r="FZ9" s="16">
        <f t="shared" si="98"/>
        <v>0.56421678635547567</v>
      </c>
      <c r="GA9" s="14"/>
      <c r="GB9" s="17">
        <f t="shared" ref="GB9:GC9" si="258">+GB8+FW9</f>
        <v>13191</v>
      </c>
      <c r="GC9" s="17">
        <f t="shared" si="258"/>
        <v>19485.25</v>
      </c>
      <c r="GD9" s="20">
        <f t="shared" si="100"/>
        <v>6294.25</v>
      </c>
      <c r="GE9" s="3">
        <f t="shared" si="101"/>
        <v>0.47716245925252065</v>
      </c>
      <c r="GF9" s="19"/>
      <c r="GG9" s="15">
        <f t="shared" si="102"/>
        <v>44960</v>
      </c>
      <c r="GH9" s="20">
        <v>2987</v>
      </c>
      <c r="GI9" s="20">
        <v>2755.2</v>
      </c>
      <c r="GJ9" s="22">
        <f t="shared" si="103"/>
        <v>-231.80000000000018</v>
      </c>
      <c r="GK9" s="16">
        <f t="shared" si="104"/>
        <v>-7.7602946099765716E-2</v>
      </c>
      <c r="GL9" s="14"/>
      <c r="GM9" s="17">
        <f t="shared" ref="GM9:GN9" si="259">+GM8+GH9</f>
        <v>6815</v>
      </c>
      <c r="GN9" s="17">
        <f t="shared" si="259"/>
        <v>10876.58</v>
      </c>
      <c r="GO9" s="20">
        <f t="shared" si="106"/>
        <v>4061.58</v>
      </c>
      <c r="GP9" s="3">
        <f t="shared" si="107"/>
        <v>0.5959765223771093</v>
      </c>
      <c r="GQ9" s="19"/>
      <c r="GR9" s="15">
        <f t="shared" si="108"/>
        <v>44960</v>
      </c>
      <c r="GS9" s="20">
        <v>6159</v>
      </c>
      <c r="GT9" s="20">
        <v>9505.1299999999992</v>
      </c>
      <c r="GU9" s="22">
        <f t="shared" si="109"/>
        <v>3346.1299999999992</v>
      </c>
      <c r="GV9" s="16">
        <f t="shared" si="110"/>
        <v>0.54329111868809854</v>
      </c>
      <c r="GW9" s="14"/>
      <c r="GX9" s="17">
        <f t="shared" ref="GX9:GY9" si="260">+GX8+GS9</f>
        <v>18502</v>
      </c>
      <c r="GY9" s="17">
        <f t="shared" si="260"/>
        <v>32315.67</v>
      </c>
      <c r="GZ9" s="20">
        <f t="shared" si="112"/>
        <v>13813.669999999998</v>
      </c>
      <c r="HA9" s="3">
        <f t="shared" si="113"/>
        <v>0.74660415090260501</v>
      </c>
      <c r="HB9" s="19"/>
      <c r="HC9" s="15">
        <f t="shared" si="114"/>
        <v>44960</v>
      </c>
      <c r="HD9" s="20">
        <v>1127</v>
      </c>
      <c r="HE9" s="20">
        <v>1054.52</v>
      </c>
      <c r="HF9" s="22">
        <f t="shared" si="115"/>
        <v>-72.480000000000018</v>
      </c>
      <c r="HG9" s="16">
        <f t="shared" si="116"/>
        <v>-6.4312333629103838E-2</v>
      </c>
      <c r="HH9" s="14"/>
      <c r="HI9" s="17">
        <f t="shared" ref="HI9:HJ9" si="261">+HI8+HD9</f>
        <v>3534</v>
      </c>
      <c r="HJ9" s="17">
        <f t="shared" si="261"/>
        <v>2853.71</v>
      </c>
      <c r="HK9" s="20">
        <f t="shared" si="118"/>
        <v>-680.29</v>
      </c>
      <c r="HL9" s="3">
        <f t="shared" si="119"/>
        <v>-0.19249858517260893</v>
      </c>
      <c r="HM9" s="3"/>
      <c r="HN9" s="15">
        <f t="shared" si="120"/>
        <v>44960</v>
      </c>
      <c r="HO9" s="20"/>
      <c r="HP9" s="20">
        <v>195</v>
      </c>
      <c r="HQ9" s="22">
        <f t="shared" si="121"/>
        <v>195</v>
      </c>
      <c r="HR9" s="16" t="e">
        <f t="shared" si="122"/>
        <v>#DIV/0!</v>
      </c>
      <c r="HS9" s="14"/>
      <c r="HT9" s="17">
        <f t="shared" ref="HT9:HU9" si="262">+HT8+HO9</f>
        <v>0</v>
      </c>
      <c r="HU9" s="17">
        <f t="shared" si="262"/>
        <v>376</v>
      </c>
      <c r="HV9" s="20">
        <f t="shared" si="124"/>
        <v>376</v>
      </c>
      <c r="HW9" s="3" t="e">
        <f t="shared" si="125"/>
        <v>#DIV/0!</v>
      </c>
      <c r="HX9" s="19"/>
      <c r="HY9" s="15">
        <f t="shared" si="126"/>
        <v>44960</v>
      </c>
      <c r="HZ9" s="20"/>
      <c r="IA9" s="20">
        <v>215.92</v>
      </c>
      <c r="IB9" s="22">
        <f t="shared" si="127"/>
        <v>215.92</v>
      </c>
      <c r="IC9" s="16" t="e">
        <f t="shared" si="128"/>
        <v>#DIV/0!</v>
      </c>
      <c r="ID9" s="14"/>
      <c r="IE9" s="17">
        <f t="shared" ref="IE9:IF9" si="263">+IE8+HZ9</f>
        <v>0</v>
      </c>
      <c r="IF9" s="17">
        <f t="shared" si="263"/>
        <v>444.79999999999995</v>
      </c>
      <c r="IG9" s="20">
        <f t="shared" si="130"/>
        <v>444.79999999999995</v>
      </c>
      <c r="IH9" s="3" t="e">
        <f t="shared" si="131"/>
        <v>#DIV/0!</v>
      </c>
      <c r="II9" s="19"/>
      <c r="IJ9" s="15">
        <f t="shared" si="132"/>
        <v>44960</v>
      </c>
      <c r="IK9" s="20">
        <v>3688</v>
      </c>
      <c r="IL9" s="20">
        <v>2674</v>
      </c>
      <c r="IM9" s="22">
        <f t="shared" si="133"/>
        <v>-1014</v>
      </c>
      <c r="IN9" s="16">
        <f t="shared" si="134"/>
        <v>-0.27494577006507592</v>
      </c>
      <c r="IO9" s="14"/>
      <c r="IP9" s="17">
        <f t="shared" ref="IP9:IQ9" si="264">+IP8+IK9</f>
        <v>9561</v>
      </c>
      <c r="IQ9" s="17">
        <f t="shared" si="264"/>
        <v>8298.92</v>
      </c>
      <c r="IR9" s="20">
        <f t="shared" si="136"/>
        <v>-1262.08</v>
      </c>
      <c r="IS9" s="3">
        <f t="shared" si="137"/>
        <v>-0.13200292856395773</v>
      </c>
      <c r="IT9" s="19"/>
      <c r="IU9" s="15">
        <f t="shared" si="138"/>
        <v>44960</v>
      </c>
      <c r="IV9" s="20">
        <v>1575</v>
      </c>
      <c r="IW9" s="20">
        <v>989.22</v>
      </c>
      <c r="IX9" s="22">
        <f t="shared" si="139"/>
        <v>-585.78</v>
      </c>
      <c r="IY9" s="16">
        <f t="shared" si="140"/>
        <v>-0.37192380952380949</v>
      </c>
      <c r="IZ9" s="14"/>
      <c r="JA9" s="17">
        <f t="shared" ref="JA9:JB9" si="265">+JA8+IV9</f>
        <v>2702</v>
      </c>
      <c r="JB9" s="17">
        <f t="shared" si="265"/>
        <v>3102.6800000000003</v>
      </c>
      <c r="JC9" s="20">
        <f t="shared" si="142"/>
        <v>400.68000000000029</v>
      </c>
      <c r="JD9" s="3">
        <f t="shared" si="143"/>
        <v>0.14829015544041463</v>
      </c>
      <c r="JE9" s="19"/>
      <c r="JF9" s="15">
        <f t="shared" si="144"/>
        <v>44960</v>
      </c>
      <c r="JG9" s="20">
        <v>2373</v>
      </c>
      <c r="JH9" s="20">
        <v>4142.16</v>
      </c>
      <c r="JI9" s="13">
        <f t="shared" si="145"/>
        <v>1769.1599999999999</v>
      </c>
      <c r="JJ9" s="16">
        <f t="shared" si="146"/>
        <v>0.74553729456384321</v>
      </c>
      <c r="JK9" s="14"/>
      <c r="JL9" s="17">
        <f t="shared" ref="JL9:JM9" si="266">+JL8+JG9</f>
        <v>7398</v>
      </c>
      <c r="JM9" s="17">
        <f t="shared" si="266"/>
        <v>13153.38</v>
      </c>
      <c r="JN9" s="20">
        <f t="shared" si="148"/>
        <v>5755.3799999999992</v>
      </c>
      <c r="JO9" s="3">
        <f t="shared" si="149"/>
        <v>0.777964314679643</v>
      </c>
      <c r="JP9" s="19"/>
      <c r="JQ9" s="15">
        <f t="shared" si="150"/>
        <v>44960</v>
      </c>
      <c r="JR9" s="20">
        <v>461.46</v>
      </c>
      <c r="JS9" s="20">
        <v>303.32</v>
      </c>
      <c r="JT9" s="22">
        <f t="shared" si="151"/>
        <v>-158.13999999999999</v>
      </c>
      <c r="JU9" s="16">
        <f t="shared" si="152"/>
        <v>-0.34269492480388331</v>
      </c>
      <c r="JV9" s="14"/>
      <c r="JW9" s="17">
        <f t="shared" ref="JW9:JX9" si="267">+JW8+JR9</f>
        <v>1375.46</v>
      </c>
      <c r="JX9" s="17">
        <f t="shared" si="267"/>
        <v>1655.6000000000001</v>
      </c>
      <c r="JY9" s="20">
        <f t="shared" si="154"/>
        <v>280.1400000000001</v>
      </c>
      <c r="JZ9" s="3">
        <f t="shared" si="155"/>
        <v>0.20367004493042334</v>
      </c>
      <c r="KA9" s="19"/>
      <c r="KB9" s="15">
        <f t="shared" si="156"/>
        <v>44960</v>
      </c>
      <c r="KC9" s="20">
        <v>97.71</v>
      </c>
      <c r="KD9" s="20">
        <v>418.09</v>
      </c>
      <c r="KE9" s="22">
        <f t="shared" si="157"/>
        <v>320.38</v>
      </c>
      <c r="KF9" s="16">
        <f t="shared" si="158"/>
        <v>3.2788865008699215</v>
      </c>
      <c r="KG9" s="14"/>
      <c r="KH9" s="17">
        <f t="shared" ref="KH9:KI9" si="268">+KH8+KC9</f>
        <v>499.71</v>
      </c>
      <c r="KI9" s="17">
        <f t="shared" si="268"/>
        <v>1138.24</v>
      </c>
      <c r="KJ9" s="20">
        <f t="shared" si="160"/>
        <v>638.53</v>
      </c>
      <c r="KK9" s="3">
        <f t="shared" si="161"/>
        <v>1.2778011246522982</v>
      </c>
      <c r="KL9" s="19"/>
      <c r="KM9" s="15">
        <f t="shared" si="162"/>
        <v>44960</v>
      </c>
      <c r="KN9" s="20">
        <v>1063</v>
      </c>
      <c r="KO9" s="20">
        <v>1221.42</v>
      </c>
      <c r="KP9" s="22">
        <f t="shared" si="163"/>
        <v>158.42000000000007</v>
      </c>
      <c r="KQ9" s="16">
        <f t="shared" si="164"/>
        <v>0.14903104421448737</v>
      </c>
      <c r="KR9" s="14"/>
      <c r="KS9" s="17">
        <f t="shared" ref="KS9:KT9" si="269">+KS8+KN9</f>
        <v>3538</v>
      </c>
      <c r="KT9" s="17">
        <f t="shared" si="269"/>
        <v>4531.71</v>
      </c>
      <c r="KU9" s="20">
        <f t="shared" si="166"/>
        <v>993.71</v>
      </c>
      <c r="KV9" s="3">
        <f t="shared" si="167"/>
        <v>0.28086772187676656</v>
      </c>
      <c r="KW9" s="19"/>
      <c r="KX9" s="15">
        <f t="shared" si="168"/>
        <v>45263</v>
      </c>
      <c r="KY9" s="20">
        <v>1263</v>
      </c>
      <c r="KZ9" s="20">
        <v>1363.75</v>
      </c>
      <c r="LA9" s="22">
        <f t="shared" si="169"/>
        <v>100.75</v>
      </c>
      <c r="LB9" s="16">
        <f t="shared" si="170"/>
        <v>7.9770387965162309E-2</v>
      </c>
      <c r="LC9" s="14"/>
      <c r="LD9" s="17">
        <f t="shared" ref="LD9:LE9" si="270">+LD8+KY9</f>
        <v>3208</v>
      </c>
      <c r="LE9" s="17">
        <f t="shared" si="270"/>
        <v>4134.28</v>
      </c>
      <c r="LF9" s="20">
        <f t="shared" si="172"/>
        <v>926.27999999999975</v>
      </c>
      <c r="LG9" s="3">
        <f t="shared" si="173"/>
        <v>0.28874064837905228</v>
      </c>
      <c r="LH9" s="19"/>
      <c r="LI9" s="15">
        <f t="shared" si="174"/>
        <v>45263</v>
      </c>
      <c r="LJ9" s="20">
        <v>6751.24</v>
      </c>
      <c r="LK9" s="20">
        <v>11133.78</v>
      </c>
      <c r="LL9" s="22">
        <f t="shared" si="175"/>
        <v>4382.5400000000009</v>
      </c>
      <c r="LM9" s="16">
        <f t="shared" si="176"/>
        <v>0.64914593467274173</v>
      </c>
      <c r="LN9" s="14"/>
      <c r="LO9" s="17">
        <f t="shared" ref="LO9:LP9" si="271">+LO8+LJ9</f>
        <v>17755.54</v>
      </c>
      <c r="LP9" s="17">
        <f t="shared" si="271"/>
        <v>42164.04</v>
      </c>
      <c r="LQ9" s="20">
        <f t="shared" si="178"/>
        <v>24408.5</v>
      </c>
      <c r="LR9" s="3">
        <f t="shared" si="179"/>
        <v>1.3746976999854692</v>
      </c>
      <c r="LS9" s="19"/>
      <c r="LT9" s="15">
        <f t="shared" si="180"/>
        <v>45202</v>
      </c>
      <c r="LU9" s="20">
        <v>726.38</v>
      </c>
      <c r="LV9" s="20">
        <v>575.5</v>
      </c>
      <c r="LW9" s="22">
        <f t="shared" si="181"/>
        <v>-150.88</v>
      </c>
      <c r="LX9" s="16">
        <f t="shared" si="182"/>
        <v>-0.20771497012582946</v>
      </c>
      <c r="LY9" s="14"/>
      <c r="LZ9" s="17">
        <f t="shared" ref="LZ9:MA9" si="272">+LZ8+LU9</f>
        <v>2524.8700000000003</v>
      </c>
      <c r="MA9" s="17">
        <f t="shared" si="272"/>
        <v>2523</v>
      </c>
      <c r="MB9" s="20">
        <f t="shared" si="184"/>
        <v>-1.8700000000003456</v>
      </c>
      <c r="MC9" s="3">
        <f t="shared" si="185"/>
        <v>-7.4063219096442404E-4</v>
      </c>
      <c r="MD9" s="19"/>
      <c r="ME9" s="15">
        <f t="shared" si="186"/>
        <v>45202</v>
      </c>
      <c r="MF9" s="20">
        <v>1007</v>
      </c>
      <c r="MG9" s="20">
        <v>1203.79</v>
      </c>
      <c r="MH9" s="22">
        <f t="shared" si="187"/>
        <v>196.78999999999996</v>
      </c>
      <c r="MI9" s="16">
        <f t="shared" si="188"/>
        <v>0.1954220456802383</v>
      </c>
      <c r="MJ9" s="14"/>
      <c r="MK9" s="17">
        <f t="shared" ref="MK9:ML9" si="273">+MK8+MF9</f>
        <v>2158</v>
      </c>
      <c r="ML9" s="17">
        <f t="shared" si="273"/>
        <v>3709.19</v>
      </c>
      <c r="MM9" s="20">
        <f t="shared" si="190"/>
        <v>1551.19</v>
      </c>
      <c r="MN9" s="3">
        <f t="shared" si="191"/>
        <v>0.71880908248378128</v>
      </c>
      <c r="MO9" s="19"/>
      <c r="MP9" s="15">
        <f t="shared" si="192"/>
        <v>45202</v>
      </c>
      <c r="MQ9" s="20">
        <v>2369.79</v>
      </c>
      <c r="MR9" s="20">
        <v>3528.02</v>
      </c>
      <c r="MS9" s="22">
        <f t="shared" si="193"/>
        <v>1158.23</v>
      </c>
      <c r="MT9" s="16">
        <f t="shared" si="194"/>
        <v>0.48874794813042505</v>
      </c>
      <c r="MU9" s="14"/>
      <c r="MV9" s="17">
        <f t="shared" ref="MV9:MW9" si="274">+MV8+MQ9</f>
        <v>5366.51</v>
      </c>
      <c r="MW9" s="17">
        <f t="shared" si="274"/>
        <v>9503.98</v>
      </c>
      <c r="MX9" s="20">
        <f t="shared" si="196"/>
        <v>4137.4699999999993</v>
      </c>
      <c r="MY9" s="3">
        <f t="shared" si="197"/>
        <v>0.77097964971648225</v>
      </c>
      <c r="MZ9" s="19"/>
      <c r="NA9" s="15">
        <f t="shared" si="198"/>
        <v>45202</v>
      </c>
      <c r="NB9" s="20">
        <f t="shared" si="199"/>
        <v>129329.58000000002</v>
      </c>
      <c r="NC9" s="20">
        <f t="shared" si="200"/>
        <v>142123.47000000003</v>
      </c>
      <c r="ND9" s="22">
        <f t="shared" si="201"/>
        <v>12793.890000000014</v>
      </c>
      <c r="NE9" s="16">
        <f t="shared" si="202"/>
        <v>9.8924700752913694E-2</v>
      </c>
      <c r="NF9" s="14"/>
      <c r="NG9" s="17">
        <f t="shared" ref="NG9:NH9" si="275">+NG8+NB9</f>
        <v>342765.45</v>
      </c>
      <c r="NH9" s="17">
        <f t="shared" si="275"/>
        <v>474922.12000000005</v>
      </c>
      <c r="NI9" s="20">
        <f t="shared" si="204"/>
        <v>132156.67000000004</v>
      </c>
      <c r="NJ9" s="3">
        <f t="shared" si="205"/>
        <v>0.38556006738718862</v>
      </c>
    </row>
    <row r="10" spans="1:377" ht="14.25" customHeight="1" x14ac:dyDescent="0.35">
      <c r="A10" s="12">
        <f t="shared" ref="A10:B10" si="276">A9+1</f>
        <v>45295</v>
      </c>
      <c r="B10" s="12">
        <f t="shared" si="276"/>
        <v>45326</v>
      </c>
      <c r="C10" s="20">
        <v>6551</v>
      </c>
      <c r="D10" s="20">
        <v>6451.33</v>
      </c>
      <c r="E10" s="22">
        <f t="shared" si="1"/>
        <v>-99.670000000000073</v>
      </c>
      <c r="F10" s="16">
        <f t="shared" si="2"/>
        <v>-1.5214471073118619E-2</v>
      </c>
      <c r="G10" s="14"/>
      <c r="H10" s="17">
        <f t="shared" ref="H10:I10" si="277">+H9+C10</f>
        <v>24168</v>
      </c>
      <c r="I10" s="17">
        <f t="shared" si="277"/>
        <v>27306.870000000003</v>
      </c>
      <c r="J10" s="20">
        <f t="shared" si="4"/>
        <v>3138.8700000000026</v>
      </c>
      <c r="K10" s="3">
        <f t="shared" si="5"/>
        <v>0.12987711022840129</v>
      </c>
      <c r="L10" s="1"/>
      <c r="M10" s="15">
        <f t="shared" si="6"/>
        <v>44961</v>
      </c>
      <c r="N10" s="20">
        <v>2742</v>
      </c>
      <c r="O10" s="20">
        <v>3317.52</v>
      </c>
      <c r="P10" s="22">
        <f t="shared" si="7"/>
        <v>575.52</v>
      </c>
      <c r="Q10" s="16">
        <f t="shared" si="8"/>
        <v>0.20989059080962799</v>
      </c>
      <c r="R10" s="14"/>
      <c r="S10" s="17">
        <f t="shared" ref="S10:T10" si="278">+S9+N10</f>
        <v>17044.36</v>
      </c>
      <c r="T10" s="17">
        <f t="shared" si="278"/>
        <v>15847.62</v>
      </c>
      <c r="U10" s="20">
        <f t="shared" si="10"/>
        <v>-1196.7399999999998</v>
      </c>
      <c r="V10" s="3">
        <f t="shared" si="11"/>
        <v>-7.0213255293833252E-2</v>
      </c>
      <c r="W10" s="1"/>
      <c r="X10" s="15">
        <f t="shared" si="12"/>
        <v>44961</v>
      </c>
      <c r="Y10" s="20">
        <v>4222</v>
      </c>
      <c r="Z10" s="20">
        <v>3808.74</v>
      </c>
      <c r="AA10" s="22">
        <f t="shared" si="13"/>
        <v>-413.26000000000022</v>
      </c>
      <c r="AB10" s="16">
        <f t="shared" si="14"/>
        <v>-9.7882520132638609E-2</v>
      </c>
      <c r="AC10" s="14"/>
      <c r="AD10" s="17">
        <f t="shared" ref="AD10:AE10" si="279">+AD9+Y10</f>
        <v>17709</v>
      </c>
      <c r="AE10" s="17">
        <f t="shared" si="279"/>
        <v>21136.720000000001</v>
      </c>
      <c r="AF10" s="20">
        <f t="shared" si="16"/>
        <v>3427.7200000000012</v>
      </c>
      <c r="AG10" s="3">
        <f t="shared" si="17"/>
        <v>0.1935580778135412</v>
      </c>
      <c r="AH10" s="1"/>
      <c r="AI10" s="15">
        <f t="shared" si="18"/>
        <v>44961</v>
      </c>
      <c r="AJ10" s="27">
        <v>8200</v>
      </c>
      <c r="AK10" s="27">
        <v>9357.6200000000008</v>
      </c>
      <c r="AL10" s="22">
        <f t="shared" si="19"/>
        <v>1157.6200000000008</v>
      </c>
      <c r="AM10" s="16">
        <f t="shared" si="20"/>
        <v>0.1411731707317074</v>
      </c>
      <c r="AN10" s="14"/>
      <c r="AO10" s="17">
        <f t="shared" ref="AO10:AP10" si="280">+AO9+AJ10</f>
        <v>33209</v>
      </c>
      <c r="AP10" s="17">
        <f t="shared" si="280"/>
        <v>41385.890000000007</v>
      </c>
      <c r="AQ10" s="20">
        <f t="shared" si="22"/>
        <v>8176.8900000000067</v>
      </c>
      <c r="AR10" s="3">
        <f t="shared" si="23"/>
        <v>0.24622511969646801</v>
      </c>
      <c r="AS10" s="1"/>
      <c r="AT10" s="15">
        <f t="shared" si="24"/>
        <v>44961</v>
      </c>
      <c r="AU10" s="20">
        <v>9648</v>
      </c>
      <c r="AV10" s="20">
        <v>9342.61</v>
      </c>
      <c r="AW10" s="22">
        <f t="shared" si="25"/>
        <v>-305.38999999999942</v>
      </c>
      <c r="AX10" s="16">
        <f t="shared" si="26"/>
        <v>-3.1653192371475895E-2</v>
      </c>
      <c r="AY10" s="14"/>
      <c r="AZ10" s="17">
        <f t="shared" ref="AZ10:BA10" si="281">+AZ9+AU10</f>
        <v>34198</v>
      </c>
      <c r="BA10" s="17">
        <f t="shared" si="281"/>
        <v>46566.69</v>
      </c>
      <c r="BB10" s="20">
        <f t="shared" si="28"/>
        <v>12368.690000000002</v>
      </c>
      <c r="BC10" s="3">
        <f t="shared" si="29"/>
        <v>0.36167875314345876</v>
      </c>
      <c r="BD10" s="1"/>
      <c r="BE10" s="15">
        <f t="shared" si="30"/>
        <v>44961</v>
      </c>
      <c r="BF10" s="20">
        <v>2958</v>
      </c>
      <c r="BG10" s="20">
        <v>2001.18</v>
      </c>
      <c r="BH10" s="22">
        <f t="shared" si="31"/>
        <v>-956.81999999999994</v>
      </c>
      <c r="BI10" s="16">
        <f t="shared" si="32"/>
        <v>-0.32346855983772815</v>
      </c>
      <c r="BJ10" s="14"/>
      <c r="BK10" s="17">
        <f t="shared" ref="BK10:BL10" si="282">+BK9+BF10</f>
        <v>11984</v>
      </c>
      <c r="BL10" s="17">
        <f t="shared" si="282"/>
        <v>13824.23</v>
      </c>
      <c r="BM10" s="20">
        <f t="shared" si="34"/>
        <v>1840.2299999999996</v>
      </c>
      <c r="BN10" s="3">
        <f t="shared" si="35"/>
        <v>0.15355724299065418</v>
      </c>
      <c r="BO10" s="1"/>
      <c r="BP10" s="15">
        <f t="shared" si="36"/>
        <v>44961</v>
      </c>
      <c r="BQ10" s="20">
        <v>2908</v>
      </c>
      <c r="BR10" s="20">
        <v>2088.52</v>
      </c>
      <c r="BS10" s="22">
        <f t="shared" si="37"/>
        <v>-819.48</v>
      </c>
      <c r="BT10" s="16">
        <f t="shared" si="38"/>
        <v>-0.2818019257221458</v>
      </c>
      <c r="BU10" s="14"/>
      <c r="BV10" s="17">
        <f t="shared" ref="BV10:BW10" si="283">+BV9+BQ10</f>
        <v>9735</v>
      </c>
      <c r="BW10" s="17">
        <f t="shared" si="283"/>
        <v>10354.32</v>
      </c>
      <c r="BX10" s="20">
        <f t="shared" si="40"/>
        <v>619.31999999999971</v>
      </c>
      <c r="BY10" s="3">
        <f t="shared" si="41"/>
        <v>6.3617873651771933E-2</v>
      </c>
      <c r="BZ10" s="1"/>
      <c r="CA10" s="15">
        <f t="shared" si="42"/>
        <v>44961</v>
      </c>
      <c r="CB10" s="20">
        <v>10769</v>
      </c>
      <c r="CC10" s="20">
        <v>10276.25</v>
      </c>
      <c r="CD10" s="22">
        <f t="shared" si="43"/>
        <v>-492.75</v>
      </c>
      <c r="CE10" s="16">
        <f t="shared" si="44"/>
        <v>-4.5756337635806485E-2</v>
      </c>
      <c r="CF10" s="14"/>
      <c r="CG10" s="17">
        <f t="shared" ref="CG10:CH10" si="284">+CG9+CB10</f>
        <v>42879</v>
      </c>
      <c r="CH10" s="17">
        <f t="shared" si="284"/>
        <v>52206.93</v>
      </c>
      <c r="CI10" s="20">
        <f t="shared" si="46"/>
        <v>9327.93</v>
      </c>
      <c r="CJ10" s="3">
        <f t="shared" si="47"/>
        <v>0.21754075421535018</v>
      </c>
      <c r="CK10" s="1"/>
      <c r="CL10" s="15">
        <f t="shared" si="48"/>
        <v>44961</v>
      </c>
      <c r="CM10" s="20">
        <v>7643</v>
      </c>
      <c r="CN10" s="20">
        <v>5891.88</v>
      </c>
      <c r="CO10" s="22">
        <f t="shared" si="49"/>
        <v>-1751.12</v>
      </c>
      <c r="CP10" s="16">
        <f t="shared" si="50"/>
        <v>-0.22911422216407168</v>
      </c>
      <c r="CQ10" s="14"/>
      <c r="CR10" s="17">
        <f t="shared" ref="CR10:CS10" si="285">+CR9+CM10</f>
        <v>29292</v>
      </c>
      <c r="CS10" s="17">
        <f t="shared" si="285"/>
        <v>33586.35</v>
      </c>
      <c r="CT10" s="20">
        <f t="shared" si="52"/>
        <v>4294.3499999999985</v>
      </c>
      <c r="CU10" s="3">
        <f t="shared" si="53"/>
        <v>0.14660487505120848</v>
      </c>
      <c r="CV10" s="1"/>
      <c r="CW10" s="15">
        <f t="shared" si="54"/>
        <v>44961</v>
      </c>
      <c r="CX10" s="20">
        <v>5316</v>
      </c>
      <c r="CY10" s="20">
        <v>4473.2299999999996</v>
      </c>
      <c r="CZ10" s="22">
        <f t="shared" si="55"/>
        <v>-842.77000000000044</v>
      </c>
      <c r="DA10" s="16">
        <f t="shared" si="56"/>
        <v>-0.1585346124905945</v>
      </c>
      <c r="DB10" s="14"/>
      <c r="DC10" s="17">
        <f t="shared" ref="DC10:DD10" si="286">+DC9+CX10</f>
        <v>16127</v>
      </c>
      <c r="DD10" s="17">
        <f t="shared" si="286"/>
        <v>18611.739999999998</v>
      </c>
      <c r="DE10" s="20">
        <f t="shared" si="58"/>
        <v>2484.739999999998</v>
      </c>
      <c r="DF10" s="3">
        <f t="shared" si="59"/>
        <v>0.15407329323494748</v>
      </c>
      <c r="DG10" s="1"/>
      <c r="DH10" s="15">
        <f t="shared" si="60"/>
        <v>44961</v>
      </c>
      <c r="DI10" s="20">
        <v>5984</v>
      </c>
      <c r="DJ10" s="20">
        <v>4340.9799999999996</v>
      </c>
      <c r="DK10" s="22">
        <f t="shared" si="61"/>
        <v>-1643.0200000000004</v>
      </c>
      <c r="DL10" s="16">
        <f t="shared" si="62"/>
        <v>-0.27456885026737976</v>
      </c>
      <c r="DM10" s="14"/>
      <c r="DN10" s="17">
        <f t="shared" ref="DN10:DO10" si="287">+DN9+DI10</f>
        <v>20648</v>
      </c>
      <c r="DO10" s="17">
        <f t="shared" si="287"/>
        <v>23083.469999999998</v>
      </c>
      <c r="DP10" s="20">
        <f t="shared" si="64"/>
        <v>2435.4699999999975</v>
      </c>
      <c r="DQ10" s="3">
        <f t="shared" si="65"/>
        <v>0.11795185974428504</v>
      </c>
      <c r="DR10" s="19"/>
      <c r="DS10" s="15">
        <f t="shared" si="66"/>
        <v>44961</v>
      </c>
      <c r="DT10" s="20">
        <v>4572.96</v>
      </c>
      <c r="DU10" s="20">
        <v>3897.99</v>
      </c>
      <c r="DV10" s="22">
        <f t="shared" si="67"/>
        <v>-674.97000000000025</v>
      </c>
      <c r="DW10" s="16">
        <f t="shared" si="68"/>
        <v>-0.14760024141912464</v>
      </c>
      <c r="DX10" s="14"/>
      <c r="DY10" s="17">
        <f t="shared" ref="DY10:DZ10" si="288">+DY9+DT10</f>
        <v>16490.96</v>
      </c>
      <c r="DZ10" s="17">
        <f t="shared" si="288"/>
        <v>17354.32</v>
      </c>
      <c r="EA10" s="20">
        <f t="shared" si="70"/>
        <v>863.36000000000058</v>
      </c>
      <c r="EB10" s="3">
        <f t="shared" si="71"/>
        <v>5.2353531874433062E-2</v>
      </c>
      <c r="EC10" s="1"/>
      <c r="ED10" s="15">
        <f t="shared" si="72"/>
        <v>44961</v>
      </c>
      <c r="EE10" s="20">
        <v>2770.62</v>
      </c>
      <c r="EF10" s="20">
        <v>1411.58</v>
      </c>
      <c r="EG10" s="22">
        <f t="shared" si="73"/>
        <v>-1359.04</v>
      </c>
      <c r="EH10" s="16">
        <f t="shared" si="74"/>
        <v>-0.4905183677299666</v>
      </c>
      <c r="EI10" s="14"/>
      <c r="EJ10" s="17">
        <f t="shared" ref="EJ10:EK10" si="289">+EJ9+EE10</f>
        <v>7151.62</v>
      </c>
      <c r="EK10" s="17">
        <f t="shared" si="289"/>
        <v>8428.7800000000007</v>
      </c>
      <c r="EL10" s="20">
        <f t="shared" si="76"/>
        <v>1277.1600000000008</v>
      </c>
      <c r="EM10" s="3">
        <f t="shared" si="77"/>
        <v>0.1785833139903967</v>
      </c>
      <c r="EN10" s="1"/>
      <c r="EO10" s="15">
        <f t="shared" si="78"/>
        <v>44961</v>
      </c>
      <c r="EP10" s="20">
        <v>4910.0600000000004</v>
      </c>
      <c r="EQ10" s="20">
        <v>4905.72</v>
      </c>
      <c r="ER10" s="22">
        <f t="shared" si="79"/>
        <v>-4.3400000000001455</v>
      </c>
      <c r="ES10" s="16">
        <f t="shared" si="80"/>
        <v>-8.8389958574847257E-4</v>
      </c>
      <c r="ET10" s="14"/>
      <c r="EU10" s="17">
        <f t="shared" ref="EU10:EV10" si="290">+EU9+EP10</f>
        <v>18769.060000000001</v>
      </c>
      <c r="EV10" s="17">
        <f t="shared" si="290"/>
        <v>21135.96</v>
      </c>
      <c r="EW10" s="20">
        <f t="shared" si="82"/>
        <v>2366.8999999999978</v>
      </c>
      <c r="EX10" s="3">
        <f t="shared" si="83"/>
        <v>0.12610647523104501</v>
      </c>
      <c r="EY10" s="19"/>
      <c r="EZ10" s="15">
        <f t="shared" si="84"/>
        <v>44961</v>
      </c>
      <c r="FA10" s="20">
        <v>3421.77</v>
      </c>
      <c r="FB10" s="20">
        <v>2196.2199999999998</v>
      </c>
      <c r="FC10" s="22">
        <f t="shared" si="85"/>
        <v>-1225.5500000000002</v>
      </c>
      <c r="FD10" s="16">
        <f t="shared" si="86"/>
        <v>-0.35816258836800841</v>
      </c>
      <c r="FE10" s="14"/>
      <c r="FF10" s="17">
        <f t="shared" ref="FF10:FG10" si="291">+FF9+FA10</f>
        <v>10596.77</v>
      </c>
      <c r="FG10" s="17">
        <f t="shared" si="291"/>
        <v>12675.6</v>
      </c>
      <c r="FH10" s="20">
        <f t="shared" si="88"/>
        <v>2078.83</v>
      </c>
      <c r="FI10" s="3">
        <f t="shared" si="89"/>
        <v>0.19617581583822238</v>
      </c>
      <c r="FJ10" s="19"/>
      <c r="FK10" s="15">
        <f t="shared" si="90"/>
        <v>44961</v>
      </c>
      <c r="FL10" s="20">
        <v>7073.76</v>
      </c>
      <c r="FM10" s="20">
        <v>5683.88</v>
      </c>
      <c r="FN10" s="22">
        <f t="shared" si="91"/>
        <v>-1389.88</v>
      </c>
      <c r="FO10" s="16">
        <f t="shared" si="92"/>
        <v>-0.19648390672004706</v>
      </c>
      <c r="FP10" s="14"/>
      <c r="FQ10" s="17">
        <f t="shared" ref="FQ10:FR10" si="292">+FQ9+FL10</f>
        <v>24324.760000000002</v>
      </c>
      <c r="FR10" s="17">
        <f t="shared" si="292"/>
        <v>30970.85</v>
      </c>
      <c r="FS10" s="20">
        <f t="shared" si="94"/>
        <v>6646.0899999999965</v>
      </c>
      <c r="FT10" s="3">
        <f t="shared" si="95"/>
        <v>0.27322325071244263</v>
      </c>
      <c r="FU10" s="19"/>
      <c r="FV10" s="15">
        <f t="shared" si="96"/>
        <v>44961</v>
      </c>
      <c r="FW10" s="20">
        <v>5910.14</v>
      </c>
      <c r="FX10" s="20">
        <v>4763.17</v>
      </c>
      <c r="FY10" s="22">
        <f t="shared" si="97"/>
        <v>-1146.9700000000003</v>
      </c>
      <c r="FZ10" s="16">
        <f t="shared" si="98"/>
        <v>-0.1940681608219095</v>
      </c>
      <c r="GA10" s="14"/>
      <c r="GB10" s="17">
        <f t="shared" ref="GB10:GC10" si="293">+GB9+FW10</f>
        <v>19101.14</v>
      </c>
      <c r="GC10" s="17">
        <f t="shared" si="293"/>
        <v>24248.42</v>
      </c>
      <c r="GD10" s="20">
        <f t="shared" si="100"/>
        <v>5147.2799999999988</v>
      </c>
      <c r="GE10" s="3">
        <f t="shared" si="101"/>
        <v>0.26947501562733944</v>
      </c>
      <c r="GF10" s="19"/>
      <c r="GG10" s="15">
        <f t="shared" si="102"/>
        <v>44961</v>
      </c>
      <c r="GH10" s="20">
        <v>2851.18</v>
      </c>
      <c r="GI10" s="20">
        <v>0</v>
      </c>
      <c r="GJ10" s="22">
        <f t="shared" si="103"/>
        <v>-2851.18</v>
      </c>
      <c r="GK10" s="16">
        <f t="shared" si="104"/>
        <v>-1</v>
      </c>
      <c r="GL10" s="14"/>
      <c r="GM10" s="17">
        <f t="shared" ref="GM10:GN10" si="294">+GM9+GH10</f>
        <v>9666.18</v>
      </c>
      <c r="GN10" s="13">
        <f t="shared" si="294"/>
        <v>10876.58</v>
      </c>
      <c r="GO10" s="20">
        <f t="shared" si="106"/>
        <v>1210.3999999999996</v>
      </c>
      <c r="GP10" s="3">
        <f t="shared" si="107"/>
        <v>0.12522009728765651</v>
      </c>
      <c r="GQ10" s="19"/>
      <c r="GR10" s="15">
        <f t="shared" si="108"/>
        <v>44961</v>
      </c>
      <c r="GS10" s="20">
        <v>8363.36</v>
      </c>
      <c r="GT10" s="20">
        <v>7946.12</v>
      </c>
      <c r="GU10" s="22">
        <f t="shared" si="109"/>
        <v>-417.24000000000069</v>
      </c>
      <c r="GV10" s="16">
        <f t="shared" si="110"/>
        <v>-4.9889039811750378E-2</v>
      </c>
      <c r="GW10" s="14"/>
      <c r="GX10" s="17">
        <f t="shared" ref="GX10:GY10" si="295">+GX9+GS10</f>
        <v>26865.360000000001</v>
      </c>
      <c r="GY10" s="17">
        <f t="shared" si="295"/>
        <v>40261.79</v>
      </c>
      <c r="GZ10" s="20">
        <f t="shared" si="112"/>
        <v>13396.43</v>
      </c>
      <c r="HA10" s="3">
        <f t="shared" si="113"/>
        <v>0.49865067879231845</v>
      </c>
      <c r="HB10" s="19"/>
      <c r="HC10" s="15">
        <f t="shared" si="114"/>
        <v>44961</v>
      </c>
      <c r="HD10" s="20">
        <v>791.08</v>
      </c>
      <c r="HE10" s="20">
        <v>759.66</v>
      </c>
      <c r="HF10" s="22">
        <f t="shared" si="115"/>
        <v>-31.420000000000073</v>
      </c>
      <c r="HG10" s="16">
        <f t="shared" si="116"/>
        <v>-3.9717854072913068E-2</v>
      </c>
      <c r="HH10" s="14"/>
      <c r="HI10" s="17">
        <f t="shared" ref="HI10:HJ10" si="296">+HI9+HD10</f>
        <v>4325.08</v>
      </c>
      <c r="HJ10" s="17">
        <f t="shared" si="296"/>
        <v>3613.37</v>
      </c>
      <c r="HK10" s="20">
        <f t="shared" si="118"/>
        <v>-711.71</v>
      </c>
      <c r="HL10" s="3">
        <f t="shared" si="119"/>
        <v>-0.1645541816567555</v>
      </c>
      <c r="HM10" s="3"/>
      <c r="HN10" s="15">
        <f t="shared" si="120"/>
        <v>44961</v>
      </c>
      <c r="HO10" s="20"/>
      <c r="HP10" s="20">
        <v>747</v>
      </c>
      <c r="HQ10" s="22">
        <f t="shared" si="121"/>
        <v>747</v>
      </c>
      <c r="HR10" s="16" t="e">
        <f t="shared" si="122"/>
        <v>#DIV/0!</v>
      </c>
      <c r="HS10" s="14"/>
      <c r="HT10" s="17">
        <f t="shared" ref="HT10:HU10" si="297">+HT9+HO10</f>
        <v>0</v>
      </c>
      <c r="HU10" s="17">
        <f t="shared" si="297"/>
        <v>1123</v>
      </c>
      <c r="HV10" s="20">
        <f t="shared" si="124"/>
        <v>1123</v>
      </c>
      <c r="HW10" s="3" t="e">
        <f t="shared" si="125"/>
        <v>#DIV/0!</v>
      </c>
      <c r="HX10" s="19"/>
      <c r="HY10" s="15">
        <f t="shared" si="126"/>
        <v>44961</v>
      </c>
      <c r="HZ10" s="20"/>
      <c r="IA10" s="20">
        <v>169.04</v>
      </c>
      <c r="IB10" s="22">
        <f t="shared" si="127"/>
        <v>169.04</v>
      </c>
      <c r="IC10" s="16" t="e">
        <f t="shared" si="128"/>
        <v>#DIV/0!</v>
      </c>
      <c r="ID10" s="14"/>
      <c r="IE10" s="17">
        <f t="shared" ref="IE10:IF10" si="298">+IE9+HZ10</f>
        <v>0</v>
      </c>
      <c r="IF10" s="17">
        <f t="shared" si="298"/>
        <v>613.83999999999992</v>
      </c>
      <c r="IG10" s="20">
        <f t="shared" si="130"/>
        <v>613.83999999999992</v>
      </c>
      <c r="IH10" s="3" t="e">
        <f t="shared" si="131"/>
        <v>#DIV/0!</v>
      </c>
      <c r="II10" s="19"/>
      <c r="IJ10" s="15">
        <f t="shared" si="132"/>
        <v>44961</v>
      </c>
      <c r="IK10" s="20">
        <v>2728.21</v>
      </c>
      <c r="IL10" s="20">
        <v>2188.17</v>
      </c>
      <c r="IM10" s="22">
        <f t="shared" si="133"/>
        <v>-540.04</v>
      </c>
      <c r="IN10" s="16">
        <f t="shared" si="134"/>
        <v>-0.1979466390050619</v>
      </c>
      <c r="IO10" s="14"/>
      <c r="IP10" s="17">
        <f t="shared" ref="IP10:IQ10" si="299">+IP9+IK10</f>
        <v>12289.21</v>
      </c>
      <c r="IQ10" s="17">
        <f t="shared" si="299"/>
        <v>10487.09</v>
      </c>
      <c r="IR10" s="20">
        <f t="shared" si="136"/>
        <v>-1802.119999999999</v>
      </c>
      <c r="IS10" s="3">
        <f t="shared" si="137"/>
        <v>-0.14664246115087945</v>
      </c>
      <c r="IT10" s="19"/>
      <c r="IU10" s="15">
        <f t="shared" si="138"/>
        <v>44961</v>
      </c>
      <c r="IV10" s="20">
        <v>586.76</v>
      </c>
      <c r="IW10" s="20">
        <v>1526.07</v>
      </c>
      <c r="IX10" s="22">
        <f t="shared" si="139"/>
        <v>939.31</v>
      </c>
      <c r="IY10" s="16">
        <f t="shared" si="140"/>
        <v>1.6008419115140773</v>
      </c>
      <c r="IZ10" s="14"/>
      <c r="JA10" s="17">
        <f t="shared" ref="JA10:JB10" si="300">+JA9+IV10</f>
        <v>3288.76</v>
      </c>
      <c r="JB10" s="17">
        <f t="shared" si="300"/>
        <v>4628.75</v>
      </c>
      <c r="JC10" s="20">
        <f t="shared" si="142"/>
        <v>1339.9899999999998</v>
      </c>
      <c r="JD10" s="3">
        <f t="shared" si="143"/>
        <v>0.40744535934516346</v>
      </c>
      <c r="JE10" s="19"/>
      <c r="JF10" s="15">
        <f t="shared" si="144"/>
        <v>44961</v>
      </c>
      <c r="JG10" s="20">
        <v>3081.05</v>
      </c>
      <c r="JH10" s="20">
        <v>2343.88</v>
      </c>
      <c r="JI10" s="22">
        <f t="shared" si="145"/>
        <v>-737.17000000000007</v>
      </c>
      <c r="JJ10" s="16">
        <f t="shared" si="146"/>
        <v>-0.23925934340565716</v>
      </c>
      <c r="JK10" s="14"/>
      <c r="JL10" s="17">
        <f t="shared" ref="JL10:JM10" si="301">+JL9+JG10</f>
        <v>10479.049999999999</v>
      </c>
      <c r="JM10" s="17">
        <f t="shared" si="301"/>
        <v>15497.259999999998</v>
      </c>
      <c r="JN10" s="20">
        <f t="shared" si="148"/>
        <v>5018.2099999999991</v>
      </c>
      <c r="JO10" s="3">
        <f t="shared" si="149"/>
        <v>0.4788802420066704</v>
      </c>
      <c r="JP10" s="19"/>
      <c r="JQ10" s="15">
        <f t="shared" si="150"/>
        <v>44961</v>
      </c>
      <c r="JR10" s="20">
        <v>510.67</v>
      </c>
      <c r="JS10" s="20">
        <v>265.11</v>
      </c>
      <c r="JT10" s="22">
        <f t="shared" si="151"/>
        <v>-245.56</v>
      </c>
      <c r="JU10" s="16">
        <f t="shared" si="152"/>
        <v>-0.4808584800360311</v>
      </c>
      <c r="JV10" s="14"/>
      <c r="JW10" s="17">
        <f t="shared" ref="JW10:JX10" si="302">+JW9+JR10</f>
        <v>1886.13</v>
      </c>
      <c r="JX10" s="17">
        <f t="shared" si="302"/>
        <v>1920.71</v>
      </c>
      <c r="JY10" s="20">
        <f t="shared" si="154"/>
        <v>34.579999999999927</v>
      </c>
      <c r="JZ10" s="3">
        <f t="shared" si="155"/>
        <v>1.8333837010174232E-2</v>
      </c>
      <c r="KA10" s="19"/>
      <c r="KB10" s="15">
        <f t="shared" si="156"/>
        <v>44961</v>
      </c>
      <c r="KC10" s="20">
        <v>126.18</v>
      </c>
      <c r="KD10" s="20">
        <v>119.83</v>
      </c>
      <c r="KE10" s="22">
        <f t="shared" si="157"/>
        <v>-6.3500000000000085</v>
      </c>
      <c r="KF10" s="16">
        <f t="shared" si="158"/>
        <v>-5.0324932635917009E-2</v>
      </c>
      <c r="KG10" s="14"/>
      <c r="KH10" s="17">
        <f t="shared" ref="KH10:KI10" si="303">+KH9+KC10</f>
        <v>625.89</v>
      </c>
      <c r="KI10" s="17">
        <f t="shared" si="303"/>
        <v>1258.07</v>
      </c>
      <c r="KJ10" s="20">
        <f t="shared" si="160"/>
        <v>632.17999999999995</v>
      </c>
      <c r="KK10" s="3">
        <f t="shared" si="161"/>
        <v>1.0100496892425186</v>
      </c>
      <c r="KL10" s="19"/>
      <c r="KM10" s="15">
        <f t="shared" si="162"/>
        <v>44961</v>
      </c>
      <c r="KN10" s="20">
        <v>1134.07</v>
      </c>
      <c r="KO10" s="20">
        <v>1111.4000000000001</v>
      </c>
      <c r="KP10" s="22">
        <f t="shared" si="163"/>
        <v>-22.669999999999845</v>
      </c>
      <c r="KQ10" s="16">
        <f t="shared" si="164"/>
        <v>-1.9989947710458655E-2</v>
      </c>
      <c r="KR10" s="14"/>
      <c r="KS10" s="17">
        <f t="shared" ref="KS10:KT10" si="304">+KS9+KN10</f>
        <v>4672.07</v>
      </c>
      <c r="KT10" s="17">
        <f t="shared" si="304"/>
        <v>5643.1100000000006</v>
      </c>
      <c r="KU10" s="20">
        <f t="shared" si="166"/>
        <v>971.04000000000087</v>
      </c>
      <c r="KV10" s="3">
        <f t="shared" si="167"/>
        <v>0.20783935172204204</v>
      </c>
      <c r="KW10" s="19"/>
      <c r="KX10" s="15">
        <f t="shared" si="168"/>
        <v>45264</v>
      </c>
      <c r="KY10" s="20">
        <v>977.68</v>
      </c>
      <c r="KZ10" s="20">
        <v>961.43</v>
      </c>
      <c r="LA10" s="22">
        <f t="shared" si="169"/>
        <v>-16.25</v>
      </c>
      <c r="LB10" s="16">
        <f t="shared" si="170"/>
        <v>-1.6620980279846168E-2</v>
      </c>
      <c r="LC10" s="14"/>
      <c r="LD10" s="17">
        <f t="shared" ref="LD10:LE10" si="305">+LD9+KY10</f>
        <v>4185.68</v>
      </c>
      <c r="LE10" s="17">
        <f t="shared" si="305"/>
        <v>5095.71</v>
      </c>
      <c r="LF10" s="20">
        <f t="shared" si="172"/>
        <v>910.02999999999975</v>
      </c>
      <c r="LG10" s="3">
        <f t="shared" si="173"/>
        <v>0.21741509145467394</v>
      </c>
      <c r="LH10" s="19"/>
      <c r="LI10" s="15">
        <f t="shared" si="174"/>
        <v>45264</v>
      </c>
      <c r="LJ10" s="20">
        <v>5208.74</v>
      </c>
      <c r="LK10" s="20">
        <v>6539.16</v>
      </c>
      <c r="LL10" s="22">
        <f t="shared" si="175"/>
        <v>1330.42</v>
      </c>
      <c r="LM10" s="16">
        <f t="shared" si="176"/>
        <v>0.25542069675199763</v>
      </c>
      <c r="LN10" s="14"/>
      <c r="LO10" s="17">
        <f t="shared" ref="LO10:LP10" si="306">+LO9+LJ10</f>
        <v>22964.28</v>
      </c>
      <c r="LP10" s="17">
        <f t="shared" si="306"/>
        <v>48703.199999999997</v>
      </c>
      <c r="LQ10" s="20">
        <f t="shared" si="178"/>
        <v>25738.92</v>
      </c>
      <c r="LR10" s="3">
        <f t="shared" si="179"/>
        <v>1.1208241669235874</v>
      </c>
      <c r="LS10" s="19"/>
      <c r="LT10" s="15">
        <f t="shared" si="180"/>
        <v>45203</v>
      </c>
      <c r="LU10" s="20">
        <v>633.38</v>
      </c>
      <c r="LV10" s="20">
        <v>658.16</v>
      </c>
      <c r="LW10" s="22">
        <f t="shared" si="181"/>
        <v>24.779999999999973</v>
      </c>
      <c r="LX10" s="16">
        <f t="shared" si="182"/>
        <v>3.9123433010199209E-2</v>
      </c>
      <c r="LY10" s="14"/>
      <c r="LZ10" s="17">
        <f t="shared" ref="LZ10:MA10" si="307">+LZ9+LU10</f>
        <v>3158.2500000000005</v>
      </c>
      <c r="MA10" s="17">
        <f t="shared" si="307"/>
        <v>3181.16</v>
      </c>
      <c r="MB10" s="20">
        <f t="shared" si="184"/>
        <v>22.9099999999994</v>
      </c>
      <c r="MC10" s="3">
        <f t="shared" si="185"/>
        <v>7.2540172563917982E-3</v>
      </c>
      <c r="MD10" s="19"/>
      <c r="ME10" s="15">
        <f t="shared" si="186"/>
        <v>45203</v>
      </c>
      <c r="MF10" s="20">
        <v>1164.53</v>
      </c>
      <c r="MG10" s="20">
        <v>1140.71</v>
      </c>
      <c r="MH10" s="22">
        <f t="shared" si="187"/>
        <v>-23.819999999999936</v>
      </c>
      <c r="MI10" s="16">
        <f t="shared" si="188"/>
        <v>-2.0454604003331763E-2</v>
      </c>
      <c r="MJ10" s="14"/>
      <c r="MK10" s="17">
        <f t="shared" ref="MK10:ML10" si="308">+MK9+MF10</f>
        <v>3322.5299999999997</v>
      </c>
      <c r="ML10" s="17">
        <f t="shared" si="308"/>
        <v>4849.8999999999996</v>
      </c>
      <c r="MM10" s="20">
        <f t="shared" si="190"/>
        <v>1527.37</v>
      </c>
      <c r="MN10" s="3">
        <f t="shared" si="191"/>
        <v>0.45970089058639052</v>
      </c>
      <c r="MO10" s="19"/>
      <c r="MP10" s="15">
        <f t="shared" si="192"/>
        <v>45203</v>
      </c>
      <c r="MQ10" s="20">
        <v>2528.44</v>
      </c>
      <c r="MR10" s="20">
        <v>1228.24</v>
      </c>
      <c r="MS10" s="22">
        <f t="shared" si="193"/>
        <v>-1300.2</v>
      </c>
      <c r="MT10" s="16">
        <f t="shared" si="194"/>
        <v>-0.51423011817563402</v>
      </c>
      <c r="MU10" s="14"/>
      <c r="MV10" s="17">
        <f t="shared" ref="MV10:MW10" si="309">+MV9+MQ10</f>
        <v>7894.9500000000007</v>
      </c>
      <c r="MW10" s="17">
        <f t="shared" si="309"/>
        <v>10732.22</v>
      </c>
      <c r="MX10" s="20">
        <f t="shared" si="196"/>
        <v>2837.2699999999986</v>
      </c>
      <c r="MY10" s="3">
        <f t="shared" si="197"/>
        <v>0.35937783013191954</v>
      </c>
      <c r="MZ10" s="19"/>
      <c r="NA10" s="24">
        <f t="shared" si="198"/>
        <v>45203</v>
      </c>
      <c r="NB10" s="20">
        <f t="shared" si="199"/>
        <v>126285.64</v>
      </c>
      <c r="NC10" s="20">
        <f t="shared" si="200"/>
        <v>111165.4</v>
      </c>
      <c r="ND10" s="22">
        <f t="shared" si="201"/>
        <v>-15120.240000000005</v>
      </c>
      <c r="NE10" s="16">
        <f t="shared" si="202"/>
        <v>-0.1197304776695118</v>
      </c>
      <c r="NF10" s="14"/>
      <c r="NG10" s="17">
        <f t="shared" ref="NG10:NH10" si="310">+NG9+NB10</f>
        <v>469051.09</v>
      </c>
      <c r="NH10" s="17">
        <f t="shared" si="310"/>
        <v>586087.52</v>
      </c>
      <c r="NI10" s="20">
        <f t="shared" si="204"/>
        <v>117036.43</v>
      </c>
      <c r="NJ10" s="19">
        <f t="shared" si="205"/>
        <v>0.24951744595668671</v>
      </c>
    </row>
    <row r="11" spans="1:377" ht="14.25" customHeight="1" x14ac:dyDescent="0.35">
      <c r="A11" s="12">
        <f t="shared" ref="A11:B11" si="311">A10+1</f>
        <v>45296</v>
      </c>
      <c r="B11" s="12">
        <f t="shared" si="311"/>
        <v>45327</v>
      </c>
      <c r="C11" s="20">
        <v>9685</v>
      </c>
      <c r="D11" s="20">
        <v>5077.93</v>
      </c>
      <c r="E11" s="22">
        <f t="shared" si="1"/>
        <v>-4607.07</v>
      </c>
      <c r="F11" s="16">
        <f t="shared" si="2"/>
        <v>-0.4756912751677852</v>
      </c>
      <c r="G11" s="14"/>
      <c r="H11" s="17">
        <f t="shared" ref="H11:I11" si="312">+H10+C11</f>
        <v>33853</v>
      </c>
      <c r="I11" s="17">
        <f t="shared" si="312"/>
        <v>32384.800000000003</v>
      </c>
      <c r="J11" s="20">
        <f t="shared" si="4"/>
        <v>-1468.1999999999971</v>
      </c>
      <c r="K11" s="3">
        <f t="shared" si="5"/>
        <v>-4.3369863822999351E-2</v>
      </c>
      <c r="L11" s="1"/>
      <c r="M11" s="15">
        <f t="shared" si="6"/>
        <v>44962</v>
      </c>
      <c r="N11" s="20">
        <v>3945</v>
      </c>
      <c r="O11" s="20">
        <v>2273.65</v>
      </c>
      <c r="P11" s="22">
        <f t="shared" si="7"/>
        <v>-1671.35</v>
      </c>
      <c r="Q11" s="16">
        <f t="shared" si="8"/>
        <v>-0.42366286438529782</v>
      </c>
      <c r="R11" s="14"/>
      <c r="S11" s="17">
        <f t="shared" ref="S11:T11" si="313">+S10+N11</f>
        <v>20989.360000000001</v>
      </c>
      <c r="T11" s="17">
        <f t="shared" si="313"/>
        <v>18121.27</v>
      </c>
      <c r="U11" s="20">
        <f t="shared" si="10"/>
        <v>-2868.09</v>
      </c>
      <c r="V11" s="3">
        <f t="shared" si="11"/>
        <v>-0.13664494772589542</v>
      </c>
      <c r="W11" s="1"/>
      <c r="X11" s="15">
        <f t="shared" si="12"/>
        <v>44962</v>
      </c>
      <c r="Y11" s="20">
        <v>5835</v>
      </c>
      <c r="Z11" s="20">
        <v>4851.8</v>
      </c>
      <c r="AA11" s="22">
        <f t="shared" si="13"/>
        <v>-983.19999999999982</v>
      </c>
      <c r="AB11" s="16">
        <f t="shared" si="14"/>
        <v>-0.16850042844901453</v>
      </c>
      <c r="AC11" s="14"/>
      <c r="AD11" s="17">
        <f t="shared" ref="AD11:AE11" si="314">+AD10+Y11</f>
        <v>23544</v>
      </c>
      <c r="AE11" s="17">
        <f t="shared" si="314"/>
        <v>25988.52</v>
      </c>
      <c r="AF11" s="20">
        <f t="shared" si="16"/>
        <v>2444.5200000000004</v>
      </c>
      <c r="AG11" s="3">
        <f t="shared" si="17"/>
        <v>0.1038277268093782</v>
      </c>
      <c r="AH11" s="1"/>
      <c r="AI11" s="15">
        <f t="shared" si="18"/>
        <v>44962</v>
      </c>
      <c r="AJ11" s="20">
        <v>12607</v>
      </c>
      <c r="AK11" s="20">
        <v>8738.27</v>
      </c>
      <c r="AL11" s="22">
        <f t="shared" si="19"/>
        <v>-3868.7299999999996</v>
      </c>
      <c r="AM11" s="16">
        <f t="shared" si="20"/>
        <v>-0.30687157928135161</v>
      </c>
      <c r="AN11" s="14"/>
      <c r="AO11" s="17">
        <f t="shared" ref="AO11:AP11" si="315">+AO10+AJ11</f>
        <v>45816</v>
      </c>
      <c r="AP11" s="17">
        <f t="shared" si="315"/>
        <v>50124.160000000003</v>
      </c>
      <c r="AQ11" s="20">
        <f t="shared" si="22"/>
        <v>4308.1600000000035</v>
      </c>
      <c r="AR11" s="3">
        <f t="shared" si="23"/>
        <v>9.4031779291077436E-2</v>
      </c>
      <c r="AS11" s="28"/>
      <c r="AT11" s="15">
        <f t="shared" si="24"/>
        <v>44962</v>
      </c>
      <c r="AU11" s="20">
        <v>15374</v>
      </c>
      <c r="AV11" s="20">
        <v>7616.9</v>
      </c>
      <c r="AW11" s="22">
        <f t="shared" si="25"/>
        <v>-7757.1</v>
      </c>
      <c r="AX11" s="16">
        <f t="shared" si="26"/>
        <v>-0.50455964615584759</v>
      </c>
      <c r="AY11" s="14"/>
      <c r="AZ11" s="17">
        <f t="shared" ref="AZ11:BA11" si="316">+AZ10+AU11</f>
        <v>49572</v>
      </c>
      <c r="BA11" s="17">
        <f t="shared" si="316"/>
        <v>54183.590000000004</v>
      </c>
      <c r="BB11" s="20">
        <f t="shared" si="28"/>
        <v>4611.5900000000038</v>
      </c>
      <c r="BC11" s="3">
        <f t="shared" si="29"/>
        <v>9.3028120713305976E-2</v>
      </c>
      <c r="BD11" s="26"/>
      <c r="BE11" s="15">
        <f t="shared" si="30"/>
        <v>44962</v>
      </c>
      <c r="BF11" s="20">
        <v>5252</v>
      </c>
      <c r="BG11" s="20">
        <v>3350</v>
      </c>
      <c r="BH11" s="22">
        <f t="shared" si="31"/>
        <v>-1902</v>
      </c>
      <c r="BI11" s="16">
        <f t="shared" si="32"/>
        <v>-0.36214775323686216</v>
      </c>
      <c r="BJ11" s="14"/>
      <c r="BK11" s="17">
        <f t="shared" ref="BK11:BL11" si="317">+BK10+BF11</f>
        <v>17236</v>
      </c>
      <c r="BL11" s="17">
        <f t="shared" si="317"/>
        <v>17174.23</v>
      </c>
      <c r="BM11" s="20">
        <f t="shared" si="34"/>
        <v>-61.770000000000437</v>
      </c>
      <c r="BN11" s="3">
        <f t="shared" si="35"/>
        <v>-3.5837781387793245E-3</v>
      </c>
      <c r="BO11" s="1"/>
      <c r="BP11" s="15">
        <f t="shared" si="36"/>
        <v>44962</v>
      </c>
      <c r="BQ11" s="20">
        <v>4293</v>
      </c>
      <c r="BR11" s="20">
        <v>2404.34</v>
      </c>
      <c r="BS11" s="22">
        <f t="shared" si="37"/>
        <v>-1888.6599999999999</v>
      </c>
      <c r="BT11" s="16">
        <f t="shared" si="38"/>
        <v>-0.43993943629163751</v>
      </c>
      <c r="BU11" s="14"/>
      <c r="BV11" s="17">
        <f t="shared" ref="BV11:BW11" si="318">+BV10+BQ11</f>
        <v>14028</v>
      </c>
      <c r="BW11" s="17">
        <f t="shared" si="318"/>
        <v>12758.66</v>
      </c>
      <c r="BX11" s="20">
        <f t="shared" si="40"/>
        <v>-1269.3400000000001</v>
      </c>
      <c r="BY11" s="3">
        <f t="shared" si="41"/>
        <v>-9.0486170516110645E-2</v>
      </c>
      <c r="BZ11" s="1"/>
      <c r="CA11" s="15">
        <f t="shared" si="42"/>
        <v>44962</v>
      </c>
      <c r="CB11" s="20">
        <v>15505</v>
      </c>
      <c r="CC11" s="20">
        <v>10585.92</v>
      </c>
      <c r="CD11" s="22">
        <f t="shared" si="43"/>
        <v>-4919.08</v>
      </c>
      <c r="CE11" s="16">
        <f t="shared" si="44"/>
        <v>-0.31725765881973556</v>
      </c>
      <c r="CF11" s="14"/>
      <c r="CG11" s="17">
        <f t="shared" ref="CG11:CH11" si="319">+CG10+CB11</f>
        <v>58384</v>
      </c>
      <c r="CH11" s="17">
        <f t="shared" si="319"/>
        <v>62792.85</v>
      </c>
      <c r="CI11" s="20">
        <f t="shared" si="46"/>
        <v>4408.8499999999985</v>
      </c>
      <c r="CJ11" s="3">
        <f t="shared" si="47"/>
        <v>7.5514695807070403E-2</v>
      </c>
      <c r="CK11" s="1"/>
      <c r="CL11" s="15">
        <f t="shared" si="48"/>
        <v>44962</v>
      </c>
      <c r="CM11" s="20">
        <v>10516</v>
      </c>
      <c r="CN11" s="20">
        <v>7697.69</v>
      </c>
      <c r="CO11" s="22">
        <f t="shared" si="49"/>
        <v>-2818.3100000000004</v>
      </c>
      <c r="CP11" s="16">
        <f t="shared" si="50"/>
        <v>-0.26800209205020925</v>
      </c>
      <c r="CQ11" s="14"/>
      <c r="CR11" s="17">
        <f t="shared" ref="CR11:CS11" si="320">+CR10+CM11</f>
        <v>39808</v>
      </c>
      <c r="CS11" s="17">
        <f t="shared" si="320"/>
        <v>41284.04</v>
      </c>
      <c r="CT11" s="20">
        <f t="shared" si="52"/>
        <v>1476.0400000000009</v>
      </c>
      <c r="CU11" s="3">
        <f t="shared" si="53"/>
        <v>3.7078979099678479E-2</v>
      </c>
      <c r="CV11" s="1"/>
      <c r="CW11" s="15">
        <f t="shared" si="54"/>
        <v>44962</v>
      </c>
      <c r="CX11" s="20">
        <v>7598</v>
      </c>
      <c r="CY11" s="20">
        <v>2529.9</v>
      </c>
      <c r="CZ11" s="22">
        <f t="shared" si="55"/>
        <v>-5068.1000000000004</v>
      </c>
      <c r="DA11" s="16">
        <f t="shared" si="56"/>
        <v>-0.66703079757831008</v>
      </c>
      <c r="DB11" s="14"/>
      <c r="DC11" s="17">
        <f t="shared" ref="DC11:DD11" si="321">+DC10+CX11</f>
        <v>23725</v>
      </c>
      <c r="DD11" s="17">
        <f t="shared" si="321"/>
        <v>21141.64</v>
      </c>
      <c r="DE11" s="20">
        <f t="shared" si="58"/>
        <v>-2583.3600000000006</v>
      </c>
      <c r="DF11" s="3">
        <f t="shared" si="59"/>
        <v>-0.10888767123287674</v>
      </c>
      <c r="DG11" s="26"/>
      <c r="DH11" s="15">
        <f t="shared" si="60"/>
        <v>44962</v>
      </c>
      <c r="DI11" s="20">
        <v>7840</v>
      </c>
      <c r="DJ11" s="20">
        <v>3740.59</v>
      </c>
      <c r="DK11" s="22">
        <f t="shared" si="61"/>
        <v>-4099.41</v>
      </c>
      <c r="DL11" s="16">
        <f t="shared" si="62"/>
        <v>-0.52288392857142851</v>
      </c>
      <c r="DM11" s="14"/>
      <c r="DN11" s="17">
        <f t="shared" ref="DN11:DO11" si="322">+DN10+DI11</f>
        <v>28488</v>
      </c>
      <c r="DO11" s="17">
        <f t="shared" si="322"/>
        <v>26824.059999999998</v>
      </c>
      <c r="DP11" s="20">
        <f t="shared" si="64"/>
        <v>-1663.9400000000023</v>
      </c>
      <c r="DQ11" s="3">
        <f t="shared" si="65"/>
        <v>-5.8408452681831029E-2</v>
      </c>
      <c r="DR11" s="19"/>
      <c r="DS11" s="15">
        <f t="shared" si="66"/>
        <v>44962</v>
      </c>
      <c r="DT11" s="20">
        <v>5403.81</v>
      </c>
      <c r="DU11" s="20">
        <v>4136.8100000000004</v>
      </c>
      <c r="DV11" s="22">
        <f t="shared" si="67"/>
        <v>-1267</v>
      </c>
      <c r="DW11" s="16">
        <f t="shared" si="68"/>
        <v>-0.23446420210925253</v>
      </c>
      <c r="DX11" s="14"/>
      <c r="DY11" s="17">
        <f t="shared" ref="DY11:DZ11" si="323">+DY10+DT11</f>
        <v>21894.77</v>
      </c>
      <c r="DZ11" s="17">
        <f t="shared" si="323"/>
        <v>21491.13</v>
      </c>
      <c r="EA11" s="20">
        <f t="shared" si="70"/>
        <v>-403.63999999999942</v>
      </c>
      <c r="EB11" s="3">
        <f t="shared" si="71"/>
        <v>-1.8435452850155513E-2</v>
      </c>
      <c r="EC11" s="1"/>
      <c r="ED11" s="15">
        <f t="shared" si="72"/>
        <v>44962</v>
      </c>
      <c r="EE11" s="20">
        <v>335.87</v>
      </c>
      <c r="EF11" s="20">
        <v>1950.35</v>
      </c>
      <c r="EG11" s="22">
        <f t="shared" si="73"/>
        <v>1614.48</v>
      </c>
      <c r="EH11" s="16">
        <f t="shared" si="74"/>
        <v>4.8068597969452469</v>
      </c>
      <c r="EI11" s="14"/>
      <c r="EJ11" s="17">
        <f t="shared" ref="EJ11:EK11" si="324">+EJ10+EE11</f>
        <v>7487.49</v>
      </c>
      <c r="EK11" s="17">
        <f t="shared" si="324"/>
        <v>10379.130000000001</v>
      </c>
      <c r="EL11" s="20">
        <f t="shared" si="76"/>
        <v>2891.6400000000012</v>
      </c>
      <c r="EM11" s="3">
        <f t="shared" si="77"/>
        <v>0.38619617522026756</v>
      </c>
      <c r="EN11" s="26"/>
      <c r="EO11" s="15">
        <f t="shared" si="78"/>
        <v>44962</v>
      </c>
      <c r="EP11" s="20">
        <v>7542.44</v>
      </c>
      <c r="EQ11" s="20">
        <v>4634.2299999999996</v>
      </c>
      <c r="ER11" s="22">
        <f t="shared" si="79"/>
        <v>-2908.21</v>
      </c>
      <c r="ES11" s="16">
        <f t="shared" si="80"/>
        <v>-0.38557946765237777</v>
      </c>
      <c r="ET11" s="14"/>
      <c r="EU11" s="17">
        <f t="shared" ref="EU11:EV11" si="325">+EU10+EP11</f>
        <v>26311.5</v>
      </c>
      <c r="EV11" s="17">
        <f t="shared" si="325"/>
        <v>25770.19</v>
      </c>
      <c r="EW11" s="20">
        <f t="shared" si="82"/>
        <v>-541.31000000000131</v>
      </c>
      <c r="EX11" s="3">
        <f t="shared" si="83"/>
        <v>-2.0573133420747632E-2</v>
      </c>
      <c r="EY11" s="19"/>
      <c r="EZ11" s="15">
        <f t="shared" si="84"/>
        <v>44962</v>
      </c>
      <c r="FA11" s="20">
        <v>3605.69</v>
      </c>
      <c r="FB11" s="20">
        <v>3465.52</v>
      </c>
      <c r="FC11" s="22">
        <f t="shared" si="85"/>
        <v>-140.17000000000007</v>
      </c>
      <c r="FD11" s="16">
        <f t="shared" si="86"/>
        <v>-3.8874667539361418E-2</v>
      </c>
      <c r="FE11" s="14"/>
      <c r="FF11" s="17">
        <f t="shared" ref="FF11:FG11" si="326">+FF10+FA11</f>
        <v>14202.460000000001</v>
      </c>
      <c r="FG11" s="17">
        <f t="shared" si="326"/>
        <v>16141.12</v>
      </c>
      <c r="FH11" s="20">
        <f t="shared" si="88"/>
        <v>1938.6599999999999</v>
      </c>
      <c r="FI11" s="3">
        <f t="shared" si="89"/>
        <v>0.13650170463426756</v>
      </c>
      <c r="FJ11" s="19"/>
      <c r="FK11" s="15">
        <f t="shared" si="90"/>
        <v>44962</v>
      </c>
      <c r="FL11" s="20">
        <v>9331.68</v>
      </c>
      <c r="FM11" s="20">
        <v>6080.2</v>
      </c>
      <c r="FN11" s="22">
        <f t="shared" si="91"/>
        <v>-3251.4800000000005</v>
      </c>
      <c r="FO11" s="16">
        <f t="shared" si="92"/>
        <v>-0.34843457983985737</v>
      </c>
      <c r="FP11" s="14"/>
      <c r="FQ11" s="17">
        <f t="shared" ref="FQ11:FR11" si="327">+FQ10+FL11</f>
        <v>33656.44</v>
      </c>
      <c r="FR11" s="17">
        <f t="shared" si="327"/>
        <v>37051.049999999996</v>
      </c>
      <c r="FS11" s="20">
        <f t="shared" si="94"/>
        <v>3394.6099999999933</v>
      </c>
      <c r="FT11" s="3">
        <f t="shared" si="95"/>
        <v>0.10086063766696636</v>
      </c>
      <c r="FU11" s="19"/>
      <c r="FV11" s="15">
        <f t="shared" si="96"/>
        <v>44962</v>
      </c>
      <c r="FW11" s="20">
        <v>7046.51</v>
      </c>
      <c r="FX11" s="20">
        <v>5092.93</v>
      </c>
      <c r="FY11" s="22">
        <f t="shared" si="97"/>
        <v>-1953.58</v>
      </c>
      <c r="FZ11" s="16">
        <f t="shared" si="98"/>
        <v>-0.27724079012163466</v>
      </c>
      <c r="GA11" s="14"/>
      <c r="GB11" s="17">
        <f t="shared" ref="GB11:GC11" si="328">+GB10+FW11</f>
        <v>26147.65</v>
      </c>
      <c r="GC11" s="17">
        <f t="shared" si="328"/>
        <v>29341.35</v>
      </c>
      <c r="GD11" s="20">
        <f t="shared" si="100"/>
        <v>3193.6999999999971</v>
      </c>
      <c r="GE11" s="3">
        <f t="shared" si="101"/>
        <v>0.12214099546230721</v>
      </c>
      <c r="GF11" s="25"/>
      <c r="GG11" s="15">
        <f t="shared" si="102"/>
        <v>44962</v>
      </c>
      <c r="GH11" s="20">
        <v>3788.04</v>
      </c>
      <c r="GI11" s="20">
        <v>2560.0500000000002</v>
      </c>
      <c r="GJ11" s="22">
        <f t="shared" si="103"/>
        <v>-1227.9899999999998</v>
      </c>
      <c r="GK11" s="16">
        <f t="shared" si="104"/>
        <v>-0.32417556308803491</v>
      </c>
      <c r="GL11" s="14"/>
      <c r="GM11" s="17">
        <f t="shared" ref="GM11:GN11" si="329">+GM10+GH11</f>
        <v>13454.220000000001</v>
      </c>
      <c r="GN11" s="17">
        <f t="shared" si="329"/>
        <v>13436.630000000001</v>
      </c>
      <c r="GO11" s="20">
        <f t="shared" si="106"/>
        <v>-17.590000000000146</v>
      </c>
      <c r="GP11" s="3">
        <f t="shared" si="107"/>
        <v>-1.3073964897259108E-3</v>
      </c>
      <c r="GQ11" s="19"/>
      <c r="GR11" s="15">
        <f t="shared" si="108"/>
        <v>44962</v>
      </c>
      <c r="GS11" s="20">
        <v>11357.17</v>
      </c>
      <c r="GT11" s="20">
        <v>7375.08</v>
      </c>
      <c r="GU11" s="22">
        <f t="shared" si="109"/>
        <v>-3982.09</v>
      </c>
      <c r="GV11" s="16">
        <f t="shared" si="110"/>
        <v>-0.35062343876159291</v>
      </c>
      <c r="GW11" s="14"/>
      <c r="GX11" s="17">
        <f t="shared" ref="GX11:GY11" si="330">+GX10+GS11</f>
        <v>38222.53</v>
      </c>
      <c r="GY11" s="17">
        <f t="shared" si="330"/>
        <v>47636.87</v>
      </c>
      <c r="GZ11" s="20">
        <f t="shared" si="112"/>
        <v>9414.3400000000038</v>
      </c>
      <c r="HA11" s="3">
        <f t="shared" si="113"/>
        <v>0.24630342366138516</v>
      </c>
      <c r="HB11" s="19"/>
      <c r="HC11" s="15">
        <f t="shared" si="114"/>
        <v>44962</v>
      </c>
      <c r="HD11" s="20">
        <v>963.23</v>
      </c>
      <c r="HE11" s="20">
        <v>1018.53</v>
      </c>
      <c r="HF11" s="22">
        <f t="shared" si="115"/>
        <v>55.299999999999955</v>
      </c>
      <c r="HG11" s="16">
        <f t="shared" si="116"/>
        <v>5.7411002564288854E-2</v>
      </c>
      <c r="HH11" s="14"/>
      <c r="HI11" s="17">
        <f t="shared" ref="HI11:HJ11" si="331">+HI10+HD11</f>
        <v>5288.3099999999995</v>
      </c>
      <c r="HJ11" s="17">
        <f t="shared" si="331"/>
        <v>4631.8999999999996</v>
      </c>
      <c r="HK11" s="20">
        <f t="shared" si="118"/>
        <v>-656.40999999999985</v>
      </c>
      <c r="HL11" s="3">
        <f t="shared" si="119"/>
        <v>-0.12412472037380561</v>
      </c>
      <c r="HM11" s="3"/>
      <c r="HN11" s="15">
        <f t="shared" si="120"/>
        <v>44962</v>
      </c>
      <c r="HO11" s="20"/>
      <c r="HP11" s="20">
        <v>324</v>
      </c>
      <c r="HQ11" s="22">
        <f t="shared" si="121"/>
        <v>324</v>
      </c>
      <c r="HR11" s="16" t="e">
        <f t="shared" si="122"/>
        <v>#DIV/0!</v>
      </c>
      <c r="HS11" s="14"/>
      <c r="HT11" s="17">
        <f t="shared" ref="HT11:HU11" si="332">+HT10+HO11</f>
        <v>0</v>
      </c>
      <c r="HU11" s="17">
        <f t="shared" si="332"/>
        <v>1447</v>
      </c>
      <c r="HV11" s="20">
        <f t="shared" si="124"/>
        <v>1447</v>
      </c>
      <c r="HW11" s="3" t="e">
        <f t="shared" si="125"/>
        <v>#DIV/0!</v>
      </c>
      <c r="HX11" s="19"/>
      <c r="HY11" s="15">
        <f t="shared" si="126"/>
        <v>44962</v>
      </c>
      <c r="HZ11" s="20"/>
      <c r="IA11" s="20">
        <v>223.4</v>
      </c>
      <c r="IB11" s="22">
        <f t="shared" si="127"/>
        <v>223.4</v>
      </c>
      <c r="IC11" s="16" t="e">
        <f t="shared" si="128"/>
        <v>#DIV/0!</v>
      </c>
      <c r="ID11" s="14"/>
      <c r="IE11" s="17">
        <f t="shared" ref="IE11:IF11" si="333">+IE10+HZ11</f>
        <v>0</v>
      </c>
      <c r="IF11" s="17">
        <f t="shared" si="333"/>
        <v>837.2399999999999</v>
      </c>
      <c r="IG11" s="20">
        <f t="shared" si="130"/>
        <v>837.2399999999999</v>
      </c>
      <c r="IH11" s="3" t="e">
        <f t="shared" si="131"/>
        <v>#DIV/0!</v>
      </c>
      <c r="II11" s="19"/>
      <c r="IJ11" s="15">
        <f t="shared" si="132"/>
        <v>44962</v>
      </c>
      <c r="IK11" s="20">
        <v>4242.09</v>
      </c>
      <c r="IL11" s="20">
        <v>2017.06</v>
      </c>
      <c r="IM11" s="22">
        <f t="shared" si="133"/>
        <v>-2225.0300000000002</v>
      </c>
      <c r="IN11" s="16">
        <f t="shared" si="134"/>
        <v>-0.52451268124910133</v>
      </c>
      <c r="IO11" s="14"/>
      <c r="IP11" s="17">
        <f t="shared" ref="IP11:IQ11" si="334">+IP10+IK11</f>
        <v>16531.3</v>
      </c>
      <c r="IQ11" s="17">
        <f t="shared" si="334"/>
        <v>12504.15</v>
      </c>
      <c r="IR11" s="20">
        <f t="shared" si="136"/>
        <v>-4027.1499999999996</v>
      </c>
      <c r="IS11" s="3">
        <f t="shared" si="137"/>
        <v>-0.24360758077102224</v>
      </c>
      <c r="IT11" s="19"/>
      <c r="IU11" s="15">
        <f t="shared" si="138"/>
        <v>44962</v>
      </c>
      <c r="IV11" s="20">
        <v>1181.6199999999999</v>
      </c>
      <c r="IW11" s="20">
        <v>1069.49</v>
      </c>
      <c r="IX11" s="22">
        <f t="shared" si="139"/>
        <v>-112.12999999999988</v>
      </c>
      <c r="IY11" s="16">
        <f t="shared" si="140"/>
        <v>-9.4895143954909264E-2</v>
      </c>
      <c r="IZ11" s="14"/>
      <c r="JA11" s="17">
        <f t="shared" ref="JA11:JB11" si="335">+JA10+IV11</f>
        <v>4470.38</v>
      </c>
      <c r="JB11" s="17">
        <f t="shared" si="335"/>
        <v>5698.24</v>
      </c>
      <c r="JC11" s="20">
        <f t="shared" si="142"/>
        <v>1227.8599999999997</v>
      </c>
      <c r="JD11" s="3">
        <f t="shared" si="143"/>
        <v>0.27466568837548477</v>
      </c>
      <c r="JE11" s="19"/>
      <c r="JF11" s="15">
        <f t="shared" si="144"/>
        <v>44962</v>
      </c>
      <c r="JG11" s="20">
        <v>4790.42</v>
      </c>
      <c r="JH11" s="20">
        <v>2929.42</v>
      </c>
      <c r="JI11" s="22">
        <f t="shared" si="145"/>
        <v>-1861</v>
      </c>
      <c r="JJ11" s="16">
        <f t="shared" si="146"/>
        <v>-0.38848368201535566</v>
      </c>
      <c r="JK11" s="14"/>
      <c r="JL11" s="17">
        <f t="shared" ref="JL11:JM11" si="336">+JL10+JG11</f>
        <v>15269.47</v>
      </c>
      <c r="JM11" s="17">
        <f t="shared" si="336"/>
        <v>18426.68</v>
      </c>
      <c r="JN11" s="20">
        <f t="shared" si="148"/>
        <v>3157.2100000000009</v>
      </c>
      <c r="JO11" s="3">
        <f t="shared" si="149"/>
        <v>0.20676618114446677</v>
      </c>
      <c r="JP11" s="19"/>
      <c r="JQ11" s="15">
        <f t="shared" si="150"/>
        <v>44962</v>
      </c>
      <c r="JR11" s="20">
        <v>620.25</v>
      </c>
      <c r="JS11" s="20">
        <v>458.84</v>
      </c>
      <c r="JT11" s="22">
        <f t="shared" si="151"/>
        <v>-161.41000000000003</v>
      </c>
      <c r="JU11" s="16">
        <f t="shared" si="152"/>
        <v>-0.2602337767029424</v>
      </c>
      <c r="JV11" s="14"/>
      <c r="JW11" s="17">
        <f t="shared" ref="JW11:JX11" si="337">+JW10+JR11</f>
        <v>2506.38</v>
      </c>
      <c r="JX11" s="17">
        <f t="shared" si="337"/>
        <v>2379.5500000000002</v>
      </c>
      <c r="JY11" s="20">
        <f t="shared" si="154"/>
        <v>-126.82999999999993</v>
      </c>
      <c r="JZ11" s="3">
        <f t="shared" si="155"/>
        <v>-5.0602861497458455E-2</v>
      </c>
      <c r="KA11" s="19"/>
      <c r="KB11" s="15">
        <f t="shared" si="156"/>
        <v>44962</v>
      </c>
      <c r="KC11" s="20">
        <v>460.97</v>
      </c>
      <c r="KD11" s="20">
        <v>387.48</v>
      </c>
      <c r="KE11" s="22">
        <f t="shared" si="157"/>
        <v>-73.490000000000009</v>
      </c>
      <c r="KF11" s="16">
        <f t="shared" si="158"/>
        <v>-0.1594246914115886</v>
      </c>
      <c r="KG11" s="14"/>
      <c r="KH11" s="17">
        <f t="shared" ref="KH11:KI11" si="338">+KH10+KC11</f>
        <v>1086.8600000000001</v>
      </c>
      <c r="KI11" s="17">
        <f t="shared" si="338"/>
        <v>1645.55</v>
      </c>
      <c r="KJ11" s="20">
        <f t="shared" si="160"/>
        <v>558.68999999999983</v>
      </c>
      <c r="KK11" s="3">
        <f t="shared" si="161"/>
        <v>0.51404044679167493</v>
      </c>
      <c r="KL11" s="19"/>
      <c r="KM11" s="15">
        <f t="shared" si="162"/>
        <v>44962</v>
      </c>
      <c r="KN11" s="20">
        <v>1659.14</v>
      </c>
      <c r="KO11" s="20">
        <v>1359.26</v>
      </c>
      <c r="KP11" s="22">
        <f t="shared" si="163"/>
        <v>-299.88000000000011</v>
      </c>
      <c r="KQ11" s="16">
        <f t="shared" si="164"/>
        <v>-0.18074424099232136</v>
      </c>
      <c r="KR11" s="14"/>
      <c r="KS11" s="17">
        <f t="shared" ref="KS11:KT11" si="339">+KS10+KN11</f>
        <v>6331.21</v>
      </c>
      <c r="KT11" s="17">
        <f t="shared" si="339"/>
        <v>7002.3700000000008</v>
      </c>
      <c r="KU11" s="20">
        <f t="shared" si="166"/>
        <v>671.16000000000076</v>
      </c>
      <c r="KV11" s="3">
        <f t="shared" si="167"/>
        <v>0.10600817221352644</v>
      </c>
      <c r="KW11" s="19"/>
      <c r="KX11" s="15">
        <f t="shared" si="168"/>
        <v>45265</v>
      </c>
      <c r="KY11" s="20">
        <v>1694.19</v>
      </c>
      <c r="KZ11" s="20">
        <v>1189.5</v>
      </c>
      <c r="LA11" s="22">
        <f t="shared" si="169"/>
        <v>-504.69000000000005</v>
      </c>
      <c r="LB11" s="16">
        <f t="shared" si="170"/>
        <v>-0.29789456908611195</v>
      </c>
      <c r="LC11" s="14"/>
      <c r="LD11" s="17">
        <f t="shared" ref="LD11:LE11" si="340">+LD10+KY11</f>
        <v>5879.8700000000008</v>
      </c>
      <c r="LE11" s="17">
        <f t="shared" si="340"/>
        <v>6285.21</v>
      </c>
      <c r="LF11" s="20">
        <f t="shared" si="172"/>
        <v>405.33999999999924</v>
      </c>
      <c r="LG11" s="3">
        <f t="shared" si="173"/>
        <v>6.8936898264757421E-2</v>
      </c>
      <c r="LH11" s="19"/>
      <c r="LI11" s="15">
        <f t="shared" si="174"/>
        <v>45265</v>
      </c>
      <c r="LJ11" s="20">
        <v>13242.78</v>
      </c>
      <c r="LK11" s="20">
        <v>8385.5</v>
      </c>
      <c r="LL11" s="22">
        <f t="shared" si="175"/>
        <v>-4857.2800000000007</v>
      </c>
      <c r="LM11" s="16">
        <f t="shared" si="176"/>
        <v>-0.36678703414237801</v>
      </c>
      <c r="LN11" s="14"/>
      <c r="LO11" s="17">
        <f t="shared" ref="LO11:LP11" si="341">+LO10+LJ11</f>
        <v>36207.06</v>
      </c>
      <c r="LP11" s="17">
        <f t="shared" si="341"/>
        <v>57088.7</v>
      </c>
      <c r="LQ11" s="20">
        <f t="shared" si="178"/>
        <v>20881.64</v>
      </c>
      <c r="LR11" s="3">
        <f t="shared" si="179"/>
        <v>0.57672840600700526</v>
      </c>
      <c r="LS11" s="19"/>
      <c r="LT11" s="15">
        <f t="shared" si="180"/>
        <v>45204</v>
      </c>
      <c r="LU11" s="21">
        <v>1169.1300000000001</v>
      </c>
      <c r="LV11" s="20">
        <v>460.58</v>
      </c>
      <c r="LW11" s="22">
        <f t="shared" si="181"/>
        <v>-708.55000000000018</v>
      </c>
      <c r="LX11" s="16">
        <f t="shared" si="182"/>
        <v>-0.60604894237595486</v>
      </c>
      <c r="LY11" s="14"/>
      <c r="LZ11" s="17">
        <f t="shared" ref="LZ11:MA11" si="342">+LZ10+LU11</f>
        <v>4327.380000000001</v>
      </c>
      <c r="MA11" s="17">
        <f t="shared" si="342"/>
        <v>3641.74</v>
      </c>
      <c r="MB11" s="20">
        <f t="shared" si="184"/>
        <v>-685.64000000000124</v>
      </c>
      <c r="MC11" s="3">
        <f t="shared" si="185"/>
        <v>-0.15844229071632282</v>
      </c>
      <c r="MD11" s="19"/>
      <c r="ME11" s="15">
        <f t="shared" si="186"/>
        <v>45204</v>
      </c>
      <c r="MF11" s="20">
        <v>1001.56</v>
      </c>
      <c r="MG11" s="20">
        <v>1285.1199999999999</v>
      </c>
      <c r="MH11" s="22">
        <f t="shared" si="187"/>
        <v>283.55999999999995</v>
      </c>
      <c r="MI11" s="16">
        <f t="shared" si="188"/>
        <v>0.283118335396781</v>
      </c>
      <c r="MJ11" s="14"/>
      <c r="MK11" s="17">
        <f t="shared" ref="MK11:ML11" si="343">+MK10+MF11</f>
        <v>4324.09</v>
      </c>
      <c r="ML11" s="17">
        <f t="shared" si="343"/>
        <v>6135.0199999999995</v>
      </c>
      <c r="MM11" s="20">
        <f t="shared" si="190"/>
        <v>1810.9299999999994</v>
      </c>
      <c r="MN11" s="3">
        <f t="shared" si="191"/>
        <v>0.41880025623888478</v>
      </c>
      <c r="MO11" s="19"/>
      <c r="MP11" s="15">
        <f t="shared" si="192"/>
        <v>45204</v>
      </c>
      <c r="MQ11" s="20">
        <v>5348.26</v>
      </c>
      <c r="MR11" s="20">
        <v>2104.44</v>
      </c>
      <c r="MS11" s="22">
        <f t="shared" si="193"/>
        <v>-3243.82</v>
      </c>
      <c r="MT11" s="16">
        <f t="shared" si="194"/>
        <v>-0.6065187556326731</v>
      </c>
      <c r="MU11" s="14"/>
      <c r="MV11" s="17">
        <f t="shared" ref="MV11:MW11" si="344">+MV10+MQ11</f>
        <v>13243.210000000001</v>
      </c>
      <c r="MW11" s="17">
        <f t="shared" si="344"/>
        <v>12836.66</v>
      </c>
      <c r="MX11" s="20">
        <f t="shared" si="196"/>
        <v>-406.55000000000109</v>
      </c>
      <c r="MY11" s="3">
        <f t="shared" si="197"/>
        <v>-3.0698750529516716E-2</v>
      </c>
      <c r="MZ11" s="19"/>
      <c r="NA11" s="15">
        <f t="shared" si="198"/>
        <v>45204</v>
      </c>
      <c r="NB11" s="20">
        <f t="shared" si="199"/>
        <v>183234.85000000006</v>
      </c>
      <c r="NC11" s="20">
        <f t="shared" si="200"/>
        <v>117050.77999999998</v>
      </c>
      <c r="ND11" s="22">
        <f t="shared" si="201"/>
        <v>-66184.07000000008</v>
      </c>
      <c r="NE11" s="16">
        <f t="shared" si="202"/>
        <v>-0.36119804720554011</v>
      </c>
      <c r="NF11" s="14"/>
      <c r="NG11" s="17">
        <f t="shared" ref="NG11:NH11" si="345">+NG10+NB11</f>
        <v>652285.94000000006</v>
      </c>
      <c r="NH11" s="17">
        <f t="shared" si="345"/>
        <v>703138.3</v>
      </c>
      <c r="NI11" s="20">
        <f t="shared" si="204"/>
        <v>50852.359999999986</v>
      </c>
      <c r="NJ11" s="3">
        <f t="shared" si="205"/>
        <v>7.7960227074647628E-2</v>
      </c>
    </row>
    <row r="12" spans="1:377" ht="14.25" customHeight="1" x14ac:dyDescent="0.35">
      <c r="A12" s="12">
        <f t="shared" ref="A12:B12" si="346">A11+1</f>
        <v>45297</v>
      </c>
      <c r="B12" s="12">
        <f t="shared" si="346"/>
        <v>45328</v>
      </c>
      <c r="C12" s="20">
        <v>6829</v>
      </c>
      <c r="D12" s="20">
        <v>6354.4</v>
      </c>
      <c r="E12" s="22">
        <f t="shared" si="1"/>
        <v>-474.60000000000036</v>
      </c>
      <c r="F12" s="16">
        <f t="shared" si="2"/>
        <v>-6.9497730267974872E-2</v>
      </c>
      <c r="G12" s="14"/>
      <c r="H12" s="17">
        <f t="shared" ref="H12:I12" si="347">+H11+C12</f>
        <v>40682</v>
      </c>
      <c r="I12" s="17">
        <f t="shared" si="347"/>
        <v>38739.200000000004</v>
      </c>
      <c r="J12" s="20">
        <f t="shared" si="4"/>
        <v>-1942.7999999999956</v>
      </c>
      <c r="K12" s="3">
        <f t="shared" si="5"/>
        <v>-4.7755764220048069E-2</v>
      </c>
      <c r="L12" s="1" t="s">
        <v>35</v>
      </c>
      <c r="M12" s="24">
        <f t="shared" si="6"/>
        <v>44963</v>
      </c>
      <c r="N12" s="20">
        <v>3213</v>
      </c>
      <c r="O12" s="20">
        <v>2556.7199999999998</v>
      </c>
      <c r="P12" s="22">
        <f t="shared" si="7"/>
        <v>-656.2800000000002</v>
      </c>
      <c r="Q12" s="16">
        <f t="shared" si="8"/>
        <v>-0.20425770308123256</v>
      </c>
      <c r="R12" s="14"/>
      <c r="S12" s="17">
        <f t="shared" ref="S12:T12" si="348">+S11+N12</f>
        <v>24202.36</v>
      </c>
      <c r="T12" s="17">
        <f t="shared" si="348"/>
        <v>20677.990000000002</v>
      </c>
      <c r="U12" s="20">
        <f t="shared" si="10"/>
        <v>-3524.369999999999</v>
      </c>
      <c r="V12" s="3">
        <f t="shared" si="11"/>
        <v>-0.14562092291826081</v>
      </c>
      <c r="W12" s="1"/>
      <c r="X12" s="24">
        <f t="shared" si="12"/>
        <v>44963</v>
      </c>
      <c r="Y12" s="20">
        <v>5766</v>
      </c>
      <c r="Z12" s="20">
        <v>4596.7299999999996</v>
      </c>
      <c r="AA12" s="22">
        <f t="shared" si="13"/>
        <v>-1169.2700000000004</v>
      </c>
      <c r="AB12" s="16">
        <f t="shared" si="14"/>
        <v>-0.20278702740201188</v>
      </c>
      <c r="AC12" s="14"/>
      <c r="AD12" s="17">
        <f t="shared" ref="AD12:AE12" si="349">+AD11+Y12</f>
        <v>29310</v>
      </c>
      <c r="AE12" s="17">
        <f t="shared" si="349"/>
        <v>30585.25</v>
      </c>
      <c r="AF12" s="20">
        <f t="shared" si="16"/>
        <v>1275.25</v>
      </c>
      <c r="AG12" s="3">
        <f t="shared" si="17"/>
        <v>4.3509041282838619E-2</v>
      </c>
      <c r="AH12" s="1"/>
      <c r="AI12" s="15">
        <f t="shared" si="18"/>
        <v>44963</v>
      </c>
      <c r="AJ12" s="20">
        <v>11393</v>
      </c>
      <c r="AK12" s="20">
        <v>9518.77</v>
      </c>
      <c r="AL12" s="22">
        <f t="shared" si="19"/>
        <v>-1874.2299999999996</v>
      </c>
      <c r="AM12" s="16">
        <f t="shared" si="20"/>
        <v>-0.16450715351531639</v>
      </c>
      <c r="AN12" s="14"/>
      <c r="AO12" s="17">
        <f t="shared" ref="AO12:AP12" si="350">+AO11+AJ12</f>
        <v>57209</v>
      </c>
      <c r="AP12" s="17">
        <f t="shared" si="350"/>
        <v>59642.930000000008</v>
      </c>
      <c r="AQ12" s="20">
        <f t="shared" si="22"/>
        <v>2433.9300000000076</v>
      </c>
      <c r="AR12" s="3">
        <f t="shared" si="23"/>
        <v>4.254452970686444E-2</v>
      </c>
      <c r="AS12" s="1"/>
      <c r="AT12" s="24">
        <f t="shared" si="24"/>
        <v>44963</v>
      </c>
      <c r="AU12" s="20">
        <v>9955</v>
      </c>
      <c r="AV12" s="20">
        <v>7474.26</v>
      </c>
      <c r="AW12" s="22">
        <f t="shared" si="25"/>
        <v>-2480.7399999999998</v>
      </c>
      <c r="AX12" s="16">
        <f t="shared" si="26"/>
        <v>-0.2491953792064289</v>
      </c>
      <c r="AY12" s="14"/>
      <c r="AZ12" s="17">
        <f t="shared" ref="AZ12:BA12" si="351">+AZ11+AU12</f>
        <v>59527</v>
      </c>
      <c r="BA12" s="17">
        <f t="shared" si="351"/>
        <v>61657.850000000006</v>
      </c>
      <c r="BB12" s="20">
        <f t="shared" si="28"/>
        <v>2130.8500000000058</v>
      </c>
      <c r="BC12" s="3">
        <f t="shared" si="29"/>
        <v>3.5796361315033609E-2</v>
      </c>
      <c r="BD12" s="1"/>
      <c r="BE12" s="24">
        <f t="shared" si="30"/>
        <v>44963</v>
      </c>
      <c r="BF12" s="20">
        <v>2498</v>
      </c>
      <c r="BG12" s="20">
        <v>3257.77</v>
      </c>
      <c r="BH12" s="22">
        <f t="shared" si="31"/>
        <v>759.77</v>
      </c>
      <c r="BI12" s="16">
        <f t="shared" si="32"/>
        <v>0.30415132105684545</v>
      </c>
      <c r="BJ12" s="14"/>
      <c r="BK12" s="17">
        <f t="shared" ref="BK12:BL12" si="352">+BK11+BF12</f>
        <v>19734</v>
      </c>
      <c r="BL12" s="17">
        <f t="shared" si="352"/>
        <v>20432</v>
      </c>
      <c r="BM12" s="20">
        <f t="shared" si="34"/>
        <v>698</v>
      </c>
      <c r="BN12" s="3">
        <f t="shared" si="35"/>
        <v>3.5370426674774504E-2</v>
      </c>
      <c r="BO12" s="26"/>
      <c r="BP12" s="24">
        <f t="shared" si="36"/>
        <v>44963</v>
      </c>
      <c r="BQ12" s="20">
        <v>2411</v>
      </c>
      <c r="BR12" s="20">
        <v>2294.39</v>
      </c>
      <c r="BS12" s="22">
        <f t="shared" si="37"/>
        <v>-116.61000000000013</v>
      </c>
      <c r="BT12" s="16">
        <f t="shared" si="38"/>
        <v>-4.8365823309829997E-2</v>
      </c>
      <c r="BU12" s="14"/>
      <c r="BV12" s="17">
        <f t="shared" ref="BV12:BW12" si="353">+BV11+BQ12</f>
        <v>16439</v>
      </c>
      <c r="BW12" s="17">
        <f t="shared" si="353"/>
        <v>15053.05</v>
      </c>
      <c r="BX12" s="20">
        <f t="shared" si="40"/>
        <v>-1385.9500000000007</v>
      </c>
      <c r="BY12" s="3">
        <f t="shared" si="41"/>
        <v>-8.4308656244297148E-2</v>
      </c>
      <c r="BZ12" s="1"/>
      <c r="CA12" s="24">
        <f t="shared" si="42"/>
        <v>44963</v>
      </c>
      <c r="CB12" s="20">
        <v>11663</v>
      </c>
      <c r="CC12" s="20">
        <v>8423.65</v>
      </c>
      <c r="CD12" s="22">
        <f t="shared" si="43"/>
        <v>-3239.3500000000004</v>
      </c>
      <c r="CE12" s="16">
        <f t="shared" si="44"/>
        <v>-0.27774586298550974</v>
      </c>
      <c r="CF12" s="14"/>
      <c r="CG12" s="17">
        <f t="shared" ref="CG12:CH12" si="354">+CG11+CB12</f>
        <v>70047</v>
      </c>
      <c r="CH12" s="17">
        <f t="shared" si="354"/>
        <v>71216.5</v>
      </c>
      <c r="CI12" s="20">
        <f t="shared" si="46"/>
        <v>1169.5</v>
      </c>
      <c r="CJ12" s="3">
        <f t="shared" si="47"/>
        <v>1.6695932730880693E-2</v>
      </c>
      <c r="CK12" s="1"/>
      <c r="CL12" s="24">
        <f t="shared" si="48"/>
        <v>44963</v>
      </c>
      <c r="CM12" s="20">
        <v>9157</v>
      </c>
      <c r="CN12" s="20">
        <v>8831.1200000000008</v>
      </c>
      <c r="CO12" s="22">
        <f t="shared" si="49"/>
        <v>-325.8799999999992</v>
      </c>
      <c r="CP12" s="16">
        <f t="shared" si="50"/>
        <v>-3.5588074696953062E-2</v>
      </c>
      <c r="CQ12" s="14"/>
      <c r="CR12" s="17">
        <f t="shared" ref="CR12:CS12" si="355">+CR11+CM12</f>
        <v>48965</v>
      </c>
      <c r="CS12" s="17">
        <f t="shared" si="355"/>
        <v>50115.16</v>
      </c>
      <c r="CT12" s="20">
        <f t="shared" si="52"/>
        <v>1150.1600000000035</v>
      </c>
      <c r="CU12" s="3">
        <f t="shared" si="53"/>
        <v>2.3489431226386265E-2</v>
      </c>
      <c r="CV12" s="1"/>
      <c r="CW12" s="24">
        <f t="shared" si="54"/>
        <v>44963</v>
      </c>
      <c r="CX12" s="20">
        <v>5295</v>
      </c>
      <c r="CY12" s="20">
        <v>2465.5300000000002</v>
      </c>
      <c r="CZ12" s="22">
        <f t="shared" si="55"/>
        <v>-2829.47</v>
      </c>
      <c r="DA12" s="16">
        <f t="shared" si="56"/>
        <v>-0.53436638338054765</v>
      </c>
      <c r="DB12" s="14"/>
      <c r="DC12" s="17">
        <f t="shared" ref="DC12:DD12" si="356">+DC11+CX12</f>
        <v>29020</v>
      </c>
      <c r="DD12" s="17">
        <f t="shared" si="356"/>
        <v>23607.17</v>
      </c>
      <c r="DE12" s="20">
        <f t="shared" si="58"/>
        <v>-5412.8300000000017</v>
      </c>
      <c r="DF12" s="3">
        <f t="shared" si="59"/>
        <v>-0.18652067539627848</v>
      </c>
      <c r="DG12" s="1"/>
      <c r="DH12" s="24">
        <f t="shared" si="60"/>
        <v>44963</v>
      </c>
      <c r="DI12" s="20">
        <v>5892</v>
      </c>
      <c r="DJ12" s="20">
        <v>5728.4</v>
      </c>
      <c r="DK12" s="22">
        <f t="shared" si="61"/>
        <v>-163.60000000000036</v>
      </c>
      <c r="DL12" s="16">
        <f t="shared" si="62"/>
        <v>-2.7766463000678948E-2</v>
      </c>
      <c r="DM12" s="14"/>
      <c r="DN12" s="17">
        <f t="shared" ref="DN12:DO12" si="357">+DN11+DI12</f>
        <v>34380</v>
      </c>
      <c r="DO12" s="17">
        <f t="shared" si="357"/>
        <v>32552.46</v>
      </c>
      <c r="DP12" s="20">
        <f t="shared" si="64"/>
        <v>-1827.5400000000009</v>
      </c>
      <c r="DQ12" s="3">
        <f t="shared" si="65"/>
        <v>-5.3157068062827252E-2</v>
      </c>
      <c r="DR12" s="19"/>
      <c r="DS12" s="24">
        <f t="shared" si="66"/>
        <v>44963</v>
      </c>
      <c r="DT12" s="20">
        <v>4720.8500000000004</v>
      </c>
      <c r="DU12" s="20">
        <v>4492.05</v>
      </c>
      <c r="DV12" s="22">
        <f t="shared" si="67"/>
        <v>-228.80000000000018</v>
      </c>
      <c r="DW12" s="16">
        <f t="shared" si="68"/>
        <v>-4.8465848311215178E-2</v>
      </c>
      <c r="DX12" s="14"/>
      <c r="DY12" s="17">
        <f t="shared" ref="DY12:DZ12" si="358">+DY11+DT12</f>
        <v>26615.620000000003</v>
      </c>
      <c r="DZ12" s="17">
        <f t="shared" si="358"/>
        <v>25983.18</v>
      </c>
      <c r="EA12" s="20">
        <f t="shared" si="70"/>
        <v>-632.44000000000233</v>
      </c>
      <c r="EB12" s="3">
        <f t="shared" si="71"/>
        <v>-2.3761986382432657E-2</v>
      </c>
      <c r="EC12" s="1"/>
      <c r="ED12" s="24">
        <f t="shared" si="72"/>
        <v>44963</v>
      </c>
      <c r="EE12" s="20">
        <v>1482.32</v>
      </c>
      <c r="EF12" s="20">
        <v>1086.73</v>
      </c>
      <c r="EG12" s="22">
        <f t="shared" si="73"/>
        <v>-395.58999999999992</v>
      </c>
      <c r="EH12" s="16">
        <f t="shared" si="74"/>
        <v>-0.26687220033461057</v>
      </c>
      <c r="EI12" s="14"/>
      <c r="EJ12" s="17">
        <f t="shared" ref="EJ12:EK12" si="359">+EJ11+EE12</f>
        <v>8969.81</v>
      </c>
      <c r="EK12" s="17">
        <f t="shared" si="359"/>
        <v>11465.86</v>
      </c>
      <c r="EL12" s="20">
        <f t="shared" si="76"/>
        <v>2496.0500000000011</v>
      </c>
      <c r="EM12" s="3">
        <f t="shared" si="77"/>
        <v>0.27827233798709239</v>
      </c>
      <c r="EN12" s="1"/>
      <c r="EO12" s="24">
        <f t="shared" si="78"/>
        <v>44963</v>
      </c>
      <c r="EP12" s="20">
        <v>4615.0200000000004</v>
      </c>
      <c r="EQ12" s="20">
        <v>4408.5</v>
      </c>
      <c r="ER12" s="22">
        <f t="shared" si="79"/>
        <v>-206.52000000000044</v>
      </c>
      <c r="ES12" s="16">
        <f t="shared" si="80"/>
        <v>-4.4749535213281941E-2</v>
      </c>
      <c r="ET12" s="14"/>
      <c r="EU12" s="17">
        <f t="shared" ref="EU12:EV12" si="360">+EU11+EP12</f>
        <v>30926.52</v>
      </c>
      <c r="EV12" s="17">
        <f t="shared" si="360"/>
        <v>30178.69</v>
      </c>
      <c r="EW12" s="20">
        <f t="shared" si="82"/>
        <v>-747.83000000000175</v>
      </c>
      <c r="EX12" s="3">
        <f t="shared" si="83"/>
        <v>-2.4180864837039594E-2</v>
      </c>
      <c r="EY12" s="19"/>
      <c r="EZ12" s="24">
        <f t="shared" si="84"/>
        <v>44963</v>
      </c>
      <c r="FA12" s="20">
        <v>2639.04</v>
      </c>
      <c r="FB12" s="20">
        <v>4476.5200000000004</v>
      </c>
      <c r="FC12" s="22">
        <f t="shared" si="85"/>
        <v>1837.4800000000005</v>
      </c>
      <c r="FD12" s="16">
        <f t="shared" si="86"/>
        <v>0.69626834000242532</v>
      </c>
      <c r="FE12" s="14"/>
      <c r="FF12" s="17">
        <f t="shared" ref="FF12:FG12" si="361">+FF11+FA12</f>
        <v>16841.5</v>
      </c>
      <c r="FG12" s="17">
        <f t="shared" si="361"/>
        <v>20617.64</v>
      </c>
      <c r="FH12" s="20">
        <f t="shared" si="88"/>
        <v>3776.1399999999994</v>
      </c>
      <c r="FI12" s="3">
        <f t="shared" si="89"/>
        <v>0.22421637027580676</v>
      </c>
      <c r="FJ12" s="19"/>
      <c r="FK12" s="24">
        <f t="shared" si="90"/>
        <v>44963</v>
      </c>
      <c r="FL12" s="20">
        <v>5856.43</v>
      </c>
      <c r="FM12" s="20">
        <v>7367.61</v>
      </c>
      <c r="FN12" s="22">
        <f t="shared" si="91"/>
        <v>1511.1799999999994</v>
      </c>
      <c r="FO12" s="16">
        <f t="shared" si="92"/>
        <v>0.25803774654525014</v>
      </c>
      <c r="FP12" s="14"/>
      <c r="FQ12" s="17">
        <f t="shared" ref="FQ12:FR12" si="362">+FQ11+FL12</f>
        <v>39512.870000000003</v>
      </c>
      <c r="FR12" s="17">
        <f t="shared" si="362"/>
        <v>44418.659999999996</v>
      </c>
      <c r="FS12" s="20">
        <f t="shared" si="94"/>
        <v>4905.7899999999936</v>
      </c>
      <c r="FT12" s="3">
        <f t="shared" si="95"/>
        <v>0.12415676208789676</v>
      </c>
      <c r="FU12" s="19"/>
      <c r="FV12" s="24">
        <f t="shared" si="96"/>
        <v>44963</v>
      </c>
      <c r="FW12" s="20">
        <v>4845.24</v>
      </c>
      <c r="FX12" s="20">
        <v>5839.81</v>
      </c>
      <c r="FY12" s="22">
        <f t="shared" si="97"/>
        <v>994.57000000000062</v>
      </c>
      <c r="FZ12" s="16">
        <f t="shared" si="98"/>
        <v>0.20526743773270276</v>
      </c>
      <c r="GA12" s="14"/>
      <c r="GB12" s="17">
        <f t="shared" ref="GB12:GC12" si="363">+GB11+FW12</f>
        <v>30992.89</v>
      </c>
      <c r="GC12" s="17">
        <f t="shared" si="363"/>
        <v>35181.159999999996</v>
      </c>
      <c r="GD12" s="20">
        <f t="shared" si="100"/>
        <v>4188.2699999999968</v>
      </c>
      <c r="GE12" s="3">
        <f t="shared" si="101"/>
        <v>0.13513647807610057</v>
      </c>
      <c r="GF12" s="19"/>
      <c r="GG12" s="24">
        <f t="shared" si="102"/>
        <v>44963</v>
      </c>
      <c r="GH12" s="20">
        <v>2617.67</v>
      </c>
      <c r="GI12" s="20">
        <v>2651.7</v>
      </c>
      <c r="GJ12" s="22">
        <f t="shared" si="103"/>
        <v>34.029999999999745</v>
      </c>
      <c r="GK12" s="16">
        <f t="shared" si="104"/>
        <v>1.3000110785545827E-2</v>
      </c>
      <c r="GL12" s="14"/>
      <c r="GM12" s="17">
        <f t="shared" ref="GM12:GN12" si="364">+GM11+GH12</f>
        <v>16071.890000000001</v>
      </c>
      <c r="GN12" s="17">
        <f t="shared" si="364"/>
        <v>16088.330000000002</v>
      </c>
      <c r="GO12" s="20">
        <f t="shared" si="106"/>
        <v>16.440000000000509</v>
      </c>
      <c r="GP12" s="3">
        <f t="shared" si="107"/>
        <v>1.0229039646239807E-3</v>
      </c>
      <c r="GQ12" s="19"/>
      <c r="GR12" s="24">
        <f t="shared" si="108"/>
        <v>44963</v>
      </c>
      <c r="GS12" s="20">
        <v>10527.14</v>
      </c>
      <c r="GT12" s="20">
        <v>6996.48</v>
      </c>
      <c r="GU12" s="22">
        <f t="shared" si="109"/>
        <v>-3530.66</v>
      </c>
      <c r="GV12" s="16">
        <f t="shared" si="110"/>
        <v>-0.33538643924180739</v>
      </c>
      <c r="GW12" s="14"/>
      <c r="GX12" s="17">
        <f t="shared" ref="GX12:GY12" si="365">+GX11+GS12</f>
        <v>48749.67</v>
      </c>
      <c r="GY12" s="17">
        <f t="shared" si="365"/>
        <v>54633.350000000006</v>
      </c>
      <c r="GZ12" s="20">
        <f t="shared" si="112"/>
        <v>5883.6800000000076</v>
      </c>
      <c r="HA12" s="3">
        <f t="shared" si="113"/>
        <v>0.12069168878476527</v>
      </c>
      <c r="HB12" s="19"/>
      <c r="HC12" s="24">
        <f t="shared" si="114"/>
        <v>44963</v>
      </c>
      <c r="HD12" s="20">
        <v>979.43</v>
      </c>
      <c r="HE12" s="20">
        <v>794.12</v>
      </c>
      <c r="HF12" s="22">
        <f t="shared" si="115"/>
        <v>-185.30999999999995</v>
      </c>
      <c r="HG12" s="16">
        <f t="shared" si="116"/>
        <v>-0.18920188272770894</v>
      </c>
      <c r="HH12" s="14"/>
      <c r="HI12" s="17">
        <f t="shared" ref="HI12:HJ12" si="366">+HI11+HD12</f>
        <v>6267.74</v>
      </c>
      <c r="HJ12" s="17">
        <f t="shared" si="366"/>
        <v>5426.0199999999995</v>
      </c>
      <c r="HK12" s="20">
        <f t="shared" si="118"/>
        <v>-841.72000000000025</v>
      </c>
      <c r="HL12" s="3">
        <f t="shared" si="119"/>
        <v>-0.13429401985404632</v>
      </c>
      <c r="HM12" s="3"/>
      <c r="HN12" s="24">
        <f t="shared" si="120"/>
        <v>44963</v>
      </c>
      <c r="HO12" s="20"/>
      <c r="HP12" s="20">
        <v>448</v>
      </c>
      <c r="HQ12" s="22">
        <f t="shared" si="121"/>
        <v>448</v>
      </c>
      <c r="HR12" s="16" t="e">
        <f t="shared" si="122"/>
        <v>#DIV/0!</v>
      </c>
      <c r="HS12" s="14"/>
      <c r="HT12" s="17">
        <f t="shared" ref="HT12:HU12" si="367">+HT11+HO12</f>
        <v>0</v>
      </c>
      <c r="HU12" s="17">
        <f t="shared" si="367"/>
        <v>1895</v>
      </c>
      <c r="HV12" s="20">
        <f t="shared" si="124"/>
        <v>1895</v>
      </c>
      <c r="HW12" s="3" t="e">
        <f t="shared" si="125"/>
        <v>#DIV/0!</v>
      </c>
      <c r="HX12" s="19"/>
      <c r="HY12" s="24">
        <f t="shared" si="126"/>
        <v>44963</v>
      </c>
      <c r="HZ12" s="20"/>
      <c r="IA12" s="20">
        <v>154.94</v>
      </c>
      <c r="IB12" s="22">
        <f t="shared" si="127"/>
        <v>154.94</v>
      </c>
      <c r="IC12" s="16" t="e">
        <f t="shared" si="128"/>
        <v>#DIV/0!</v>
      </c>
      <c r="ID12" s="14"/>
      <c r="IE12" s="17">
        <f t="shared" ref="IE12:IF12" si="368">+IE11+HZ12</f>
        <v>0</v>
      </c>
      <c r="IF12" s="17">
        <f t="shared" si="368"/>
        <v>992.17999999999984</v>
      </c>
      <c r="IG12" s="20">
        <f t="shared" si="130"/>
        <v>992.17999999999984</v>
      </c>
      <c r="IH12" s="3" t="e">
        <f t="shared" si="131"/>
        <v>#DIV/0!</v>
      </c>
      <c r="II12" s="19"/>
      <c r="IJ12" s="15">
        <f t="shared" si="132"/>
        <v>44963</v>
      </c>
      <c r="IK12" s="20">
        <v>2736.05</v>
      </c>
      <c r="IL12" s="20">
        <v>2464.54</v>
      </c>
      <c r="IM12" s="22">
        <f t="shared" si="133"/>
        <v>-271.51000000000022</v>
      </c>
      <c r="IN12" s="16">
        <f t="shared" si="134"/>
        <v>-9.9234297618830139E-2</v>
      </c>
      <c r="IO12" s="14"/>
      <c r="IP12" s="17">
        <f t="shared" ref="IP12:IQ12" si="369">+IP11+IK12</f>
        <v>19267.349999999999</v>
      </c>
      <c r="IQ12" s="17">
        <f t="shared" si="369"/>
        <v>14968.689999999999</v>
      </c>
      <c r="IR12" s="20">
        <f t="shared" si="136"/>
        <v>-4298.66</v>
      </c>
      <c r="IS12" s="3">
        <f t="shared" si="137"/>
        <v>-0.22310592790394113</v>
      </c>
      <c r="IT12" s="19"/>
      <c r="IU12" s="15">
        <f t="shared" si="138"/>
        <v>44963</v>
      </c>
      <c r="IV12" s="20">
        <v>966.62</v>
      </c>
      <c r="IW12" s="20">
        <v>584.73</v>
      </c>
      <c r="IX12" s="22">
        <f t="shared" si="139"/>
        <v>-381.89</v>
      </c>
      <c r="IY12" s="16">
        <f t="shared" si="140"/>
        <v>-0.39507769340588855</v>
      </c>
      <c r="IZ12" s="14"/>
      <c r="JA12" s="17">
        <f t="shared" ref="JA12:JB12" si="370">+JA11+IV12</f>
        <v>5437</v>
      </c>
      <c r="JB12" s="17">
        <f t="shared" si="370"/>
        <v>6282.9699999999993</v>
      </c>
      <c r="JC12" s="20">
        <f t="shared" si="142"/>
        <v>845.96999999999935</v>
      </c>
      <c r="JD12" s="3">
        <f t="shared" si="143"/>
        <v>0.15559499724112549</v>
      </c>
      <c r="JE12" s="19"/>
      <c r="JF12" s="15">
        <f t="shared" si="144"/>
        <v>44963</v>
      </c>
      <c r="JG12" s="20">
        <v>2777.32</v>
      </c>
      <c r="JH12" s="20">
        <v>2651.37</v>
      </c>
      <c r="JI12" s="22">
        <f t="shared" si="145"/>
        <v>-125.95000000000027</v>
      </c>
      <c r="JJ12" s="16">
        <f t="shared" si="146"/>
        <v>-4.5349473593248264E-2</v>
      </c>
      <c r="JK12" s="14"/>
      <c r="JL12" s="17">
        <f t="shared" ref="JL12:JM12" si="371">+JL11+JG12</f>
        <v>18046.79</v>
      </c>
      <c r="JM12" s="17">
        <f t="shared" si="371"/>
        <v>21078.05</v>
      </c>
      <c r="JN12" s="20">
        <f t="shared" si="148"/>
        <v>3031.2599999999984</v>
      </c>
      <c r="JO12" s="3">
        <f t="shared" si="149"/>
        <v>0.16796671319386983</v>
      </c>
      <c r="JP12" s="19"/>
      <c r="JQ12" s="15">
        <f t="shared" si="150"/>
        <v>44963</v>
      </c>
      <c r="JR12" s="20">
        <v>713.76</v>
      </c>
      <c r="JS12" s="20">
        <v>586.32000000000005</v>
      </c>
      <c r="JT12" s="22">
        <f t="shared" si="151"/>
        <v>-127.43999999999994</v>
      </c>
      <c r="JU12" s="16">
        <f t="shared" si="152"/>
        <v>-0.17854741089441822</v>
      </c>
      <c r="JV12" s="14"/>
      <c r="JW12" s="17">
        <f t="shared" ref="JW12:JX12" si="372">+JW11+JR12</f>
        <v>3220.1400000000003</v>
      </c>
      <c r="JX12" s="17">
        <f t="shared" si="372"/>
        <v>2965.8700000000003</v>
      </c>
      <c r="JY12" s="20">
        <f t="shared" si="154"/>
        <v>-254.26999999999998</v>
      </c>
      <c r="JZ12" s="3">
        <f t="shared" si="155"/>
        <v>-7.8962405361257565E-2</v>
      </c>
      <c r="KA12" s="19"/>
      <c r="KB12" s="15">
        <f t="shared" si="156"/>
        <v>44963</v>
      </c>
      <c r="KC12" s="20">
        <v>390.04</v>
      </c>
      <c r="KD12" s="20">
        <v>352.63</v>
      </c>
      <c r="KE12" s="22">
        <f t="shared" si="157"/>
        <v>-37.410000000000025</v>
      </c>
      <c r="KF12" s="16">
        <f t="shared" si="158"/>
        <v>-9.5913239667726441E-2</v>
      </c>
      <c r="KG12" s="14"/>
      <c r="KH12" s="17">
        <f t="shared" ref="KH12:KI12" si="373">+KH11+KC12</f>
        <v>1476.9</v>
      </c>
      <c r="KI12" s="17">
        <f t="shared" si="373"/>
        <v>1998.1799999999998</v>
      </c>
      <c r="KJ12" s="20">
        <f t="shared" si="160"/>
        <v>521.27999999999975</v>
      </c>
      <c r="KK12" s="3">
        <f t="shared" si="161"/>
        <v>0.35295551492992061</v>
      </c>
      <c r="KL12" s="19"/>
      <c r="KM12" s="15">
        <f t="shared" si="162"/>
        <v>44963</v>
      </c>
      <c r="KN12" s="20">
        <v>1501.46</v>
      </c>
      <c r="KO12" s="20">
        <v>1849.14</v>
      </c>
      <c r="KP12" s="22">
        <f t="shared" si="163"/>
        <v>347.68000000000006</v>
      </c>
      <c r="KQ12" s="16">
        <f t="shared" si="164"/>
        <v>0.23156128035378901</v>
      </c>
      <c r="KR12" s="14"/>
      <c r="KS12" s="17">
        <f t="shared" ref="KS12:KT12" si="374">+KS11+KN12</f>
        <v>7832.67</v>
      </c>
      <c r="KT12" s="17">
        <f t="shared" si="374"/>
        <v>8851.51</v>
      </c>
      <c r="KU12" s="20">
        <f t="shared" si="166"/>
        <v>1018.8400000000001</v>
      </c>
      <c r="KV12" s="3">
        <f t="shared" si="167"/>
        <v>0.13007569577168451</v>
      </c>
      <c r="KW12" s="19"/>
      <c r="KX12" s="15">
        <f t="shared" si="168"/>
        <v>45266</v>
      </c>
      <c r="KY12" s="20">
        <v>1359.76</v>
      </c>
      <c r="KZ12" s="20">
        <v>837.15</v>
      </c>
      <c r="LA12" s="22">
        <f t="shared" si="169"/>
        <v>-522.61</v>
      </c>
      <c r="LB12" s="16">
        <f t="shared" si="170"/>
        <v>-0.38433988350885451</v>
      </c>
      <c r="LC12" s="14"/>
      <c r="LD12" s="17">
        <f t="shared" ref="LD12:LE12" si="375">+LD11+KY12</f>
        <v>7239.630000000001</v>
      </c>
      <c r="LE12" s="17">
        <f t="shared" si="375"/>
        <v>7122.36</v>
      </c>
      <c r="LF12" s="20">
        <f t="shared" si="172"/>
        <v>-117.27000000000135</v>
      </c>
      <c r="LG12" s="3">
        <f t="shared" si="173"/>
        <v>-1.619834162795631E-2</v>
      </c>
      <c r="LH12" s="19"/>
      <c r="LI12" s="15">
        <f t="shared" si="174"/>
        <v>45266</v>
      </c>
      <c r="LJ12" s="20">
        <v>11691.2</v>
      </c>
      <c r="LK12" s="20">
        <v>7021.8</v>
      </c>
      <c r="LL12" s="22">
        <f t="shared" si="175"/>
        <v>-4669.4000000000005</v>
      </c>
      <c r="LM12" s="16">
        <f t="shared" si="176"/>
        <v>-0.39939441631312445</v>
      </c>
      <c r="LN12" s="14"/>
      <c r="LO12" s="17">
        <f t="shared" ref="LO12:LP12" si="376">+LO11+LJ12</f>
        <v>47898.259999999995</v>
      </c>
      <c r="LP12" s="17">
        <f t="shared" si="376"/>
        <v>64110.5</v>
      </c>
      <c r="LQ12" s="20">
        <f t="shared" si="178"/>
        <v>16212.240000000005</v>
      </c>
      <c r="LR12" s="3">
        <f t="shared" si="179"/>
        <v>0.33847242050128767</v>
      </c>
      <c r="LS12" s="19"/>
      <c r="LT12" s="15">
        <f t="shared" si="180"/>
        <v>45205</v>
      </c>
      <c r="LU12" s="20">
        <v>1015.73</v>
      </c>
      <c r="LV12" s="20">
        <v>615.85</v>
      </c>
      <c r="LW12" s="22">
        <f t="shared" si="181"/>
        <v>-399.88</v>
      </c>
      <c r="LX12" s="16">
        <f t="shared" si="182"/>
        <v>-0.39368729879003278</v>
      </c>
      <c r="LY12" s="14"/>
      <c r="LZ12" s="17">
        <f t="shared" ref="LZ12:MA12" si="377">+LZ11+LU12</f>
        <v>5343.1100000000006</v>
      </c>
      <c r="MA12" s="17">
        <f t="shared" si="377"/>
        <v>4257.59</v>
      </c>
      <c r="MB12" s="20">
        <f t="shared" si="184"/>
        <v>-1085.5200000000004</v>
      </c>
      <c r="MC12" s="3">
        <f t="shared" si="185"/>
        <v>-0.20316257759993717</v>
      </c>
      <c r="MD12" s="19"/>
      <c r="ME12" s="15">
        <f t="shared" si="186"/>
        <v>45205</v>
      </c>
      <c r="MF12" s="20">
        <v>1198.1099999999999</v>
      </c>
      <c r="MG12" s="20">
        <v>805.32</v>
      </c>
      <c r="MH12" s="22">
        <f t="shared" si="187"/>
        <v>-392.78999999999985</v>
      </c>
      <c r="MI12" s="16">
        <f t="shared" si="188"/>
        <v>-0.32784135012644905</v>
      </c>
      <c r="MJ12" s="14"/>
      <c r="MK12" s="17">
        <f t="shared" ref="MK12:ML12" si="378">+MK11+MF12</f>
        <v>5522.2</v>
      </c>
      <c r="ML12" s="17">
        <f t="shared" si="378"/>
        <v>6940.3399999999992</v>
      </c>
      <c r="MM12" s="20">
        <f t="shared" si="190"/>
        <v>1418.1399999999994</v>
      </c>
      <c r="MN12" s="3">
        <f t="shared" si="191"/>
        <v>0.25680706964615541</v>
      </c>
      <c r="MO12" s="19"/>
      <c r="MP12" s="15">
        <f t="shared" si="192"/>
        <v>45205</v>
      </c>
      <c r="MQ12" s="20">
        <v>3417.74</v>
      </c>
      <c r="MR12" s="20">
        <v>2288.92</v>
      </c>
      <c r="MS12" s="22">
        <f t="shared" si="193"/>
        <v>-1128.8199999999997</v>
      </c>
      <c r="MT12" s="16">
        <f t="shared" si="194"/>
        <v>-0.33028258439787689</v>
      </c>
      <c r="MU12" s="14"/>
      <c r="MV12" s="17">
        <f t="shared" ref="MV12:MW12" si="379">+MV11+MQ12</f>
        <v>16660.95</v>
      </c>
      <c r="MW12" s="17">
        <f t="shared" si="379"/>
        <v>15125.58</v>
      </c>
      <c r="MX12" s="20">
        <f t="shared" si="196"/>
        <v>-1535.3700000000008</v>
      </c>
      <c r="MY12" s="3">
        <f t="shared" si="197"/>
        <v>-9.2153808756403485E-2</v>
      </c>
      <c r="MZ12" s="19"/>
      <c r="NA12" s="24">
        <f t="shared" si="198"/>
        <v>45205</v>
      </c>
      <c r="NB12" s="20">
        <f t="shared" si="199"/>
        <v>140122.93</v>
      </c>
      <c r="NC12" s="20">
        <f t="shared" si="200"/>
        <v>119827.96999999999</v>
      </c>
      <c r="ND12" s="22">
        <f t="shared" si="201"/>
        <v>-20294.960000000006</v>
      </c>
      <c r="NE12" s="16">
        <f t="shared" si="202"/>
        <v>-0.14483682292398545</v>
      </c>
      <c r="NF12" s="14"/>
      <c r="NG12" s="17">
        <f t="shared" ref="NG12:NH12" si="380">+NG11+NB12</f>
        <v>792408.87000000011</v>
      </c>
      <c r="NH12" s="17">
        <f t="shared" si="380"/>
        <v>822966.27</v>
      </c>
      <c r="NI12" s="20">
        <f t="shared" si="204"/>
        <v>30557.399999999907</v>
      </c>
      <c r="NJ12" s="3">
        <f t="shared" si="205"/>
        <v>3.8562667780334035E-2</v>
      </c>
    </row>
    <row r="13" spans="1:377" ht="14.25" customHeight="1" x14ac:dyDescent="0.35">
      <c r="A13" s="12">
        <f t="shared" ref="A13:B13" si="381">A12+1</f>
        <v>45298</v>
      </c>
      <c r="B13" s="12">
        <f t="shared" si="381"/>
        <v>45329</v>
      </c>
      <c r="C13" s="20">
        <v>5245</v>
      </c>
      <c r="D13" s="20">
        <v>6532.25</v>
      </c>
      <c r="E13" s="22">
        <f t="shared" si="1"/>
        <v>1287.25</v>
      </c>
      <c r="F13" s="16">
        <f t="shared" si="2"/>
        <v>0.24542421353670163</v>
      </c>
      <c r="G13" s="14"/>
      <c r="H13" s="17">
        <f t="shared" ref="H13:I13" si="382">+H12+C13</f>
        <v>45927</v>
      </c>
      <c r="I13" s="13">
        <f t="shared" si="382"/>
        <v>45271.450000000004</v>
      </c>
      <c r="J13" s="20">
        <f t="shared" si="4"/>
        <v>-655.54999999999563</v>
      </c>
      <c r="K13" s="3">
        <f t="shared" si="5"/>
        <v>-1.4273738759335372E-2</v>
      </c>
      <c r="L13" s="1"/>
      <c r="M13" s="15">
        <f t="shared" si="6"/>
        <v>44964</v>
      </c>
      <c r="N13" s="20">
        <v>2806</v>
      </c>
      <c r="O13" s="20">
        <v>3234.39</v>
      </c>
      <c r="P13" s="22">
        <f t="shared" si="7"/>
        <v>428.38999999999987</v>
      </c>
      <c r="Q13" s="16">
        <f t="shared" si="8"/>
        <v>0.15266928011404129</v>
      </c>
      <c r="R13" s="14"/>
      <c r="S13" s="17">
        <f t="shared" ref="S13:T13" si="383">+S12+N13</f>
        <v>27008.36</v>
      </c>
      <c r="T13" s="13">
        <f t="shared" si="383"/>
        <v>23912.38</v>
      </c>
      <c r="U13" s="20">
        <f t="shared" si="10"/>
        <v>-3095.9799999999996</v>
      </c>
      <c r="V13" s="3">
        <f t="shared" si="11"/>
        <v>-0.11463043294742811</v>
      </c>
      <c r="W13" s="23"/>
      <c r="X13" s="15">
        <f t="shared" si="12"/>
        <v>44964</v>
      </c>
      <c r="Y13" s="20">
        <v>4390</v>
      </c>
      <c r="Z13" s="20">
        <v>4947.09</v>
      </c>
      <c r="AA13" s="22">
        <f t="shared" si="13"/>
        <v>557.09000000000015</v>
      </c>
      <c r="AB13" s="16">
        <f t="shared" si="14"/>
        <v>0.12689977220956722</v>
      </c>
      <c r="AC13" s="14"/>
      <c r="AD13" s="17">
        <f t="shared" ref="AD13:AE13" si="384">+AD12+Y13</f>
        <v>33700</v>
      </c>
      <c r="AE13" s="13">
        <f t="shared" si="384"/>
        <v>35532.339999999997</v>
      </c>
      <c r="AF13" s="20">
        <f t="shared" si="16"/>
        <v>1832.3399999999965</v>
      </c>
      <c r="AG13" s="3">
        <f t="shared" si="17"/>
        <v>5.4372106824925714E-2</v>
      </c>
      <c r="AH13" s="1"/>
      <c r="AI13" s="15">
        <f t="shared" si="18"/>
        <v>44964</v>
      </c>
      <c r="AJ13" s="20">
        <v>9135</v>
      </c>
      <c r="AK13" s="20">
        <v>9159.19</v>
      </c>
      <c r="AL13" s="22">
        <f t="shared" si="19"/>
        <v>24.190000000000509</v>
      </c>
      <c r="AM13" s="16">
        <f t="shared" si="20"/>
        <v>2.6480569239190487E-3</v>
      </c>
      <c r="AN13" s="14"/>
      <c r="AO13" s="17">
        <f t="shared" ref="AO13:AP13" si="385">+AO12+AJ13</f>
        <v>66344</v>
      </c>
      <c r="AP13" s="13">
        <f t="shared" si="385"/>
        <v>68802.12000000001</v>
      </c>
      <c r="AQ13" s="20">
        <f t="shared" si="22"/>
        <v>2458.1200000000099</v>
      </c>
      <c r="AR13" s="3">
        <f t="shared" si="23"/>
        <v>3.70511274568915E-2</v>
      </c>
      <c r="AS13" s="1"/>
      <c r="AT13" s="15">
        <f t="shared" si="24"/>
        <v>44964</v>
      </c>
      <c r="AU13" s="20">
        <v>7616</v>
      </c>
      <c r="AV13" s="20">
        <v>8730.0499999999993</v>
      </c>
      <c r="AW13" s="22">
        <f t="shared" si="25"/>
        <v>1114.0499999999993</v>
      </c>
      <c r="AX13" s="16">
        <f t="shared" si="26"/>
        <v>0.14627757352941168</v>
      </c>
      <c r="AY13" s="14"/>
      <c r="AZ13" s="17">
        <f t="shared" ref="AZ13:BA13" si="386">+AZ12+AU13</f>
        <v>67143</v>
      </c>
      <c r="BA13" s="13">
        <f t="shared" si="386"/>
        <v>70387.900000000009</v>
      </c>
      <c r="BB13" s="20">
        <f t="shared" si="28"/>
        <v>3244.9000000000087</v>
      </c>
      <c r="BC13" s="3">
        <f t="shared" si="29"/>
        <v>4.832819504639365E-2</v>
      </c>
      <c r="BD13" s="1"/>
      <c r="BE13" s="15">
        <f t="shared" si="30"/>
        <v>44964</v>
      </c>
      <c r="BF13" s="20">
        <v>2575</v>
      </c>
      <c r="BG13" s="20">
        <v>1995.2</v>
      </c>
      <c r="BH13" s="22">
        <f t="shared" si="31"/>
        <v>-579.79999999999995</v>
      </c>
      <c r="BI13" s="16">
        <f t="shared" si="32"/>
        <v>-0.22516504854368929</v>
      </c>
      <c r="BJ13" s="14"/>
      <c r="BK13" s="17">
        <f t="shared" ref="BK13:BL13" si="387">+BK12+BF13</f>
        <v>22309</v>
      </c>
      <c r="BL13" s="13">
        <f t="shared" si="387"/>
        <v>22427.200000000001</v>
      </c>
      <c r="BM13" s="20">
        <f t="shared" si="34"/>
        <v>118.20000000000073</v>
      </c>
      <c r="BN13" s="3">
        <f t="shared" si="35"/>
        <v>5.2983100990631913E-3</v>
      </c>
      <c r="BO13" s="1"/>
      <c r="BP13" s="15">
        <f t="shared" si="36"/>
        <v>44964</v>
      </c>
      <c r="BQ13" s="20">
        <v>1924</v>
      </c>
      <c r="BR13" s="20">
        <v>1864.41</v>
      </c>
      <c r="BS13" s="22">
        <f t="shared" si="37"/>
        <v>-59.589999999999918</v>
      </c>
      <c r="BT13" s="16">
        <f t="shared" si="38"/>
        <v>-3.097193347193343E-2</v>
      </c>
      <c r="BU13" s="14"/>
      <c r="BV13" s="17">
        <f t="shared" ref="BV13:BW13" si="388">+BV12+BQ13</f>
        <v>18363</v>
      </c>
      <c r="BW13" s="13">
        <f t="shared" si="388"/>
        <v>16917.46</v>
      </c>
      <c r="BX13" s="20">
        <f t="shared" si="40"/>
        <v>-1445.5400000000009</v>
      </c>
      <c r="BY13" s="3">
        <f t="shared" si="41"/>
        <v>-7.8720252682023678E-2</v>
      </c>
      <c r="BZ13" s="1"/>
      <c r="CA13" s="15">
        <f t="shared" si="42"/>
        <v>44964</v>
      </c>
      <c r="CB13" s="20">
        <v>8009</v>
      </c>
      <c r="CC13" s="20">
        <v>8821.93</v>
      </c>
      <c r="CD13" s="22">
        <f t="shared" si="43"/>
        <v>812.93000000000029</v>
      </c>
      <c r="CE13" s="16">
        <f t="shared" si="44"/>
        <v>0.10150206018229495</v>
      </c>
      <c r="CF13" s="14"/>
      <c r="CG13" s="17">
        <f t="shared" ref="CG13:CH13" si="389">+CG12+CB13</f>
        <v>78056</v>
      </c>
      <c r="CH13" s="13">
        <f t="shared" si="389"/>
        <v>80038.429999999993</v>
      </c>
      <c r="CI13" s="20">
        <f t="shared" si="46"/>
        <v>1982.429999999993</v>
      </c>
      <c r="CJ13" s="3">
        <f t="shared" si="47"/>
        <v>2.5397535103002883E-2</v>
      </c>
      <c r="CK13" s="1"/>
      <c r="CL13" s="15">
        <f t="shared" si="48"/>
        <v>44964</v>
      </c>
      <c r="CM13" s="20">
        <v>7141</v>
      </c>
      <c r="CN13" s="20">
        <v>7104.13</v>
      </c>
      <c r="CO13" s="22">
        <f t="shared" si="49"/>
        <v>-36.869999999999891</v>
      </c>
      <c r="CP13" s="16">
        <f t="shared" si="50"/>
        <v>-5.1631424170284117E-3</v>
      </c>
      <c r="CQ13" s="14"/>
      <c r="CR13" s="17">
        <f t="shared" ref="CR13:CS13" si="390">+CR12+CM13</f>
        <v>56106</v>
      </c>
      <c r="CS13" s="13">
        <f t="shared" si="390"/>
        <v>57219.29</v>
      </c>
      <c r="CT13" s="20">
        <f t="shared" si="52"/>
        <v>1113.2900000000009</v>
      </c>
      <c r="CU13" s="3">
        <f t="shared" si="53"/>
        <v>1.9842619327701153E-2</v>
      </c>
      <c r="CV13" s="23"/>
      <c r="CW13" s="24">
        <f t="shared" si="54"/>
        <v>44964</v>
      </c>
      <c r="CX13" s="20">
        <v>3018</v>
      </c>
      <c r="CY13" s="20">
        <v>2360.16</v>
      </c>
      <c r="CZ13" s="22">
        <f t="shared" si="55"/>
        <v>-657.84000000000015</v>
      </c>
      <c r="DA13" s="16">
        <f t="shared" si="56"/>
        <v>-0.21797216699801197</v>
      </c>
      <c r="DB13" s="14"/>
      <c r="DC13" s="17">
        <f t="shared" ref="DC13:DD13" si="391">+DC12+CX13</f>
        <v>32038</v>
      </c>
      <c r="DD13" s="13">
        <f t="shared" si="391"/>
        <v>25967.329999999998</v>
      </c>
      <c r="DE13" s="20">
        <f t="shared" si="58"/>
        <v>-6070.6700000000019</v>
      </c>
      <c r="DF13" s="3">
        <f t="shared" si="59"/>
        <v>-0.18948342593170617</v>
      </c>
      <c r="DG13" s="1"/>
      <c r="DH13" s="15">
        <f t="shared" si="60"/>
        <v>44964</v>
      </c>
      <c r="DI13" s="20">
        <v>4988</v>
      </c>
      <c r="DJ13" s="20">
        <v>4879.26</v>
      </c>
      <c r="DK13" s="22">
        <f t="shared" si="61"/>
        <v>-108.73999999999978</v>
      </c>
      <c r="DL13" s="16">
        <f t="shared" si="62"/>
        <v>-2.180032076984759E-2</v>
      </c>
      <c r="DM13" s="14"/>
      <c r="DN13" s="17">
        <f t="shared" ref="DN13:DO13" si="392">+DN12+DI13</f>
        <v>39368</v>
      </c>
      <c r="DO13" s="13">
        <f t="shared" si="392"/>
        <v>37431.72</v>
      </c>
      <c r="DP13" s="20">
        <f t="shared" si="64"/>
        <v>-1936.2799999999988</v>
      </c>
      <c r="DQ13" s="3">
        <f t="shared" si="65"/>
        <v>-4.9184108920950993E-2</v>
      </c>
      <c r="DR13" s="19"/>
      <c r="DS13" s="15">
        <f t="shared" si="66"/>
        <v>44964</v>
      </c>
      <c r="DT13" s="20">
        <v>3981.48</v>
      </c>
      <c r="DU13" s="20">
        <v>4809.01</v>
      </c>
      <c r="DV13" s="22">
        <f t="shared" si="67"/>
        <v>827.5300000000002</v>
      </c>
      <c r="DW13" s="16">
        <f t="shared" si="68"/>
        <v>0.20784482152365458</v>
      </c>
      <c r="DX13" s="14"/>
      <c r="DY13" s="17">
        <f t="shared" ref="DY13:DZ13" si="393">+DY12+DT13</f>
        <v>30597.100000000002</v>
      </c>
      <c r="DZ13" s="13">
        <f t="shared" si="393"/>
        <v>30792.190000000002</v>
      </c>
      <c r="EA13" s="20">
        <f t="shared" si="70"/>
        <v>195.09000000000015</v>
      </c>
      <c r="EB13" s="3">
        <f t="shared" si="71"/>
        <v>6.3760944664690488E-3</v>
      </c>
      <c r="EC13" s="1"/>
      <c r="ED13" s="15">
        <f t="shared" si="72"/>
        <v>44964</v>
      </c>
      <c r="EE13" s="20">
        <v>930.62</v>
      </c>
      <c r="EF13" s="20">
        <v>1980.11</v>
      </c>
      <c r="EG13" s="22">
        <f t="shared" si="73"/>
        <v>1049.4899999999998</v>
      </c>
      <c r="EH13" s="16">
        <f t="shared" si="74"/>
        <v>1.1277320496013408</v>
      </c>
      <c r="EI13" s="14"/>
      <c r="EJ13" s="17">
        <f t="shared" ref="EJ13:EK13" si="394">+EJ12+EE13</f>
        <v>9900.43</v>
      </c>
      <c r="EK13" s="13">
        <f t="shared" si="394"/>
        <v>13445.970000000001</v>
      </c>
      <c r="EL13" s="20">
        <f t="shared" si="76"/>
        <v>3545.5400000000009</v>
      </c>
      <c r="EM13" s="3">
        <f t="shared" si="77"/>
        <v>0.35811979883702028</v>
      </c>
      <c r="EN13" s="1"/>
      <c r="EO13" s="15">
        <f t="shared" si="78"/>
        <v>44964</v>
      </c>
      <c r="EP13" s="20">
        <v>3780.13</v>
      </c>
      <c r="EQ13" s="20">
        <v>4443.24</v>
      </c>
      <c r="ER13" s="22">
        <f t="shared" si="79"/>
        <v>663.10999999999967</v>
      </c>
      <c r="ES13" s="16">
        <f t="shared" si="80"/>
        <v>0.17541989296664393</v>
      </c>
      <c r="ET13" s="14"/>
      <c r="EU13" s="17">
        <f t="shared" ref="EU13:EV13" si="395">+EU12+EP13</f>
        <v>34706.65</v>
      </c>
      <c r="EV13" s="13">
        <f t="shared" si="395"/>
        <v>34621.93</v>
      </c>
      <c r="EW13" s="20">
        <f t="shared" si="82"/>
        <v>-84.720000000001164</v>
      </c>
      <c r="EX13" s="3">
        <f t="shared" si="83"/>
        <v>-2.4410307534723508E-3</v>
      </c>
      <c r="EY13" s="19"/>
      <c r="EZ13" s="15">
        <f t="shared" si="84"/>
        <v>44964</v>
      </c>
      <c r="FA13" s="20">
        <v>2294.6</v>
      </c>
      <c r="FB13" s="20">
        <v>2195.41</v>
      </c>
      <c r="FC13" s="22">
        <f t="shared" si="85"/>
        <v>-99.190000000000055</v>
      </c>
      <c r="FD13" s="16">
        <f t="shared" si="86"/>
        <v>-4.3227577791336208E-2</v>
      </c>
      <c r="FE13" s="14"/>
      <c r="FF13" s="17">
        <f t="shared" ref="FF13:FG13" si="396">+FF12+FA13</f>
        <v>19136.099999999999</v>
      </c>
      <c r="FG13" s="13">
        <f t="shared" si="396"/>
        <v>22813.05</v>
      </c>
      <c r="FH13" s="20">
        <f t="shared" si="88"/>
        <v>3676.9500000000007</v>
      </c>
      <c r="FI13" s="3">
        <f t="shared" si="89"/>
        <v>0.19214730274193806</v>
      </c>
      <c r="FJ13" s="19"/>
      <c r="FK13" s="24">
        <f t="shared" si="90"/>
        <v>44964</v>
      </c>
      <c r="FL13" s="20">
        <v>4684.32</v>
      </c>
      <c r="FM13" s="20">
        <v>5652.81</v>
      </c>
      <c r="FN13" s="22">
        <f t="shared" si="91"/>
        <v>968.49000000000069</v>
      </c>
      <c r="FO13" s="16">
        <f t="shared" si="92"/>
        <v>0.20675146019059346</v>
      </c>
      <c r="FP13" s="14"/>
      <c r="FQ13" s="17">
        <f t="shared" ref="FQ13:FR13" si="397">+FQ12+FL13</f>
        <v>44197.19</v>
      </c>
      <c r="FR13" s="13">
        <f t="shared" si="397"/>
        <v>50071.469999999994</v>
      </c>
      <c r="FS13" s="20">
        <f t="shared" si="94"/>
        <v>5874.2799999999916</v>
      </c>
      <c r="FT13" s="3">
        <f t="shared" si="95"/>
        <v>0.13291071219686118</v>
      </c>
      <c r="FU13" s="19"/>
      <c r="FV13" s="15">
        <f t="shared" si="96"/>
        <v>44964</v>
      </c>
      <c r="FW13" s="20">
        <v>4601.7299999999996</v>
      </c>
      <c r="FX13" s="20">
        <v>5220.5600000000004</v>
      </c>
      <c r="FY13" s="22">
        <f t="shared" si="97"/>
        <v>618.83000000000084</v>
      </c>
      <c r="FZ13" s="16">
        <f t="shared" si="98"/>
        <v>0.13447768556608078</v>
      </c>
      <c r="GA13" s="14"/>
      <c r="GB13" s="17">
        <f t="shared" ref="GB13:GC13" si="398">+GB12+FW13</f>
        <v>35594.619999999995</v>
      </c>
      <c r="GC13" s="13">
        <f t="shared" si="398"/>
        <v>40401.719999999994</v>
      </c>
      <c r="GD13" s="20">
        <f t="shared" si="100"/>
        <v>4807.0999999999985</v>
      </c>
      <c r="GE13" s="3">
        <f t="shared" si="101"/>
        <v>0.13505130831569487</v>
      </c>
      <c r="GF13" s="19"/>
      <c r="GG13" s="15">
        <f t="shared" si="102"/>
        <v>44964</v>
      </c>
      <c r="GH13" s="20">
        <v>1428.9</v>
      </c>
      <c r="GI13" s="20">
        <v>2937.99</v>
      </c>
      <c r="GJ13" s="22">
        <f t="shared" si="103"/>
        <v>1509.0899999999997</v>
      </c>
      <c r="GK13" s="16">
        <f t="shared" si="104"/>
        <v>1.0561200923787526</v>
      </c>
      <c r="GL13" s="14"/>
      <c r="GM13" s="17">
        <f t="shared" ref="GM13:GN13" si="399">+GM12+GH13</f>
        <v>17500.79</v>
      </c>
      <c r="GN13" s="13">
        <f t="shared" si="399"/>
        <v>19026.32</v>
      </c>
      <c r="GO13" s="20">
        <f t="shared" si="106"/>
        <v>1525.5299999999988</v>
      </c>
      <c r="GP13" s="3">
        <f t="shared" si="107"/>
        <v>8.7169207790048261E-2</v>
      </c>
      <c r="GQ13" s="19"/>
      <c r="GR13" s="15">
        <f t="shared" si="108"/>
        <v>44964</v>
      </c>
      <c r="GS13" s="20">
        <v>7215.55</v>
      </c>
      <c r="GT13" s="20">
        <v>6493.07</v>
      </c>
      <c r="GU13" s="22">
        <f t="shared" si="109"/>
        <v>-722.48000000000047</v>
      </c>
      <c r="GV13" s="16">
        <f t="shared" si="110"/>
        <v>-0.10012819535586344</v>
      </c>
      <c r="GW13" s="14"/>
      <c r="GX13" s="17">
        <f t="shared" ref="GX13:GY13" si="400">+GX12+GS13</f>
        <v>55965.22</v>
      </c>
      <c r="GY13" s="13">
        <f t="shared" si="400"/>
        <v>61126.420000000006</v>
      </c>
      <c r="GZ13" s="20">
        <f t="shared" si="112"/>
        <v>5161.2000000000044</v>
      </c>
      <c r="HA13" s="19">
        <f t="shared" si="113"/>
        <v>9.2221561891474818E-2</v>
      </c>
      <c r="HB13" s="19"/>
      <c r="HC13" s="15">
        <f t="shared" si="114"/>
        <v>44964</v>
      </c>
      <c r="HD13" s="20">
        <v>819.44</v>
      </c>
      <c r="HE13" s="20">
        <v>2792.31</v>
      </c>
      <c r="HF13" s="22">
        <f t="shared" si="115"/>
        <v>1972.87</v>
      </c>
      <c r="HG13" s="16">
        <f t="shared" si="116"/>
        <v>2.4075832275700475</v>
      </c>
      <c r="HH13" s="14"/>
      <c r="HI13" s="17">
        <f t="shared" ref="HI13:HJ13" si="401">+HI12+HD13</f>
        <v>7087.18</v>
      </c>
      <c r="HJ13" s="13">
        <f t="shared" si="401"/>
        <v>8218.33</v>
      </c>
      <c r="HK13" s="20">
        <f t="shared" si="118"/>
        <v>1131.1499999999996</v>
      </c>
      <c r="HL13" s="3">
        <f t="shared" si="119"/>
        <v>0.1596050897536114</v>
      </c>
      <c r="HM13" s="3"/>
      <c r="HN13" s="15">
        <f t="shared" si="120"/>
        <v>44964</v>
      </c>
      <c r="HO13" s="20"/>
      <c r="HP13" s="20">
        <v>385</v>
      </c>
      <c r="HQ13" s="22">
        <f t="shared" si="121"/>
        <v>385</v>
      </c>
      <c r="HR13" s="16" t="e">
        <f t="shared" si="122"/>
        <v>#DIV/0!</v>
      </c>
      <c r="HS13" s="14"/>
      <c r="HT13" s="17">
        <f t="shared" ref="HT13:HU13" si="402">+HT12+HO13</f>
        <v>0</v>
      </c>
      <c r="HU13" s="13">
        <f t="shared" si="402"/>
        <v>2280</v>
      </c>
      <c r="HV13" s="20">
        <f t="shared" si="124"/>
        <v>2280</v>
      </c>
      <c r="HW13" s="3" t="e">
        <f t="shared" si="125"/>
        <v>#DIV/0!</v>
      </c>
      <c r="HX13" s="19"/>
      <c r="HY13" s="15">
        <f t="shared" si="126"/>
        <v>44964</v>
      </c>
      <c r="HZ13" s="20"/>
      <c r="IA13" s="20">
        <v>133.91999999999999</v>
      </c>
      <c r="IB13" s="22">
        <f t="shared" si="127"/>
        <v>133.91999999999999</v>
      </c>
      <c r="IC13" s="16" t="e">
        <f t="shared" si="128"/>
        <v>#DIV/0!</v>
      </c>
      <c r="ID13" s="14"/>
      <c r="IE13" s="17">
        <f t="shared" ref="IE13:IF13" si="403">+IE12+HZ13</f>
        <v>0</v>
      </c>
      <c r="IF13" s="13">
        <f t="shared" si="403"/>
        <v>1126.0999999999999</v>
      </c>
      <c r="IG13" s="20">
        <f t="shared" si="130"/>
        <v>1126.0999999999999</v>
      </c>
      <c r="IH13" s="3" t="e">
        <f t="shared" si="131"/>
        <v>#DIV/0!</v>
      </c>
      <c r="II13" s="19"/>
      <c r="IJ13" s="15">
        <f t="shared" si="132"/>
        <v>44964</v>
      </c>
      <c r="IK13" s="20">
        <v>2267.92</v>
      </c>
      <c r="IL13" s="20">
        <v>1773.8</v>
      </c>
      <c r="IM13" s="22">
        <f t="shared" si="133"/>
        <v>-494.12000000000012</v>
      </c>
      <c r="IN13" s="16">
        <f t="shared" si="134"/>
        <v>-0.21787364633673151</v>
      </c>
      <c r="IO13" s="14"/>
      <c r="IP13" s="17">
        <f t="shared" ref="IP13:IQ13" si="404">+IP12+IK13</f>
        <v>21535.269999999997</v>
      </c>
      <c r="IQ13" s="13">
        <f t="shared" si="404"/>
        <v>16742.489999999998</v>
      </c>
      <c r="IR13" s="20">
        <f t="shared" si="136"/>
        <v>-4792.7799999999988</v>
      </c>
      <c r="IS13" s="3">
        <f t="shared" si="137"/>
        <v>-0.22255490643952919</v>
      </c>
      <c r="IT13" s="19"/>
      <c r="IU13" s="15">
        <f t="shared" si="138"/>
        <v>44964</v>
      </c>
      <c r="IV13" s="20">
        <v>1221.1199999999999</v>
      </c>
      <c r="IW13" s="20">
        <v>630.92999999999995</v>
      </c>
      <c r="IX13" s="22">
        <f t="shared" si="139"/>
        <v>-590.18999999999994</v>
      </c>
      <c r="IY13" s="16">
        <f t="shared" si="140"/>
        <v>-0.48331859276729561</v>
      </c>
      <c r="IZ13" s="14"/>
      <c r="JA13" s="17">
        <f t="shared" ref="JA13:JB13" si="405">+JA12+IV13</f>
        <v>6658.12</v>
      </c>
      <c r="JB13" s="13">
        <f t="shared" si="405"/>
        <v>6913.9</v>
      </c>
      <c r="JC13" s="20">
        <f t="shared" si="142"/>
        <v>255.77999999999975</v>
      </c>
      <c r="JD13" s="19">
        <f t="shared" si="143"/>
        <v>3.8416249632028221E-2</v>
      </c>
      <c r="JE13" s="19"/>
      <c r="JF13" s="15">
        <f t="shared" si="144"/>
        <v>44964</v>
      </c>
      <c r="JG13" s="20">
        <v>2472.4299999999998</v>
      </c>
      <c r="JH13" s="20">
        <v>2343.8200000000002</v>
      </c>
      <c r="JI13" s="22">
        <f t="shared" si="145"/>
        <v>-128.60999999999967</v>
      </c>
      <c r="JJ13" s="16">
        <f t="shared" si="146"/>
        <v>-5.2017650651383328E-2</v>
      </c>
      <c r="JK13" s="14"/>
      <c r="JL13" s="17">
        <f t="shared" ref="JL13:JM13" si="406">+JL12+JG13</f>
        <v>20519.22</v>
      </c>
      <c r="JM13" s="13">
        <f t="shared" si="406"/>
        <v>23421.87</v>
      </c>
      <c r="JN13" s="20">
        <f t="shared" si="148"/>
        <v>2902.6499999999978</v>
      </c>
      <c r="JO13" s="3">
        <f t="shared" si="149"/>
        <v>0.14146005549918553</v>
      </c>
      <c r="JP13" s="19"/>
      <c r="JQ13" s="15">
        <f t="shared" si="150"/>
        <v>44964</v>
      </c>
      <c r="JR13" s="20">
        <v>175.89</v>
      </c>
      <c r="JS13" s="20">
        <v>416.74</v>
      </c>
      <c r="JT13" s="22">
        <f t="shared" si="151"/>
        <v>240.85000000000002</v>
      </c>
      <c r="JU13" s="16">
        <f t="shared" si="152"/>
        <v>1.3693217351753939</v>
      </c>
      <c r="JV13" s="14"/>
      <c r="JW13" s="17">
        <f t="shared" ref="JW13:JX13" si="407">+JW12+JR13</f>
        <v>3396.03</v>
      </c>
      <c r="JX13" s="13">
        <f t="shared" si="407"/>
        <v>3382.6100000000006</v>
      </c>
      <c r="JY13" s="20">
        <f t="shared" si="154"/>
        <v>-13.419999999999618</v>
      </c>
      <c r="JZ13" s="3">
        <f t="shared" si="155"/>
        <v>-3.9516729828651745E-3</v>
      </c>
      <c r="KA13" s="19"/>
      <c r="KB13" s="15">
        <f t="shared" si="156"/>
        <v>44964</v>
      </c>
      <c r="KC13" s="20">
        <v>109.6</v>
      </c>
      <c r="KD13" s="20">
        <v>142.74</v>
      </c>
      <c r="KE13" s="22">
        <f t="shared" si="157"/>
        <v>33.140000000000015</v>
      </c>
      <c r="KF13" s="16">
        <f t="shared" si="158"/>
        <v>0.30237226277372276</v>
      </c>
      <c r="KG13" s="14"/>
      <c r="KH13" s="17">
        <f t="shared" ref="KH13:KI13" si="408">+KH12+KC13</f>
        <v>1586.5</v>
      </c>
      <c r="KI13" s="13">
        <f t="shared" si="408"/>
        <v>2140.92</v>
      </c>
      <c r="KJ13" s="20">
        <f t="shared" si="160"/>
        <v>554.42000000000007</v>
      </c>
      <c r="KK13" s="3">
        <f t="shared" si="161"/>
        <v>0.34946107784431141</v>
      </c>
      <c r="KL13" s="19"/>
      <c r="KM13" s="15">
        <f t="shared" si="162"/>
        <v>44964</v>
      </c>
      <c r="KN13" s="20">
        <v>1662.42</v>
      </c>
      <c r="KO13" s="20">
        <v>913.53</v>
      </c>
      <c r="KP13" s="22">
        <f t="shared" si="163"/>
        <v>-748.8900000000001</v>
      </c>
      <c r="KQ13" s="16">
        <f t="shared" si="164"/>
        <v>-0.45048182769697193</v>
      </c>
      <c r="KR13" s="14"/>
      <c r="KS13" s="17">
        <f t="shared" ref="KS13:KT13" si="409">+KS12+KN13</f>
        <v>9495.09</v>
      </c>
      <c r="KT13" s="13">
        <f t="shared" si="409"/>
        <v>9765.0400000000009</v>
      </c>
      <c r="KU13" s="20">
        <f t="shared" si="166"/>
        <v>269.95000000000073</v>
      </c>
      <c r="KV13" s="3">
        <f t="shared" si="167"/>
        <v>2.8430483544653155E-2</v>
      </c>
      <c r="KW13" s="19"/>
      <c r="KX13" s="15">
        <f t="shared" si="168"/>
        <v>45267</v>
      </c>
      <c r="KY13" s="20">
        <v>959.41</v>
      </c>
      <c r="KZ13" s="20">
        <v>1206.48</v>
      </c>
      <c r="LA13" s="22">
        <f t="shared" si="169"/>
        <v>247.07000000000005</v>
      </c>
      <c r="LB13" s="16">
        <f t="shared" si="170"/>
        <v>0.2575228525864855</v>
      </c>
      <c r="LC13" s="14"/>
      <c r="LD13" s="17">
        <f t="shared" ref="LD13:LE13" si="410">+LD12+KY13</f>
        <v>8199.0400000000009</v>
      </c>
      <c r="LE13" s="13">
        <f t="shared" si="410"/>
        <v>8328.84</v>
      </c>
      <c r="LF13" s="20">
        <f t="shared" si="172"/>
        <v>129.79999999999927</v>
      </c>
      <c r="LG13" s="3">
        <f t="shared" si="173"/>
        <v>1.5831121692295592E-2</v>
      </c>
      <c r="LH13" s="19"/>
      <c r="LI13" s="15">
        <f t="shared" si="174"/>
        <v>45267</v>
      </c>
      <c r="LJ13" s="20">
        <v>3724.08</v>
      </c>
      <c r="LK13" s="20">
        <v>4960.97</v>
      </c>
      <c r="LL13" s="22">
        <f t="shared" si="175"/>
        <v>1236.8900000000003</v>
      </c>
      <c r="LM13" s="16">
        <f t="shared" si="176"/>
        <v>0.33213303688427753</v>
      </c>
      <c r="LN13" s="14"/>
      <c r="LO13" s="17">
        <f t="shared" ref="LO13:LP13" si="411">+LO12+LJ13</f>
        <v>51622.34</v>
      </c>
      <c r="LP13" s="13">
        <f t="shared" si="411"/>
        <v>69071.47</v>
      </c>
      <c r="LQ13" s="20">
        <f t="shared" si="178"/>
        <v>17449.130000000005</v>
      </c>
      <c r="LR13" s="3">
        <f t="shared" si="179"/>
        <v>0.338015091915632</v>
      </c>
      <c r="LS13" s="19"/>
      <c r="LT13" s="15">
        <f t="shared" si="180"/>
        <v>45206</v>
      </c>
      <c r="LU13" s="20">
        <v>704.32</v>
      </c>
      <c r="LV13" s="20">
        <v>602.1</v>
      </c>
      <c r="LW13" s="22">
        <f t="shared" si="181"/>
        <v>-102.22000000000003</v>
      </c>
      <c r="LX13" s="16">
        <f t="shared" si="182"/>
        <v>-0.14513289413902775</v>
      </c>
      <c r="LY13" s="14"/>
      <c r="LZ13" s="17">
        <f t="shared" ref="LZ13:MA13" si="412">+LZ12+LU13</f>
        <v>6047.43</v>
      </c>
      <c r="MA13" s="13">
        <f t="shared" si="412"/>
        <v>4859.6900000000005</v>
      </c>
      <c r="MB13" s="20">
        <f t="shared" si="184"/>
        <v>-1187.7399999999998</v>
      </c>
      <c r="MC13" s="3">
        <f t="shared" si="185"/>
        <v>-0.19640409231690151</v>
      </c>
      <c r="MD13" s="19"/>
      <c r="ME13" s="15">
        <f t="shared" si="186"/>
        <v>45206</v>
      </c>
      <c r="MF13" s="20">
        <v>563.55999999999995</v>
      </c>
      <c r="MG13" s="20">
        <v>189.39</v>
      </c>
      <c r="MH13" s="22">
        <f t="shared" si="187"/>
        <v>-374.16999999999996</v>
      </c>
      <c r="MI13" s="16">
        <f t="shared" si="188"/>
        <v>-0.66393995315494359</v>
      </c>
      <c r="MJ13" s="14"/>
      <c r="MK13" s="17">
        <f t="shared" ref="MK13:ML13" si="413">+MK12+MF13</f>
        <v>6085.76</v>
      </c>
      <c r="ML13" s="13">
        <f t="shared" si="413"/>
        <v>7129.73</v>
      </c>
      <c r="MM13" s="20">
        <f t="shared" si="190"/>
        <v>1043.9699999999993</v>
      </c>
      <c r="MN13" s="3">
        <f t="shared" si="191"/>
        <v>0.17154307761068449</v>
      </c>
      <c r="MO13" s="1"/>
      <c r="MP13" s="15">
        <f t="shared" si="192"/>
        <v>45206</v>
      </c>
      <c r="MQ13" s="20">
        <v>1839.62</v>
      </c>
      <c r="MR13" s="20">
        <v>2151.19</v>
      </c>
      <c r="MS13" s="22">
        <f t="shared" si="193"/>
        <v>311.57000000000016</v>
      </c>
      <c r="MT13" s="16">
        <f t="shared" si="194"/>
        <v>0.16936649960317901</v>
      </c>
      <c r="MU13" s="14"/>
      <c r="MV13" s="17">
        <f t="shared" ref="MV13:MW13" si="414">+MV12+MQ13</f>
        <v>18500.57</v>
      </c>
      <c r="MW13" s="13">
        <f t="shared" si="414"/>
        <v>17276.77</v>
      </c>
      <c r="MX13" s="20">
        <f t="shared" si="196"/>
        <v>-1223.7999999999993</v>
      </c>
      <c r="MY13" s="3">
        <f t="shared" si="197"/>
        <v>-6.6149313237375898E-2</v>
      </c>
      <c r="MZ13" s="19"/>
      <c r="NA13" s="15">
        <f t="shared" si="198"/>
        <v>45206</v>
      </c>
      <c r="NB13" s="20">
        <f t="shared" si="199"/>
        <v>102284.14000000001</v>
      </c>
      <c r="NC13" s="20">
        <f t="shared" si="200"/>
        <v>111618.18000000002</v>
      </c>
      <c r="ND13" s="22">
        <f t="shared" si="201"/>
        <v>9334.0400000000081</v>
      </c>
      <c r="NE13" s="16">
        <f t="shared" si="202"/>
        <v>9.1255985532067888E-2</v>
      </c>
      <c r="NF13" s="14"/>
      <c r="NG13" s="17">
        <f t="shared" ref="NG13:NH13" si="415">+NG12+NB13</f>
        <v>894693.01000000013</v>
      </c>
      <c r="NH13" s="17">
        <f t="shared" si="415"/>
        <v>934584.45000000007</v>
      </c>
      <c r="NI13" s="20">
        <f t="shared" si="204"/>
        <v>39891.439999999944</v>
      </c>
      <c r="NJ13" s="3">
        <f t="shared" si="205"/>
        <v>4.4586734839920053E-2</v>
      </c>
    </row>
    <row r="14" spans="1:377" ht="14.25" customHeight="1" x14ac:dyDescent="0.35">
      <c r="A14" s="12">
        <f t="shared" ref="A14:B14" si="416">A13+1</f>
        <v>45299</v>
      </c>
      <c r="B14" s="12">
        <f t="shared" si="416"/>
        <v>45330</v>
      </c>
      <c r="C14" s="20">
        <v>6037.65</v>
      </c>
      <c r="D14" s="20">
        <v>7066.2</v>
      </c>
      <c r="E14" s="22">
        <f t="shared" si="1"/>
        <v>1028.5500000000002</v>
      </c>
      <c r="F14" s="16">
        <f t="shared" si="2"/>
        <v>0.17035601599960254</v>
      </c>
      <c r="G14" s="14"/>
      <c r="H14" s="17">
        <f t="shared" ref="H14:I14" si="417">+H13+C14</f>
        <v>51964.65</v>
      </c>
      <c r="I14" s="17">
        <f t="shared" si="417"/>
        <v>52337.65</v>
      </c>
      <c r="J14" s="20">
        <f t="shared" si="4"/>
        <v>373</v>
      </c>
      <c r="K14" s="3">
        <f t="shared" si="5"/>
        <v>7.1779565531568095E-3</v>
      </c>
      <c r="L14" s="1"/>
      <c r="M14" s="15">
        <f t="shared" si="6"/>
        <v>44965</v>
      </c>
      <c r="N14" s="20">
        <v>2985</v>
      </c>
      <c r="O14" s="20">
        <v>3566.71</v>
      </c>
      <c r="P14" s="22">
        <f t="shared" si="7"/>
        <v>581.71</v>
      </c>
      <c r="Q14" s="16">
        <f t="shared" si="8"/>
        <v>0.19487772194304859</v>
      </c>
      <c r="R14" s="14"/>
      <c r="S14" s="17">
        <f t="shared" ref="S14:T14" si="418">+S13+N14</f>
        <v>29993.360000000001</v>
      </c>
      <c r="T14" s="17">
        <f t="shared" si="418"/>
        <v>27479.09</v>
      </c>
      <c r="U14" s="20">
        <f t="shared" si="10"/>
        <v>-2514.2700000000004</v>
      </c>
      <c r="V14" s="3">
        <f t="shared" si="11"/>
        <v>-8.3827553831914814E-2</v>
      </c>
      <c r="W14" s="1"/>
      <c r="X14" s="15">
        <f t="shared" si="12"/>
        <v>44965</v>
      </c>
      <c r="Y14" s="20">
        <v>4783</v>
      </c>
      <c r="Z14" s="20">
        <v>5474.15</v>
      </c>
      <c r="AA14" s="22">
        <f t="shared" si="13"/>
        <v>691.14999999999964</v>
      </c>
      <c r="AB14" s="16">
        <f t="shared" si="14"/>
        <v>0.14450135897971977</v>
      </c>
      <c r="AC14" s="14"/>
      <c r="AD14" s="17">
        <f t="shared" ref="AD14:AE14" si="419">+AD13+Y14</f>
        <v>38483</v>
      </c>
      <c r="AE14" s="17">
        <f t="shared" si="419"/>
        <v>41006.49</v>
      </c>
      <c r="AF14" s="20">
        <f t="shared" si="16"/>
        <v>2523.489999999998</v>
      </c>
      <c r="AG14" s="3">
        <f t="shared" si="17"/>
        <v>6.557414962450947E-2</v>
      </c>
      <c r="AH14" s="1"/>
      <c r="AI14" s="15">
        <f t="shared" si="18"/>
        <v>44965</v>
      </c>
      <c r="AJ14" s="20">
        <v>9118.66</v>
      </c>
      <c r="AK14" s="20">
        <v>10279.26</v>
      </c>
      <c r="AL14" s="22">
        <f t="shared" si="19"/>
        <v>1160.6000000000004</v>
      </c>
      <c r="AM14" s="16">
        <f t="shared" si="20"/>
        <v>0.12727747278657175</v>
      </c>
      <c r="AN14" s="14"/>
      <c r="AO14" s="17">
        <f t="shared" ref="AO14:AP14" si="420">+AO13+AJ14</f>
        <v>75462.66</v>
      </c>
      <c r="AP14" s="17">
        <f t="shared" si="420"/>
        <v>79081.38</v>
      </c>
      <c r="AQ14" s="20">
        <f t="shared" si="22"/>
        <v>3618.7200000000012</v>
      </c>
      <c r="AR14" s="3">
        <f t="shared" si="23"/>
        <v>4.7953782705247881E-2</v>
      </c>
      <c r="AS14" s="1"/>
      <c r="AT14" s="15">
        <f t="shared" si="24"/>
        <v>44965</v>
      </c>
      <c r="AU14" s="20">
        <v>8703.33</v>
      </c>
      <c r="AV14" s="20">
        <v>11374.83</v>
      </c>
      <c r="AW14" s="22">
        <f t="shared" si="25"/>
        <v>2671.5</v>
      </c>
      <c r="AX14" s="16">
        <f t="shared" si="26"/>
        <v>0.30695147719321225</v>
      </c>
      <c r="AY14" s="14"/>
      <c r="AZ14" s="17">
        <f t="shared" ref="AZ14:BA14" si="421">+AZ13+AU14</f>
        <v>75846.33</v>
      </c>
      <c r="BA14" s="17">
        <f t="shared" si="421"/>
        <v>81762.73000000001</v>
      </c>
      <c r="BB14" s="20">
        <f t="shared" si="28"/>
        <v>5916.4000000000087</v>
      </c>
      <c r="BC14" s="3">
        <f t="shared" si="29"/>
        <v>7.8005092665657111E-2</v>
      </c>
      <c r="BD14" s="1"/>
      <c r="BE14" s="15">
        <f t="shared" si="30"/>
        <v>44965</v>
      </c>
      <c r="BF14" s="20">
        <v>2918.34</v>
      </c>
      <c r="BG14" s="20">
        <v>3982.91</v>
      </c>
      <c r="BH14" s="22">
        <f t="shared" si="31"/>
        <v>1064.5699999999997</v>
      </c>
      <c r="BI14" s="16">
        <f t="shared" si="32"/>
        <v>0.36478614554849664</v>
      </c>
      <c r="BJ14" s="14"/>
      <c r="BK14" s="17">
        <f t="shared" ref="BK14:BL14" si="422">+BK13+BF14</f>
        <v>25227.34</v>
      </c>
      <c r="BL14" s="17">
        <f t="shared" si="422"/>
        <v>26410.11</v>
      </c>
      <c r="BM14" s="20">
        <f t="shared" si="34"/>
        <v>1182.7700000000004</v>
      </c>
      <c r="BN14" s="3">
        <f t="shared" si="35"/>
        <v>4.6884451551372455E-2</v>
      </c>
      <c r="BO14" s="1"/>
      <c r="BP14" s="15">
        <f t="shared" si="36"/>
        <v>44965</v>
      </c>
      <c r="BQ14" s="20">
        <v>1770.03</v>
      </c>
      <c r="BR14" s="20">
        <v>2532.58</v>
      </c>
      <c r="BS14" s="22">
        <f t="shared" si="37"/>
        <v>762.55</v>
      </c>
      <c r="BT14" s="16">
        <f t="shared" si="38"/>
        <v>0.43081190714281675</v>
      </c>
      <c r="BU14" s="14"/>
      <c r="BV14" s="17">
        <f t="shared" ref="BV14:BW14" si="423">+BV13+BQ14</f>
        <v>20133.03</v>
      </c>
      <c r="BW14" s="17">
        <f t="shared" si="423"/>
        <v>19450.04</v>
      </c>
      <c r="BX14" s="20">
        <f t="shared" si="40"/>
        <v>-682.98999999999796</v>
      </c>
      <c r="BY14" s="3">
        <f t="shared" si="41"/>
        <v>-3.3923855475305902E-2</v>
      </c>
      <c r="BZ14" s="1"/>
      <c r="CA14" s="15">
        <f t="shared" si="42"/>
        <v>44965</v>
      </c>
      <c r="CB14" s="20">
        <v>9241.3700000000008</v>
      </c>
      <c r="CC14" s="20">
        <v>11489.22</v>
      </c>
      <c r="CD14" s="22">
        <f t="shared" si="43"/>
        <v>2247.8499999999985</v>
      </c>
      <c r="CE14" s="16">
        <f t="shared" si="44"/>
        <v>0.24323774505295193</v>
      </c>
      <c r="CF14" s="14"/>
      <c r="CG14" s="17">
        <f t="shared" ref="CG14:CH14" si="424">+CG13+CB14</f>
        <v>87297.37</v>
      </c>
      <c r="CH14" s="17">
        <f t="shared" si="424"/>
        <v>91527.65</v>
      </c>
      <c r="CI14" s="20">
        <f t="shared" si="46"/>
        <v>4230.2799999999988</v>
      </c>
      <c r="CJ14" s="3">
        <f t="shared" si="47"/>
        <v>4.845827543258175E-2</v>
      </c>
      <c r="CK14" s="1"/>
      <c r="CL14" s="15">
        <f t="shared" si="48"/>
        <v>44965</v>
      </c>
      <c r="CM14" s="20">
        <v>7102.24</v>
      </c>
      <c r="CN14" s="20">
        <v>7816.15</v>
      </c>
      <c r="CO14" s="22">
        <f t="shared" si="49"/>
        <v>713.90999999999985</v>
      </c>
      <c r="CP14" s="16">
        <f t="shared" si="50"/>
        <v>0.10051899119151139</v>
      </c>
      <c r="CQ14" s="14"/>
      <c r="CR14" s="17">
        <f t="shared" ref="CR14:CS14" si="425">+CR13+CM14</f>
        <v>63208.24</v>
      </c>
      <c r="CS14" s="17">
        <f t="shared" si="425"/>
        <v>65035.44</v>
      </c>
      <c r="CT14" s="20">
        <f t="shared" si="52"/>
        <v>1827.2000000000044</v>
      </c>
      <c r="CU14" s="3">
        <f t="shared" si="53"/>
        <v>2.8907623436438105E-2</v>
      </c>
      <c r="CV14" s="1"/>
      <c r="CW14" s="15">
        <f t="shared" si="54"/>
        <v>44965</v>
      </c>
      <c r="CX14" s="20">
        <v>3667.14</v>
      </c>
      <c r="CY14" s="20">
        <v>4977.78</v>
      </c>
      <c r="CZ14" s="22">
        <f t="shared" si="55"/>
        <v>1310.6399999999999</v>
      </c>
      <c r="DA14" s="16">
        <f t="shared" si="56"/>
        <v>0.3574011354897822</v>
      </c>
      <c r="DB14" s="14"/>
      <c r="DC14" s="17">
        <f t="shared" ref="DC14:DD14" si="426">+DC13+CX14</f>
        <v>35705.14</v>
      </c>
      <c r="DD14" s="17">
        <f t="shared" si="426"/>
        <v>30945.109999999997</v>
      </c>
      <c r="DE14" s="20">
        <f t="shared" si="58"/>
        <v>-4760.0300000000025</v>
      </c>
      <c r="DF14" s="3">
        <f t="shared" si="59"/>
        <v>-0.13331497929989919</v>
      </c>
      <c r="DG14" s="29"/>
      <c r="DH14" s="15">
        <f t="shared" si="60"/>
        <v>44965</v>
      </c>
      <c r="DI14" s="30">
        <v>5395</v>
      </c>
      <c r="DJ14" s="30">
        <v>3416.94</v>
      </c>
      <c r="DK14" s="22">
        <f t="shared" si="61"/>
        <v>-1978.06</v>
      </c>
      <c r="DL14" s="16">
        <f t="shared" si="62"/>
        <v>-0.36664689527340127</v>
      </c>
      <c r="DM14" s="14"/>
      <c r="DN14" s="17">
        <f t="shared" ref="DN14:DO14" si="427">+DN13+DI14</f>
        <v>44763</v>
      </c>
      <c r="DO14" s="17">
        <f t="shared" si="427"/>
        <v>40848.660000000003</v>
      </c>
      <c r="DP14" s="20">
        <f t="shared" si="64"/>
        <v>-3914.3399999999965</v>
      </c>
      <c r="DQ14" s="3">
        <f t="shared" si="65"/>
        <v>-8.7445881643321413E-2</v>
      </c>
      <c r="DR14" s="31"/>
      <c r="DS14" s="15">
        <f t="shared" si="66"/>
        <v>44965</v>
      </c>
      <c r="DT14" s="30">
        <v>4395.87</v>
      </c>
      <c r="DU14" s="30">
        <v>4350.62</v>
      </c>
      <c r="DV14" s="22">
        <f t="shared" si="67"/>
        <v>-45.25</v>
      </c>
      <c r="DW14" s="16">
        <f t="shared" si="68"/>
        <v>-1.0293752999974978E-2</v>
      </c>
      <c r="DX14" s="14"/>
      <c r="DY14" s="17">
        <f t="shared" ref="DY14:DZ14" si="428">+DY13+DT14</f>
        <v>34992.97</v>
      </c>
      <c r="DZ14" s="17">
        <f t="shared" si="428"/>
        <v>35142.810000000005</v>
      </c>
      <c r="EA14" s="20">
        <f t="shared" si="70"/>
        <v>149.84000000000378</v>
      </c>
      <c r="EB14" s="3">
        <f t="shared" si="71"/>
        <v>4.2820029280167928E-3</v>
      </c>
      <c r="EC14" s="29"/>
      <c r="ED14" s="15">
        <f t="shared" si="72"/>
        <v>44965</v>
      </c>
      <c r="EE14" s="30">
        <v>1195.3</v>
      </c>
      <c r="EF14" s="30">
        <v>2217.2399999999998</v>
      </c>
      <c r="EG14" s="22">
        <f t="shared" si="73"/>
        <v>1021.9399999999998</v>
      </c>
      <c r="EH14" s="16">
        <f t="shared" si="74"/>
        <v>0.85496528068267375</v>
      </c>
      <c r="EI14" s="14"/>
      <c r="EJ14" s="17">
        <f t="shared" ref="EJ14:EK14" si="429">+EJ13+EE14</f>
        <v>11095.73</v>
      </c>
      <c r="EK14" s="17">
        <f t="shared" si="429"/>
        <v>15663.210000000001</v>
      </c>
      <c r="EL14" s="20">
        <f t="shared" si="76"/>
        <v>4567.4800000000014</v>
      </c>
      <c r="EM14" s="3">
        <f t="shared" si="77"/>
        <v>0.41164303745675151</v>
      </c>
      <c r="EN14" s="29"/>
      <c r="EO14" s="15">
        <f t="shared" si="78"/>
        <v>44965</v>
      </c>
      <c r="EP14" s="30">
        <v>5573.54</v>
      </c>
      <c r="EQ14" s="30">
        <v>6559.06</v>
      </c>
      <c r="ER14" s="22">
        <f t="shared" si="79"/>
        <v>985.52000000000044</v>
      </c>
      <c r="ES14" s="16">
        <f t="shared" si="80"/>
        <v>0.17682119442939326</v>
      </c>
      <c r="ET14" s="14"/>
      <c r="EU14" s="17">
        <f t="shared" ref="EU14:EV14" si="430">+EU13+EP14</f>
        <v>40280.19</v>
      </c>
      <c r="EV14" s="17">
        <f t="shared" si="430"/>
        <v>41180.99</v>
      </c>
      <c r="EW14" s="20">
        <f t="shared" si="82"/>
        <v>900.79999999999563</v>
      </c>
      <c r="EX14" s="3">
        <f t="shared" si="83"/>
        <v>2.236335032183303E-2</v>
      </c>
      <c r="EY14" s="31"/>
      <c r="EZ14" s="15">
        <f t="shared" si="84"/>
        <v>44965</v>
      </c>
      <c r="FA14" s="30">
        <v>3482.67</v>
      </c>
      <c r="FB14" s="30">
        <v>3825.02</v>
      </c>
      <c r="FC14" s="22">
        <f t="shared" si="85"/>
        <v>342.34999999999991</v>
      </c>
      <c r="FD14" s="16">
        <f t="shared" si="86"/>
        <v>9.8301016174371939E-2</v>
      </c>
      <c r="FE14" s="14"/>
      <c r="FF14" s="17">
        <f t="shared" ref="FF14:FG14" si="431">+FF13+FA14</f>
        <v>22618.769999999997</v>
      </c>
      <c r="FG14" s="17">
        <f t="shared" si="431"/>
        <v>26638.07</v>
      </c>
      <c r="FH14" s="20">
        <f t="shared" si="88"/>
        <v>4019.3000000000029</v>
      </c>
      <c r="FI14" s="3">
        <f t="shared" si="89"/>
        <v>0.1776975494246594</v>
      </c>
      <c r="FJ14" s="31"/>
      <c r="FK14" s="15">
        <f t="shared" si="90"/>
        <v>44965</v>
      </c>
      <c r="FL14" s="32">
        <v>6643.63</v>
      </c>
      <c r="FM14" s="32">
        <v>7402.88</v>
      </c>
      <c r="FN14" s="22">
        <f t="shared" si="91"/>
        <v>759.25</v>
      </c>
      <c r="FO14" s="16">
        <f t="shared" si="92"/>
        <v>0.11428240284302407</v>
      </c>
      <c r="FP14" s="14"/>
      <c r="FQ14" s="17">
        <f t="shared" ref="FQ14:FR14" si="432">+FQ13+FL14</f>
        <v>50840.82</v>
      </c>
      <c r="FR14" s="17">
        <f t="shared" si="432"/>
        <v>57474.349999999991</v>
      </c>
      <c r="FS14" s="20">
        <f t="shared" si="94"/>
        <v>6633.5299999999916</v>
      </c>
      <c r="FT14" s="3">
        <f t="shared" si="95"/>
        <v>0.13047645572986413</v>
      </c>
      <c r="FU14" s="33"/>
      <c r="FV14" s="15">
        <f t="shared" si="96"/>
        <v>44965</v>
      </c>
      <c r="FW14" s="32">
        <v>4812.58</v>
      </c>
      <c r="FX14" s="32">
        <v>5307.7</v>
      </c>
      <c r="FY14" s="22">
        <f t="shared" si="97"/>
        <v>495.11999999999989</v>
      </c>
      <c r="FZ14" s="16">
        <f t="shared" si="98"/>
        <v>0.10288036770297843</v>
      </c>
      <c r="GA14" s="14"/>
      <c r="GB14" s="17">
        <f t="shared" ref="GB14:GC14" si="433">+GB13+FW14</f>
        <v>40407.199999999997</v>
      </c>
      <c r="GC14" s="17">
        <f t="shared" si="433"/>
        <v>45709.419999999991</v>
      </c>
      <c r="GD14" s="20">
        <f t="shared" si="100"/>
        <v>5302.2199999999939</v>
      </c>
      <c r="GE14" s="3">
        <f t="shared" si="101"/>
        <v>0.13121968362074071</v>
      </c>
      <c r="GF14" s="19"/>
      <c r="GG14" s="15">
        <f t="shared" si="102"/>
        <v>44965</v>
      </c>
      <c r="GH14" s="20">
        <v>2583.12</v>
      </c>
      <c r="GI14" s="20">
        <v>2812.05</v>
      </c>
      <c r="GJ14" s="22">
        <f t="shared" si="103"/>
        <v>228.93000000000029</v>
      </c>
      <c r="GK14" s="16">
        <f t="shared" si="104"/>
        <v>8.8625383257456211E-2</v>
      </c>
      <c r="GL14" s="14"/>
      <c r="GM14" s="17">
        <f t="shared" ref="GM14:GN14" si="434">+GM13+GH14</f>
        <v>20083.91</v>
      </c>
      <c r="GN14" s="17">
        <f t="shared" si="434"/>
        <v>21838.37</v>
      </c>
      <c r="GO14" s="20">
        <f t="shared" si="106"/>
        <v>1754.4599999999991</v>
      </c>
      <c r="GP14" s="3">
        <f t="shared" si="107"/>
        <v>8.7356495821779678E-2</v>
      </c>
      <c r="GQ14" s="19"/>
      <c r="GR14" s="15">
        <f t="shared" si="108"/>
        <v>44965</v>
      </c>
      <c r="GS14" s="20">
        <v>6392.22</v>
      </c>
      <c r="GT14" s="20">
        <v>9783.73</v>
      </c>
      <c r="GU14" s="22">
        <f t="shared" si="109"/>
        <v>3391.5099999999993</v>
      </c>
      <c r="GV14" s="16">
        <f t="shared" si="110"/>
        <v>0.53056840972306951</v>
      </c>
      <c r="GW14" s="14"/>
      <c r="GX14" s="17">
        <f t="shared" ref="GX14:GY14" si="435">+GX13+GS14</f>
        <v>62357.440000000002</v>
      </c>
      <c r="GY14" s="17">
        <f t="shared" si="435"/>
        <v>70910.150000000009</v>
      </c>
      <c r="GZ14" s="20">
        <f t="shared" si="112"/>
        <v>8552.7100000000064</v>
      </c>
      <c r="HA14" s="3">
        <f t="shared" si="113"/>
        <v>0.13715620782379787</v>
      </c>
      <c r="HB14" s="19"/>
      <c r="HC14" s="15">
        <f t="shared" si="114"/>
        <v>44965</v>
      </c>
      <c r="HD14" s="20">
        <v>783.35</v>
      </c>
      <c r="HE14" s="20">
        <v>763.43</v>
      </c>
      <c r="HF14" s="22">
        <f t="shared" si="115"/>
        <v>-19.920000000000073</v>
      </c>
      <c r="HG14" s="16">
        <f t="shared" si="116"/>
        <v>-2.5429246186251447E-2</v>
      </c>
      <c r="HH14" s="14"/>
      <c r="HI14" s="17">
        <f t="shared" ref="HI14:HJ14" si="436">+HI13+HD14</f>
        <v>7870.5300000000007</v>
      </c>
      <c r="HJ14" s="17">
        <f t="shared" si="436"/>
        <v>8981.76</v>
      </c>
      <c r="HK14" s="20">
        <f t="shared" si="118"/>
        <v>1111.2299999999996</v>
      </c>
      <c r="HL14" s="3">
        <f t="shared" si="119"/>
        <v>0.1411887128312832</v>
      </c>
      <c r="HM14" s="3"/>
      <c r="HN14" s="15">
        <f t="shared" si="120"/>
        <v>44965</v>
      </c>
      <c r="HO14" s="20"/>
      <c r="HP14" s="20">
        <v>419</v>
      </c>
      <c r="HQ14" s="22">
        <f t="shared" si="121"/>
        <v>419</v>
      </c>
      <c r="HR14" s="16" t="e">
        <f t="shared" si="122"/>
        <v>#DIV/0!</v>
      </c>
      <c r="HS14" s="14"/>
      <c r="HT14" s="17">
        <f t="shared" ref="HT14:HU14" si="437">+HT13+HO14</f>
        <v>0</v>
      </c>
      <c r="HU14" s="17">
        <f t="shared" si="437"/>
        <v>2699</v>
      </c>
      <c r="HV14" s="20">
        <f t="shared" si="124"/>
        <v>2699</v>
      </c>
      <c r="HW14" s="3" t="e">
        <f t="shared" si="125"/>
        <v>#DIV/0!</v>
      </c>
      <c r="HX14" s="19"/>
      <c r="HY14" s="15">
        <f t="shared" si="126"/>
        <v>44965</v>
      </c>
      <c r="HZ14" s="20"/>
      <c r="IA14" s="20">
        <v>360.31</v>
      </c>
      <c r="IB14" s="22">
        <f t="shared" si="127"/>
        <v>360.31</v>
      </c>
      <c r="IC14" s="16" t="e">
        <f t="shared" si="128"/>
        <v>#DIV/0!</v>
      </c>
      <c r="ID14" s="14"/>
      <c r="IE14" s="17">
        <f t="shared" ref="IE14:IF14" si="438">+IE13+HZ14</f>
        <v>0</v>
      </c>
      <c r="IF14" s="17">
        <f t="shared" si="438"/>
        <v>1486.4099999999999</v>
      </c>
      <c r="IG14" s="20">
        <f t="shared" si="130"/>
        <v>1486.4099999999999</v>
      </c>
      <c r="IH14" s="3" t="e">
        <f t="shared" si="131"/>
        <v>#DIV/0!</v>
      </c>
      <c r="II14" s="19"/>
      <c r="IJ14" s="15">
        <f t="shared" si="132"/>
        <v>44965</v>
      </c>
      <c r="IK14" s="20">
        <v>2559.9499999999998</v>
      </c>
      <c r="IL14" s="20">
        <v>1762.9</v>
      </c>
      <c r="IM14" s="22">
        <f t="shared" si="133"/>
        <v>-797.04999999999973</v>
      </c>
      <c r="IN14" s="16">
        <f t="shared" si="134"/>
        <v>-0.31135373737768307</v>
      </c>
      <c r="IO14" s="14"/>
      <c r="IP14" s="17">
        <f t="shared" ref="IP14:IQ14" si="439">+IP13+IK14</f>
        <v>24095.219999999998</v>
      </c>
      <c r="IQ14" s="17">
        <f t="shared" si="439"/>
        <v>18505.39</v>
      </c>
      <c r="IR14" s="20">
        <f t="shared" si="136"/>
        <v>-5589.8299999999981</v>
      </c>
      <c r="IS14" s="3">
        <f t="shared" si="137"/>
        <v>-0.23198916631597466</v>
      </c>
      <c r="IT14" s="19"/>
      <c r="IU14" s="15">
        <f t="shared" si="138"/>
        <v>44965</v>
      </c>
      <c r="IV14" s="20">
        <v>762.5</v>
      </c>
      <c r="IW14" s="20">
        <v>1126.53</v>
      </c>
      <c r="IX14" s="22">
        <f t="shared" si="139"/>
        <v>364.03</v>
      </c>
      <c r="IY14" s="16">
        <f t="shared" si="140"/>
        <v>0.47741639344262293</v>
      </c>
      <c r="IZ14" s="14"/>
      <c r="JA14" s="17">
        <f t="shared" ref="JA14:JB14" si="440">+JA13+IV14</f>
        <v>7420.62</v>
      </c>
      <c r="JB14" s="17">
        <f t="shared" si="440"/>
        <v>8040.4299999999994</v>
      </c>
      <c r="JC14" s="20">
        <f t="shared" si="142"/>
        <v>619.80999999999949</v>
      </c>
      <c r="JD14" s="3">
        <f t="shared" si="143"/>
        <v>8.3525365805013532E-2</v>
      </c>
      <c r="JE14" s="19"/>
      <c r="JF14" s="15">
        <f t="shared" si="144"/>
        <v>44965</v>
      </c>
      <c r="JG14" s="20">
        <v>2705.61</v>
      </c>
      <c r="JH14" s="20">
        <v>3175.57</v>
      </c>
      <c r="JI14" s="22">
        <f t="shared" si="145"/>
        <v>469.96000000000004</v>
      </c>
      <c r="JJ14" s="16">
        <f t="shared" si="146"/>
        <v>0.17369835268201997</v>
      </c>
      <c r="JK14" s="14"/>
      <c r="JL14" s="17">
        <f t="shared" ref="JL14:JM14" si="441">+JL13+JG14</f>
        <v>23224.83</v>
      </c>
      <c r="JM14" s="17">
        <f t="shared" si="441"/>
        <v>26597.439999999999</v>
      </c>
      <c r="JN14" s="20">
        <f t="shared" si="148"/>
        <v>3372.6099999999969</v>
      </c>
      <c r="JO14" s="3">
        <f t="shared" si="149"/>
        <v>0.1452157023323743</v>
      </c>
      <c r="JP14" s="19"/>
      <c r="JQ14" s="15">
        <f t="shared" si="150"/>
        <v>44965</v>
      </c>
      <c r="JR14" s="20">
        <v>382.78</v>
      </c>
      <c r="JS14" s="20">
        <v>504.72</v>
      </c>
      <c r="JT14" s="22">
        <f t="shared" si="151"/>
        <v>121.94000000000005</v>
      </c>
      <c r="JU14" s="16">
        <f t="shared" si="152"/>
        <v>0.31856418830659927</v>
      </c>
      <c r="JV14" s="14"/>
      <c r="JW14" s="17">
        <f t="shared" ref="JW14:JX14" si="442">+JW13+JR14</f>
        <v>3778.8100000000004</v>
      </c>
      <c r="JX14" s="17">
        <f t="shared" si="442"/>
        <v>3887.3300000000008</v>
      </c>
      <c r="JY14" s="20">
        <f t="shared" si="154"/>
        <v>108.52000000000044</v>
      </c>
      <c r="JZ14" s="3">
        <f t="shared" si="155"/>
        <v>2.8718035572045279E-2</v>
      </c>
      <c r="KA14" s="19"/>
      <c r="KB14" s="15">
        <f t="shared" si="156"/>
        <v>44965</v>
      </c>
      <c r="KC14" s="20">
        <v>97.71</v>
      </c>
      <c r="KD14" s="20">
        <v>242.17</v>
      </c>
      <c r="KE14" s="22">
        <f t="shared" si="157"/>
        <v>144.45999999999998</v>
      </c>
      <c r="KF14" s="16">
        <f t="shared" si="158"/>
        <v>1.4784566574557363</v>
      </c>
      <c r="KG14" s="14"/>
      <c r="KH14" s="17">
        <f t="shared" ref="KH14:KI14" si="443">+KH13+KC14</f>
        <v>1684.21</v>
      </c>
      <c r="KI14" s="17">
        <f t="shared" si="443"/>
        <v>2383.09</v>
      </c>
      <c r="KJ14" s="20">
        <f t="shared" si="160"/>
        <v>698.88000000000011</v>
      </c>
      <c r="KK14" s="3">
        <f t="shared" si="161"/>
        <v>0.41496012967504059</v>
      </c>
      <c r="KL14" s="19"/>
      <c r="KM14" s="15">
        <f t="shared" si="162"/>
        <v>44965</v>
      </c>
      <c r="KN14" s="20">
        <v>1337.51</v>
      </c>
      <c r="KO14" s="20">
        <v>1101.3699999999999</v>
      </c>
      <c r="KP14" s="22">
        <f t="shared" si="163"/>
        <v>-236.1400000000001</v>
      </c>
      <c r="KQ14" s="16">
        <f t="shared" si="164"/>
        <v>-0.17655195101345045</v>
      </c>
      <c r="KR14" s="14"/>
      <c r="KS14" s="17">
        <f t="shared" ref="KS14:KT14" si="444">+KS13+KN14</f>
        <v>10832.6</v>
      </c>
      <c r="KT14" s="17">
        <f t="shared" si="444"/>
        <v>10866.41</v>
      </c>
      <c r="KU14" s="20">
        <f t="shared" si="166"/>
        <v>33.809999999999491</v>
      </c>
      <c r="KV14" s="3">
        <f t="shared" si="167"/>
        <v>3.1211343537100502E-3</v>
      </c>
      <c r="KW14" s="19"/>
      <c r="KX14" s="15">
        <f t="shared" si="168"/>
        <v>45268</v>
      </c>
      <c r="KY14" s="20">
        <v>1146.27</v>
      </c>
      <c r="KZ14" s="20">
        <v>1500.81</v>
      </c>
      <c r="LA14" s="22">
        <f t="shared" si="169"/>
        <v>354.53999999999996</v>
      </c>
      <c r="LB14" s="16">
        <f t="shared" si="170"/>
        <v>0.30929885629040277</v>
      </c>
      <c r="LC14" s="14"/>
      <c r="LD14" s="17">
        <f t="shared" ref="LD14:LE14" si="445">+LD13+KY14</f>
        <v>9345.3100000000013</v>
      </c>
      <c r="LE14" s="17">
        <f t="shared" si="445"/>
        <v>9829.65</v>
      </c>
      <c r="LF14" s="20">
        <f t="shared" si="172"/>
        <v>484.33999999999833</v>
      </c>
      <c r="LG14" s="3">
        <f t="shared" si="173"/>
        <v>5.1827066196840799E-2</v>
      </c>
      <c r="LH14" s="19"/>
      <c r="LI14" s="15">
        <f t="shared" si="174"/>
        <v>45268</v>
      </c>
      <c r="LJ14" s="20">
        <v>4850.83</v>
      </c>
      <c r="LK14" s="20">
        <v>5541.02</v>
      </c>
      <c r="LL14" s="22">
        <f t="shared" si="175"/>
        <v>690.19000000000051</v>
      </c>
      <c r="LM14" s="16">
        <f t="shared" si="176"/>
        <v>0.14228286705574109</v>
      </c>
      <c r="LN14" s="14"/>
      <c r="LO14" s="17">
        <f t="shared" ref="LO14:LP14" si="446">+LO13+LJ14</f>
        <v>56473.17</v>
      </c>
      <c r="LP14" s="17">
        <f t="shared" si="446"/>
        <v>74612.490000000005</v>
      </c>
      <c r="LQ14" s="20">
        <f t="shared" si="178"/>
        <v>18139.320000000007</v>
      </c>
      <c r="LR14" s="3">
        <f t="shared" si="179"/>
        <v>0.32120244002594522</v>
      </c>
      <c r="LS14" s="19"/>
      <c r="LT14" s="15">
        <f t="shared" si="180"/>
        <v>45207</v>
      </c>
      <c r="LU14" s="20">
        <v>707.47</v>
      </c>
      <c r="LV14" s="20">
        <v>631.41999999999996</v>
      </c>
      <c r="LW14" s="22">
        <f t="shared" si="181"/>
        <v>-76.050000000000068</v>
      </c>
      <c r="LX14" s="16">
        <f t="shared" si="182"/>
        <v>-0.10749572420031954</v>
      </c>
      <c r="LY14" s="14"/>
      <c r="LZ14" s="17">
        <f t="shared" ref="LZ14:MA14" si="447">+LZ13+LU14</f>
        <v>6754.9000000000005</v>
      </c>
      <c r="MA14" s="17">
        <f t="shared" si="447"/>
        <v>5491.1100000000006</v>
      </c>
      <c r="MB14" s="20">
        <f t="shared" si="184"/>
        <v>-1263.79</v>
      </c>
      <c r="MC14" s="3">
        <f t="shared" si="185"/>
        <v>-0.18709233297310099</v>
      </c>
      <c r="MD14" s="19"/>
      <c r="ME14" s="15">
        <f t="shared" si="186"/>
        <v>45207</v>
      </c>
      <c r="MF14" s="20">
        <v>1277.6099999999999</v>
      </c>
      <c r="MG14" s="20">
        <v>1339.28</v>
      </c>
      <c r="MH14" s="22">
        <f t="shared" si="187"/>
        <v>61.670000000000073</v>
      </c>
      <c r="MI14" s="16">
        <f t="shared" si="188"/>
        <v>4.826981629761827E-2</v>
      </c>
      <c r="MJ14" s="14"/>
      <c r="MK14" s="17">
        <f t="shared" ref="MK14:ML14" si="448">+MK13+MF14</f>
        <v>7363.37</v>
      </c>
      <c r="ML14" s="17">
        <f t="shared" si="448"/>
        <v>8469.01</v>
      </c>
      <c r="MM14" s="20">
        <f t="shared" si="190"/>
        <v>1105.6400000000003</v>
      </c>
      <c r="MN14" s="3">
        <f t="shared" si="191"/>
        <v>0.15015407347450968</v>
      </c>
      <c r="MO14" s="19"/>
      <c r="MP14" s="15">
        <f t="shared" si="192"/>
        <v>45207</v>
      </c>
      <c r="MQ14" s="20">
        <v>2282.5</v>
      </c>
      <c r="MR14" s="20">
        <v>1976.72</v>
      </c>
      <c r="MS14" s="22">
        <f t="shared" si="193"/>
        <v>-305.77999999999997</v>
      </c>
      <c r="MT14" s="16">
        <f t="shared" si="194"/>
        <v>-0.1339671412924425</v>
      </c>
      <c r="MU14" s="14"/>
      <c r="MV14" s="17">
        <f t="shared" ref="MV14:MW14" si="449">+MV13+MQ14</f>
        <v>20783.07</v>
      </c>
      <c r="MW14" s="17">
        <f t="shared" si="449"/>
        <v>19253.490000000002</v>
      </c>
      <c r="MX14" s="20">
        <f t="shared" si="196"/>
        <v>-1529.5799999999981</v>
      </c>
      <c r="MY14" s="3">
        <f t="shared" si="197"/>
        <v>-7.3597404040885106E-2</v>
      </c>
      <c r="MZ14" s="19"/>
      <c r="NA14" s="15">
        <f t="shared" si="198"/>
        <v>45207</v>
      </c>
      <c r="NB14" s="20">
        <f t="shared" si="199"/>
        <v>115694.78</v>
      </c>
      <c r="NC14" s="20">
        <f t="shared" si="200"/>
        <v>134261.28</v>
      </c>
      <c r="ND14" s="22">
        <f t="shared" si="201"/>
        <v>18566.5</v>
      </c>
      <c r="NE14" s="16">
        <f t="shared" si="202"/>
        <v>0.16047828605577538</v>
      </c>
      <c r="NF14" s="14"/>
      <c r="NG14" s="17">
        <f t="shared" ref="NG14:NH14" si="450">+NG13+NB14</f>
        <v>1010387.7900000002</v>
      </c>
      <c r="NH14" s="17">
        <f t="shared" si="450"/>
        <v>1068845.73</v>
      </c>
      <c r="NI14" s="20">
        <f t="shared" si="204"/>
        <v>58457.939999999828</v>
      </c>
      <c r="NJ14" s="3">
        <f t="shared" si="205"/>
        <v>5.7856934316278523E-2</v>
      </c>
    </row>
    <row r="15" spans="1:377" ht="14.25" customHeight="1" x14ac:dyDescent="0.35">
      <c r="A15" s="12">
        <f t="shared" ref="A15:B15" si="451">A14+1</f>
        <v>45300</v>
      </c>
      <c r="B15" s="34">
        <f t="shared" si="451"/>
        <v>45331</v>
      </c>
      <c r="C15" s="20">
        <v>5161</v>
      </c>
      <c r="D15" s="20">
        <v>9424.7800000000007</v>
      </c>
      <c r="E15" s="22">
        <f t="shared" si="1"/>
        <v>4263.7800000000007</v>
      </c>
      <c r="F15" s="16">
        <f t="shared" si="2"/>
        <v>0.82615384615384624</v>
      </c>
      <c r="G15" s="14"/>
      <c r="H15" s="17">
        <f t="shared" ref="H15:I15" si="452">+H14+C15</f>
        <v>57125.65</v>
      </c>
      <c r="I15" s="17">
        <f t="shared" si="452"/>
        <v>61762.43</v>
      </c>
      <c r="J15" s="20">
        <f t="shared" si="4"/>
        <v>4636.7799999999988</v>
      </c>
      <c r="K15" s="3">
        <f t="shared" si="5"/>
        <v>8.1168091741625675E-2</v>
      </c>
      <c r="L15" s="1"/>
      <c r="M15" s="15">
        <f t="shared" si="6"/>
        <v>44966</v>
      </c>
      <c r="N15" s="20">
        <v>2654</v>
      </c>
      <c r="O15" s="21">
        <v>4885.7</v>
      </c>
      <c r="P15" s="22">
        <f t="shared" si="7"/>
        <v>2231.6999999999998</v>
      </c>
      <c r="Q15" s="35">
        <f t="shared" si="8"/>
        <v>0.84088168801808583</v>
      </c>
      <c r="R15" s="14"/>
      <c r="S15" s="17">
        <f t="shared" ref="S15:T15" si="453">+S14+N15</f>
        <v>32647.360000000001</v>
      </c>
      <c r="T15" s="17">
        <f t="shared" si="453"/>
        <v>32364.79</v>
      </c>
      <c r="U15" s="20">
        <f t="shared" si="10"/>
        <v>-282.56999999999971</v>
      </c>
      <c r="V15" s="3">
        <f t="shared" si="11"/>
        <v>-8.6552174509669302E-3</v>
      </c>
      <c r="W15" s="1"/>
      <c r="X15" s="15">
        <f t="shared" si="12"/>
        <v>44966</v>
      </c>
      <c r="Y15" s="20">
        <v>2659</v>
      </c>
      <c r="Z15" s="21">
        <v>6185.68</v>
      </c>
      <c r="AA15" s="22">
        <f t="shared" si="13"/>
        <v>3526.6800000000003</v>
      </c>
      <c r="AB15" s="16">
        <f t="shared" si="14"/>
        <v>1.3263181647235804</v>
      </c>
      <c r="AC15" s="14"/>
      <c r="AD15" s="17">
        <f t="shared" ref="AD15:AE15" si="454">+AD14+Y15</f>
        <v>41142</v>
      </c>
      <c r="AE15" s="17">
        <f t="shared" si="454"/>
        <v>47192.17</v>
      </c>
      <c r="AF15" s="20">
        <f t="shared" si="16"/>
        <v>6050.1699999999983</v>
      </c>
      <c r="AG15" s="3">
        <f t="shared" si="17"/>
        <v>0.14705580671819549</v>
      </c>
      <c r="AH15" s="1"/>
      <c r="AI15" s="15">
        <f t="shared" si="18"/>
        <v>44966</v>
      </c>
      <c r="AJ15" s="20">
        <v>8571.26</v>
      </c>
      <c r="AK15" s="21">
        <v>12543.6</v>
      </c>
      <c r="AL15" s="22">
        <f t="shared" si="19"/>
        <v>3972.34</v>
      </c>
      <c r="AM15" s="16">
        <f t="shared" si="20"/>
        <v>0.46344878115936283</v>
      </c>
      <c r="AN15" s="14"/>
      <c r="AO15" s="17">
        <f t="shared" ref="AO15:AP15" si="455">+AO14+AJ15</f>
        <v>84033.919999999998</v>
      </c>
      <c r="AP15" s="17">
        <f t="shared" si="455"/>
        <v>91624.98000000001</v>
      </c>
      <c r="AQ15" s="20">
        <f t="shared" si="22"/>
        <v>7591.0600000000122</v>
      </c>
      <c r="AR15" s="3">
        <f t="shared" si="23"/>
        <v>9.0333284464178418E-2</v>
      </c>
      <c r="AT15" s="15">
        <f t="shared" si="24"/>
        <v>44966</v>
      </c>
      <c r="AU15" s="20">
        <v>8950.2800000000007</v>
      </c>
      <c r="AV15" s="20">
        <v>13867.28</v>
      </c>
      <c r="AW15" s="22">
        <f t="shared" si="25"/>
        <v>4917</v>
      </c>
      <c r="AX15" s="16">
        <f t="shared" si="26"/>
        <v>0.549368287919484</v>
      </c>
      <c r="AY15" s="14"/>
      <c r="AZ15" s="17">
        <f t="shared" ref="AZ15:BA15" si="456">+AZ14+AU15</f>
        <v>84796.61</v>
      </c>
      <c r="BA15" s="17">
        <f t="shared" si="456"/>
        <v>95630.010000000009</v>
      </c>
      <c r="BB15" s="20">
        <f t="shared" si="28"/>
        <v>10833.400000000009</v>
      </c>
      <c r="BC15" s="3">
        <f t="shared" si="29"/>
        <v>0.12775746577604941</v>
      </c>
      <c r="BE15" s="15">
        <f t="shared" si="30"/>
        <v>44966</v>
      </c>
      <c r="BF15" s="20">
        <v>2737.72</v>
      </c>
      <c r="BG15" s="20">
        <v>5198.4799999999996</v>
      </c>
      <c r="BH15" s="22">
        <f t="shared" si="31"/>
        <v>2460.7599999999998</v>
      </c>
      <c r="BI15" s="16">
        <f t="shared" si="32"/>
        <v>0.89883552737314254</v>
      </c>
      <c r="BJ15" s="14"/>
      <c r="BK15" s="17">
        <f t="shared" ref="BK15:BL15" si="457">+BK14+BF15</f>
        <v>27965.06</v>
      </c>
      <c r="BL15" s="17">
        <f t="shared" si="457"/>
        <v>31608.59</v>
      </c>
      <c r="BM15" s="20">
        <f t="shared" si="34"/>
        <v>3643.5299999999988</v>
      </c>
      <c r="BN15" s="3">
        <f t="shared" si="35"/>
        <v>0.13028865305491918</v>
      </c>
      <c r="BP15" s="15">
        <f t="shared" si="36"/>
        <v>44966</v>
      </c>
      <c r="BQ15" s="20">
        <v>2587.4</v>
      </c>
      <c r="BR15" s="21">
        <v>3356.34</v>
      </c>
      <c r="BS15" s="22">
        <f t="shared" si="37"/>
        <v>768.94</v>
      </c>
      <c r="BT15" s="16">
        <f t="shared" si="38"/>
        <v>0.29718636469042281</v>
      </c>
      <c r="BU15" s="14"/>
      <c r="BV15" s="17">
        <f t="shared" ref="BV15:BW15" si="458">+BV14+BQ15</f>
        <v>22720.43</v>
      </c>
      <c r="BW15" s="17">
        <f t="shared" si="458"/>
        <v>22806.38</v>
      </c>
      <c r="BX15" s="20">
        <f t="shared" si="40"/>
        <v>85.950000000000728</v>
      </c>
      <c r="BY15" s="3">
        <f t="shared" si="41"/>
        <v>3.782938967264296E-3</v>
      </c>
      <c r="CA15" s="15">
        <f t="shared" si="42"/>
        <v>44966</v>
      </c>
      <c r="CB15" s="20">
        <v>9884.7000000000007</v>
      </c>
      <c r="CC15" s="21">
        <v>13186.52</v>
      </c>
      <c r="CD15" s="22">
        <f t="shared" si="43"/>
        <v>3301.8199999999997</v>
      </c>
      <c r="CE15" s="16">
        <f t="shared" si="44"/>
        <v>0.3340334051615122</v>
      </c>
      <c r="CF15" s="14"/>
      <c r="CG15" s="17">
        <f t="shared" ref="CG15:CH15" si="459">+CG14+CB15</f>
        <v>97182.069999999992</v>
      </c>
      <c r="CH15" s="17">
        <f t="shared" si="459"/>
        <v>104714.17</v>
      </c>
      <c r="CI15" s="20">
        <f t="shared" si="46"/>
        <v>7532.1000000000058</v>
      </c>
      <c r="CJ15" s="3">
        <f t="shared" si="47"/>
        <v>7.750503770911657E-2</v>
      </c>
      <c r="CL15" s="15">
        <f t="shared" si="48"/>
        <v>44966</v>
      </c>
      <c r="CM15" s="20">
        <v>7307.66</v>
      </c>
      <c r="CN15" s="21">
        <v>11410.58</v>
      </c>
      <c r="CO15" s="22">
        <f t="shared" si="49"/>
        <v>4102.92</v>
      </c>
      <c r="CP15" s="16">
        <f t="shared" si="50"/>
        <v>0.56145469274706272</v>
      </c>
      <c r="CQ15" s="14"/>
      <c r="CR15" s="17">
        <f t="shared" ref="CR15:CS15" si="460">+CR14+CM15</f>
        <v>70515.899999999994</v>
      </c>
      <c r="CS15" s="17">
        <f t="shared" si="460"/>
        <v>76446.02</v>
      </c>
      <c r="CT15" s="20">
        <f t="shared" si="52"/>
        <v>5930.1200000000099</v>
      </c>
      <c r="CU15" s="3">
        <f t="shared" si="53"/>
        <v>8.4096210925479364E-2</v>
      </c>
      <c r="CW15" s="15">
        <f t="shared" si="54"/>
        <v>44966</v>
      </c>
      <c r="CX15" s="20">
        <v>2912.54</v>
      </c>
      <c r="CY15" s="21">
        <v>5424.13</v>
      </c>
      <c r="CZ15" s="22">
        <f t="shared" si="55"/>
        <v>2511.59</v>
      </c>
      <c r="DA15" s="16">
        <f t="shared" si="56"/>
        <v>0.86233665460388531</v>
      </c>
      <c r="DB15" s="14"/>
      <c r="DC15" s="17">
        <f t="shared" ref="DC15:DD15" si="461">+DC14+CX15</f>
        <v>38617.68</v>
      </c>
      <c r="DD15" s="17">
        <f t="shared" si="461"/>
        <v>36369.24</v>
      </c>
      <c r="DE15" s="20">
        <f t="shared" si="58"/>
        <v>-2248.4400000000023</v>
      </c>
      <c r="DF15" s="3">
        <f t="shared" si="59"/>
        <v>-5.8223072955185355E-2</v>
      </c>
      <c r="DH15" s="24">
        <f t="shared" si="60"/>
        <v>44966</v>
      </c>
      <c r="DI15" s="20">
        <v>5233.63</v>
      </c>
      <c r="DJ15" s="21">
        <v>7092.32</v>
      </c>
      <c r="DK15" s="22">
        <f t="shared" si="61"/>
        <v>1858.6899999999996</v>
      </c>
      <c r="DL15" s="16">
        <f t="shared" si="62"/>
        <v>0.35514356192547036</v>
      </c>
      <c r="DM15" s="14"/>
      <c r="DN15" s="17">
        <f t="shared" ref="DN15:DO15" si="462">+DN14+DI15</f>
        <v>49996.63</v>
      </c>
      <c r="DO15" s="17">
        <f t="shared" si="462"/>
        <v>47940.98</v>
      </c>
      <c r="DP15" s="20">
        <f t="shared" si="64"/>
        <v>-2055.6499999999942</v>
      </c>
      <c r="DQ15" s="3">
        <f t="shared" si="65"/>
        <v>-4.1115771202978969E-2</v>
      </c>
      <c r="DR15" s="3"/>
      <c r="DS15" s="15">
        <f t="shared" si="66"/>
        <v>44966</v>
      </c>
      <c r="DT15" s="20">
        <v>3489.73</v>
      </c>
      <c r="DU15" s="21">
        <v>6588.4</v>
      </c>
      <c r="DV15" s="13">
        <f t="shared" si="67"/>
        <v>3098.6699999999996</v>
      </c>
      <c r="DW15" s="16">
        <f t="shared" si="68"/>
        <v>0.88793975465150587</v>
      </c>
      <c r="DX15" s="14"/>
      <c r="DY15" s="17">
        <f t="shared" ref="DY15:DZ15" si="463">+DY14+DT15</f>
        <v>38482.700000000004</v>
      </c>
      <c r="DZ15" s="17">
        <f t="shared" si="463"/>
        <v>41731.210000000006</v>
      </c>
      <c r="EA15" s="20">
        <f t="shared" si="70"/>
        <v>3248.510000000002</v>
      </c>
      <c r="EB15" s="3">
        <f t="shared" si="71"/>
        <v>8.4414814968804208E-2</v>
      </c>
      <c r="ED15" s="15">
        <f t="shared" si="72"/>
        <v>44966</v>
      </c>
      <c r="EE15" s="20">
        <v>1893.3</v>
      </c>
      <c r="EF15" s="21">
        <v>4283.68</v>
      </c>
      <c r="EG15" s="22">
        <f t="shared" si="73"/>
        <v>2390.38</v>
      </c>
      <c r="EH15" s="16">
        <f t="shared" si="74"/>
        <v>1.2625468758252787</v>
      </c>
      <c r="EI15" s="14"/>
      <c r="EJ15" s="17">
        <f t="shared" ref="EJ15:EK15" si="464">+EJ14+EE15</f>
        <v>12989.029999999999</v>
      </c>
      <c r="EK15" s="17">
        <f t="shared" si="464"/>
        <v>19946.89</v>
      </c>
      <c r="EL15" s="20">
        <f t="shared" si="76"/>
        <v>6957.8600000000006</v>
      </c>
      <c r="EM15" s="3">
        <f t="shared" si="77"/>
        <v>0.53567202477783182</v>
      </c>
      <c r="EO15" s="15">
        <f t="shared" si="78"/>
        <v>44966</v>
      </c>
      <c r="EP15" s="20">
        <v>3304.36</v>
      </c>
      <c r="EQ15" s="21">
        <v>6383.58</v>
      </c>
      <c r="ER15" s="22">
        <f t="shared" si="79"/>
        <v>3079.22</v>
      </c>
      <c r="ES15" s="16">
        <f t="shared" si="80"/>
        <v>0.93186577733660969</v>
      </c>
      <c r="ET15" s="14"/>
      <c r="EU15" s="17">
        <f t="shared" ref="EU15:EV15" si="465">+EU14+EP15</f>
        <v>43584.55</v>
      </c>
      <c r="EV15" s="17">
        <f t="shared" si="465"/>
        <v>47564.57</v>
      </c>
      <c r="EW15" s="20">
        <f t="shared" si="82"/>
        <v>3980.0199999999968</v>
      </c>
      <c r="EX15" s="3">
        <f t="shared" si="83"/>
        <v>9.1317221354814876E-2</v>
      </c>
      <c r="EZ15" s="15">
        <f t="shared" si="84"/>
        <v>44966</v>
      </c>
      <c r="FA15" s="20">
        <v>3319.99</v>
      </c>
      <c r="FB15" s="21">
        <v>4480.3599999999997</v>
      </c>
      <c r="FC15" s="22">
        <f t="shared" si="85"/>
        <v>1160.3699999999999</v>
      </c>
      <c r="FD15" s="16">
        <f t="shared" si="86"/>
        <v>0.34951008888580987</v>
      </c>
      <c r="FE15" s="14"/>
      <c r="FF15" s="17">
        <f t="shared" ref="FF15:FG15" si="466">+FF14+FA15</f>
        <v>25938.759999999995</v>
      </c>
      <c r="FG15" s="17">
        <f t="shared" si="466"/>
        <v>31118.43</v>
      </c>
      <c r="FH15" s="20">
        <f t="shared" si="88"/>
        <v>5179.6700000000055</v>
      </c>
      <c r="FI15" s="3">
        <f t="shared" si="89"/>
        <v>0.19968841995531036</v>
      </c>
      <c r="FK15" s="15">
        <f t="shared" si="90"/>
        <v>44966</v>
      </c>
      <c r="FL15" s="20">
        <v>6204.78</v>
      </c>
      <c r="FM15" s="21">
        <v>10845.42</v>
      </c>
      <c r="FN15" s="22">
        <f t="shared" si="91"/>
        <v>4640.6400000000003</v>
      </c>
      <c r="FO15" s="16">
        <f t="shared" si="92"/>
        <v>0.74791370524015366</v>
      </c>
      <c r="FP15" s="14"/>
      <c r="FQ15" s="17">
        <f t="shared" ref="FQ15:FR15" si="467">+FQ14+FL15</f>
        <v>57045.599999999999</v>
      </c>
      <c r="FR15" s="17">
        <f t="shared" si="467"/>
        <v>68319.76999999999</v>
      </c>
      <c r="FS15" s="20">
        <f t="shared" si="94"/>
        <v>11274.169999999991</v>
      </c>
      <c r="FT15" s="3">
        <f t="shared" si="95"/>
        <v>0.1976343486614216</v>
      </c>
      <c r="FV15" s="15">
        <f t="shared" si="96"/>
        <v>44966</v>
      </c>
      <c r="FW15" s="20">
        <v>4298.74</v>
      </c>
      <c r="FX15" s="21">
        <v>6602.01</v>
      </c>
      <c r="FY15" s="22">
        <f t="shared" si="97"/>
        <v>2303.2700000000004</v>
      </c>
      <c r="FZ15" s="16">
        <f t="shared" si="98"/>
        <v>0.53580118825516332</v>
      </c>
      <c r="GA15" s="14"/>
      <c r="GB15" s="17">
        <f t="shared" ref="GB15:GC15" si="468">+GB14+FW15</f>
        <v>44705.939999999995</v>
      </c>
      <c r="GC15" s="17">
        <f t="shared" si="468"/>
        <v>52311.429999999993</v>
      </c>
      <c r="GD15" s="20">
        <f t="shared" si="100"/>
        <v>7605.489999999998</v>
      </c>
      <c r="GE15" s="3">
        <f t="shared" si="101"/>
        <v>0.17012258326298471</v>
      </c>
      <c r="GG15" s="15">
        <f t="shared" si="102"/>
        <v>44966</v>
      </c>
      <c r="GH15" s="20">
        <v>3036.6</v>
      </c>
      <c r="GI15" s="21">
        <v>4062.29</v>
      </c>
      <c r="GJ15" s="22">
        <f t="shared" si="103"/>
        <v>1025.69</v>
      </c>
      <c r="GK15" s="16">
        <f t="shared" si="104"/>
        <v>0.33777580188368572</v>
      </c>
      <c r="GL15" s="14"/>
      <c r="GM15" s="17">
        <f t="shared" ref="GM15:GN15" si="469">+GM14+GH15</f>
        <v>23120.51</v>
      </c>
      <c r="GN15" s="17">
        <f t="shared" si="469"/>
        <v>25900.66</v>
      </c>
      <c r="GO15" s="20">
        <f t="shared" si="106"/>
        <v>2780.1500000000015</v>
      </c>
      <c r="GP15" s="3">
        <f t="shared" si="107"/>
        <v>0.12024604993574976</v>
      </c>
      <c r="GR15" s="15">
        <f t="shared" si="108"/>
        <v>44966</v>
      </c>
      <c r="GS15" s="20">
        <v>6297.1</v>
      </c>
      <c r="GT15" s="21">
        <v>12891.66</v>
      </c>
      <c r="GU15" s="22">
        <f t="shared" si="109"/>
        <v>6594.5599999999995</v>
      </c>
      <c r="GV15" s="16">
        <f t="shared" si="110"/>
        <v>1.0472376173159073</v>
      </c>
      <c r="GW15" s="14"/>
      <c r="GX15" s="17">
        <f t="shared" ref="GX15:GY15" si="470">+GX14+GS15</f>
        <v>68654.540000000008</v>
      </c>
      <c r="GY15" s="17">
        <f t="shared" si="470"/>
        <v>83801.810000000012</v>
      </c>
      <c r="GZ15" s="20">
        <f t="shared" si="112"/>
        <v>15147.270000000004</v>
      </c>
      <c r="HA15" s="3">
        <f t="shared" si="113"/>
        <v>0.22063027441448158</v>
      </c>
      <c r="HC15" s="15">
        <f t="shared" si="114"/>
        <v>44966</v>
      </c>
      <c r="HD15" s="20">
        <v>719.42</v>
      </c>
      <c r="HE15" s="21">
        <v>1255.24</v>
      </c>
      <c r="HF15" s="22">
        <f t="shared" si="115"/>
        <v>535.82000000000005</v>
      </c>
      <c r="HG15" s="16">
        <f t="shared" si="116"/>
        <v>0.74479441772539001</v>
      </c>
      <c r="HH15" s="14"/>
      <c r="HI15" s="17">
        <f t="shared" ref="HI15:HJ15" si="471">+HI14+HD15</f>
        <v>8589.9500000000007</v>
      </c>
      <c r="HJ15" s="17">
        <f t="shared" si="471"/>
        <v>10237</v>
      </c>
      <c r="HK15" s="20">
        <f t="shared" si="118"/>
        <v>1647.0499999999993</v>
      </c>
      <c r="HL15" s="3">
        <f t="shared" si="119"/>
        <v>0.19174151188307256</v>
      </c>
      <c r="HM15" s="3"/>
      <c r="HN15" s="15">
        <f t="shared" si="120"/>
        <v>44966</v>
      </c>
      <c r="HO15" s="20"/>
      <c r="HP15" s="21">
        <v>817</v>
      </c>
      <c r="HQ15" s="22">
        <f t="shared" si="121"/>
        <v>817</v>
      </c>
      <c r="HR15" s="16" t="e">
        <f t="shared" si="122"/>
        <v>#DIV/0!</v>
      </c>
      <c r="HS15" s="14"/>
      <c r="HT15" s="17">
        <f t="shared" ref="HT15:HU15" si="472">+HT14+HO15</f>
        <v>0</v>
      </c>
      <c r="HU15" s="17">
        <f t="shared" si="472"/>
        <v>3516</v>
      </c>
      <c r="HV15" s="20">
        <f t="shared" si="124"/>
        <v>3516</v>
      </c>
      <c r="HW15" s="3" t="e">
        <f t="shared" si="125"/>
        <v>#DIV/0!</v>
      </c>
      <c r="HY15" s="15">
        <f t="shared" si="126"/>
        <v>44966</v>
      </c>
      <c r="HZ15" s="20"/>
      <c r="IA15" s="21">
        <v>541.80999999999995</v>
      </c>
      <c r="IB15" s="22">
        <f t="shared" si="127"/>
        <v>541.80999999999995</v>
      </c>
      <c r="IC15" s="16" t="e">
        <f t="shared" si="128"/>
        <v>#DIV/0!</v>
      </c>
      <c r="ID15" s="14"/>
      <c r="IE15" s="17">
        <f t="shared" ref="IE15:IF15" si="473">+IE14+HZ15</f>
        <v>0</v>
      </c>
      <c r="IF15" s="17">
        <f t="shared" si="473"/>
        <v>2028.2199999999998</v>
      </c>
      <c r="IG15" s="20">
        <f t="shared" si="130"/>
        <v>2028.2199999999998</v>
      </c>
      <c r="IH15" s="3" t="e">
        <f t="shared" si="131"/>
        <v>#DIV/0!</v>
      </c>
      <c r="IJ15" s="15">
        <f t="shared" si="132"/>
        <v>44966</v>
      </c>
      <c r="IK15" s="20">
        <v>2916.31</v>
      </c>
      <c r="IL15" s="21">
        <v>2614.14</v>
      </c>
      <c r="IM15" s="22">
        <f t="shared" si="133"/>
        <v>-302.17000000000007</v>
      </c>
      <c r="IN15" s="16">
        <f t="shared" si="134"/>
        <v>-0.10361381334631781</v>
      </c>
      <c r="IO15" s="14"/>
      <c r="IP15" s="17">
        <f t="shared" ref="IP15:IQ15" si="474">+IP14+IK15</f>
        <v>27011.53</v>
      </c>
      <c r="IQ15" s="17">
        <f t="shared" si="474"/>
        <v>21119.53</v>
      </c>
      <c r="IR15" s="20">
        <f t="shared" si="136"/>
        <v>-5892</v>
      </c>
      <c r="IS15" s="3">
        <f t="shared" si="137"/>
        <v>-0.21812907302918422</v>
      </c>
      <c r="IT15" s="19"/>
      <c r="IU15" s="15">
        <f t="shared" si="138"/>
        <v>44966</v>
      </c>
      <c r="IV15" s="20">
        <v>769.73</v>
      </c>
      <c r="IW15" s="21">
        <v>764.18</v>
      </c>
      <c r="IX15" s="22">
        <f t="shared" si="139"/>
        <v>-5.5500000000000682</v>
      </c>
      <c r="IY15" s="16">
        <f t="shared" si="140"/>
        <v>-7.2103205019942943E-3</v>
      </c>
      <c r="IZ15" s="14"/>
      <c r="JA15" s="17">
        <f t="shared" ref="JA15:JB15" si="475">+JA14+IV15</f>
        <v>8190.35</v>
      </c>
      <c r="JB15" s="17">
        <f t="shared" si="475"/>
        <v>8804.6099999999988</v>
      </c>
      <c r="JC15" s="20">
        <f t="shared" si="142"/>
        <v>614.2599999999984</v>
      </c>
      <c r="JD15" s="3">
        <f t="shared" si="143"/>
        <v>7.4998015957803796E-2</v>
      </c>
      <c r="JF15" s="15">
        <f t="shared" si="144"/>
        <v>44966</v>
      </c>
      <c r="JG15" s="20">
        <v>2821.35</v>
      </c>
      <c r="JH15" s="21">
        <v>4478.49</v>
      </c>
      <c r="JI15" s="22">
        <f t="shared" si="145"/>
        <v>1657.1399999999999</v>
      </c>
      <c r="JJ15" s="16">
        <f t="shared" si="146"/>
        <v>0.58735711627412401</v>
      </c>
      <c r="JK15" s="14"/>
      <c r="JL15" s="17">
        <f t="shared" ref="JL15:JM15" si="476">+JL14+JG15</f>
        <v>26046.18</v>
      </c>
      <c r="JM15" s="17">
        <f t="shared" si="476"/>
        <v>31075.93</v>
      </c>
      <c r="JN15" s="20">
        <f t="shared" si="148"/>
        <v>5029.75</v>
      </c>
      <c r="JO15" s="3">
        <f t="shared" si="149"/>
        <v>0.19310893190479372</v>
      </c>
      <c r="JQ15" s="15">
        <f t="shared" si="150"/>
        <v>44966</v>
      </c>
      <c r="JR15" s="20">
        <v>455.46</v>
      </c>
      <c r="JS15" s="21">
        <v>228.53</v>
      </c>
      <c r="JT15" s="22">
        <f t="shared" si="151"/>
        <v>-226.92999999999998</v>
      </c>
      <c r="JU15" s="16">
        <f t="shared" si="152"/>
        <v>-0.49824353400957272</v>
      </c>
      <c r="JV15" s="14"/>
      <c r="JW15" s="17">
        <f t="shared" ref="JW15:JX15" si="477">+JW14+JR15</f>
        <v>4234.2700000000004</v>
      </c>
      <c r="JX15" s="17">
        <f t="shared" si="477"/>
        <v>4115.8600000000006</v>
      </c>
      <c r="JY15" s="20">
        <f t="shared" si="154"/>
        <v>-118.40999999999985</v>
      </c>
      <c r="JZ15" s="3">
        <f t="shared" si="155"/>
        <v>-2.7964678681331102E-2</v>
      </c>
      <c r="KB15" s="15">
        <f t="shared" si="156"/>
        <v>44966</v>
      </c>
      <c r="KC15" s="20">
        <v>296.52999999999997</v>
      </c>
      <c r="KD15" s="21">
        <v>526.41999999999996</v>
      </c>
      <c r="KE15" s="22">
        <f t="shared" si="157"/>
        <v>229.89</v>
      </c>
      <c r="KF15" s="16">
        <f t="shared" si="158"/>
        <v>0.77526725795029172</v>
      </c>
      <c r="KG15" s="14"/>
      <c r="KH15" s="17">
        <f t="shared" ref="KH15:KI15" si="478">+KH14+KC15</f>
        <v>1980.74</v>
      </c>
      <c r="KI15" s="17">
        <f t="shared" si="478"/>
        <v>2909.51</v>
      </c>
      <c r="KJ15" s="20">
        <f t="shared" si="160"/>
        <v>928.77000000000021</v>
      </c>
      <c r="KK15" s="3">
        <f t="shared" si="161"/>
        <v>0.46890051192988491</v>
      </c>
      <c r="KM15" s="15">
        <f t="shared" si="162"/>
        <v>44966</v>
      </c>
      <c r="KN15" s="20">
        <v>1168.76</v>
      </c>
      <c r="KO15" s="21">
        <v>1785.05</v>
      </c>
      <c r="KP15" s="22">
        <f t="shared" si="163"/>
        <v>616.29</v>
      </c>
      <c r="KQ15" s="16">
        <f t="shared" si="164"/>
        <v>0.52730244019302508</v>
      </c>
      <c r="KR15" s="14"/>
      <c r="KS15" s="17">
        <f t="shared" ref="KS15:KT15" si="479">+KS14+KN15</f>
        <v>12001.36</v>
      </c>
      <c r="KT15" s="17">
        <f t="shared" si="479"/>
        <v>12651.46</v>
      </c>
      <c r="KU15" s="20">
        <f t="shared" si="166"/>
        <v>650.09999999999854</v>
      </c>
      <c r="KV15" s="3">
        <f t="shared" si="167"/>
        <v>5.4168860862435469E-2</v>
      </c>
      <c r="KX15" s="15">
        <f t="shared" si="168"/>
        <v>45269</v>
      </c>
      <c r="KY15" s="20">
        <v>1337.46</v>
      </c>
      <c r="KZ15" s="21">
        <v>1225.79</v>
      </c>
      <c r="LA15" s="22">
        <f t="shared" si="169"/>
        <v>-111.67000000000007</v>
      </c>
      <c r="LB15" s="16">
        <f t="shared" si="170"/>
        <v>-8.349408580443532E-2</v>
      </c>
      <c r="LC15" s="14"/>
      <c r="LD15" s="17">
        <f t="shared" ref="LD15:LE15" si="480">+LD14+KY15</f>
        <v>10682.77</v>
      </c>
      <c r="LE15" s="17">
        <f t="shared" si="480"/>
        <v>11055.439999999999</v>
      </c>
      <c r="LF15" s="20">
        <f t="shared" si="172"/>
        <v>372.66999999999825</v>
      </c>
      <c r="LG15" s="3">
        <f t="shared" si="173"/>
        <v>3.4885146829895075E-2</v>
      </c>
      <c r="LH15" s="19"/>
      <c r="LI15" s="15">
        <f t="shared" si="174"/>
        <v>45269</v>
      </c>
      <c r="LJ15" s="20">
        <v>9808.42</v>
      </c>
      <c r="LK15" s="21">
        <v>13334.88</v>
      </c>
      <c r="LL15" s="22">
        <f t="shared" si="175"/>
        <v>3526.4599999999991</v>
      </c>
      <c r="LM15" s="16">
        <f t="shared" si="176"/>
        <v>0.3595339514417204</v>
      </c>
      <c r="LN15" s="14"/>
      <c r="LO15" s="17">
        <f t="shared" ref="LO15:LP15" si="481">+LO14+LJ15</f>
        <v>66281.59</v>
      </c>
      <c r="LP15" s="17">
        <f t="shared" si="481"/>
        <v>87947.37000000001</v>
      </c>
      <c r="LQ15" s="20">
        <f t="shared" si="178"/>
        <v>21665.780000000013</v>
      </c>
      <c r="LR15" s="3">
        <f t="shared" si="179"/>
        <v>0.32687477774748636</v>
      </c>
      <c r="LT15" s="15">
        <f t="shared" si="180"/>
        <v>45208</v>
      </c>
      <c r="LU15" s="20">
        <v>534.72</v>
      </c>
      <c r="LV15" s="21">
        <v>1308.06</v>
      </c>
      <c r="LW15" s="22">
        <f t="shared" si="181"/>
        <v>773.33999999999992</v>
      </c>
      <c r="LX15" s="16">
        <f t="shared" si="182"/>
        <v>1.4462522441651704</v>
      </c>
      <c r="LY15" s="14"/>
      <c r="LZ15" s="17">
        <f t="shared" ref="LZ15:MA15" si="482">+LZ14+LU15</f>
        <v>7289.6200000000008</v>
      </c>
      <c r="MA15" s="17">
        <f t="shared" si="482"/>
        <v>6799.17</v>
      </c>
      <c r="MB15" s="20">
        <f t="shared" si="184"/>
        <v>-490.45000000000073</v>
      </c>
      <c r="MC15" s="3">
        <f t="shared" si="185"/>
        <v>-6.7280598988699092E-2</v>
      </c>
      <c r="ME15" s="15">
        <f t="shared" si="186"/>
        <v>45208</v>
      </c>
      <c r="MF15" s="20">
        <v>1091.78</v>
      </c>
      <c r="MG15" s="21">
        <v>1935.15</v>
      </c>
      <c r="MH15" s="22">
        <f t="shared" si="187"/>
        <v>843.37000000000012</v>
      </c>
      <c r="MI15" s="16">
        <f t="shared" si="188"/>
        <v>0.77247247613988179</v>
      </c>
      <c r="MJ15" s="14"/>
      <c r="MK15" s="17">
        <f t="shared" ref="MK15:ML15" si="483">+MK14+MF15</f>
        <v>8455.15</v>
      </c>
      <c r="ML15" s="17">
        <f t="shared" si="483"/>
        <v>10404.16</v>
      </c>
      <c r="MM15" s="20">
        <f t="shared" si="190"/>
        <v>1949.0100000000002</v>
      </c>
      <c r="MN15" s="3">
        <f t="shared" si="191"/>
        <v>0.23051158169872804</v>
      </c>
      <c r="MP15" s="15">
        <f t="shared" si="192"/>
        <v>45208</v>
      </c>
      <c r="MQ15" s="20">
        <v>2079.71</v>
      </c>
      <c r="MR15" s="21">
        <v>3689.07</v>
      </c>
      <c r="MS15" s="22">
        <f t="shared" si="193"/>
        <v>1609.3600000000001</v>
      </c>
      <c r="MT15" s="16">
        <f t="shared" si="194"/>
        <v>0.77383866019781611</v>
      </c>
      <c r="MU15" s="14"/>
      <c r="MV15" s="17">
        <f t="shared" ref="MV15:MW15" si="484">+MV14+MQ15</f>
        <v>22862.78</v>
      </c>
      <c r="MW15" s="17">
        <f t="shared" si="484"/>
        <v>22942.560000000001</v>
      </c>
      <c r="MX15" s="20">
        <f t="shared" si="196"/>
        <v>79.780000000002474</v>
      </c>
      <c r="MY15" s="3">
        <f t="shared" si="197"/>
        <v>3.4895143985115753E-3</v>
      </c>
      <c r="MZ15" s="3"/>
      <c r="NA15" s="15">
        <f t="shared" si="198"/>
        <v>45208</v>
      </c>
      <c r="NB15" s="20">
        <f t="shared" si="199"/>
        <v>114503.44000000003</v>
      </c>
      <c r="NC15" s="21">
        <f t="shared" si="200"/>
        <v>182399.62</v>
      </c>
      <c r="ND15" s="22">
        <f t="shared" si="201"/>
        <v>67896.179999999964</v>
      </c>
      <c r="NE15" s="16">
        <f t="shared" si="202"/>
        <v>0.59296192324003494</v>
      </c>
      <c r="NF15" s="14"/>
      <c r="NG15" s="17">
        <f t="shared" ref="NG15:NH15" si="485">+NG14+NB15</f>
        <v>1124891.2300000002</v>
      </c>
      <c r="NH15" s="17">
        <f t="shared" si="485"/>
        <v>1251245.3500000001</v>
      </c>
      <c r="NI15" s="20">
        <f t="shared" si="204"/>
        <v>126354.11999999988</v>
      </c>
      <c r="NJ15" s="3">
        <f t="shared" si="205"/>
        <v>0.11232563347480258</v>
      </c>
    </row>
    <row r="16" spans="1:377" ht="14.25" customHeight="1" x14ac:dyDescent="0.35">
      <c r="A16" s="12">
        <f t="shared" ref="A16:B16" si="486">A15+1</f>
        <v>45301</v>
      </c>
      <c r="B16" s="12">
        <f t="shared" si="486"/>
        <v>45332</v>
      </c>
      <c r="C16" s="20">
        <v>7191.04</v>
      </c>
      <c r="D16" s="20">
        <v>8760</v>
      </c>
      <c r="E16" s="22">
        <f t="shared" si="1"/>
        <v>1568.96</v>
      </c>
      <c r="F16" s="16">
        <f t="shared" si="2"/>
        <v>0.21818262726949092</v>
      </c>
      <c r="G16" s="14"/>
      <c r="H16" s="17">
        <f t="shared" ref="H16:I16" si="487">+H15+C16</f>
        <v>64316.69</v>
      </c>
      <c r="I16" s="17">
        <f t="shared" si="487"/>
        <v>70522.429999999993</v>
      </c>
      <c r="J16" s="20">
        <f t="shared" si="4"/>
        <v>6205.7399999999907</v>
      </c>
      <c r="K16" s="3">
        <f t="shared" si="5"/>
        <v>9.6487241492060463E-2</v>
      </c>
      <c r="L16" s="1"/>
      <c r="M16" s="15">
        <f t="shared" si="6"/>
        <v>44967</v>
      </c>
      <c r="N16" s="20">
        <v>2636.84</v>
      </c>
      <c r="O16" s="20">
        <v>3619</v>
      </c>
      <c r="P16" s="22">
        <f t="shared" si="7"/>
        <v>982.15999999999985</v>
      </c>
      <c r="Q16" s="16">
        <f t="shared" si="8"/>
        <v>0.37247614568953741</v>
      </c>
      <c r="R16" s="14"/>
      <c r="S16" s="17">
        <f t="shared" ref="S16:T16" si="488">+S15+N16</f>
        <v>35284.199999999997</v>
      </c>
      <c r="T16" s="17">
        <f t="shared" si="488"/>
        <v>35983.79</v>
      </c>
      <c r="U16" s="20">
        <f t="shared" si="10"/>
        <v>699.59000000000378</v>
      </c>
      <c r="V16" s="3">
        <f t="shared" si="11"/>
        <v>1.9827288134632606E-2</v>
      </c>
      <c r="W16" s="1"/>
      <c r="X16" s="15">
        <f t="shared" si="12"/>
        <v>44967</v>
      </c>
      <c r="Y16" s="20">
        <v>5353.35</v>
      </c>
      <c r="Z16" s="20">
        <v>4443</v>
      </c>
      <c r="AA16" s="22">
        <f t="shared" si="13"/>
        <v>-910.35000000000036</v>
      </c>
      <c r="AB16" s="16">
        <f t="shared" si="14"/>
        <v>-0.17005239709714484</v>
      </c>
      <c r="AC16" s="14"/>
      <c r="AD16" s="17">
        <f t="shared" ref="AD16:AE16" si="489">+AD15+Y16</f>
        <v>46495.35</v>
      </c>
      <c r="AE16" s="17">
        <f t="shared" si="489"/>
        <v>51635.17</v>
      </c>
      <c r="AF16" s="20">
        <f t="shared" si="16"/>
        <v>5139.82</v>
      </c>
      <c r="AG16" s="3">
        <f t="shared" si="17"/>
        <v>0.11054481792265247</v>
      </c>
      <c r="AH16" s="1"/>
      <c r="AI16" s="15">
        <f t="shared" si="18"/>
        <v>44967</v>
      </c>
      <c r="AJ16" s="20">
        <v>9004.2999999999993</v>
      </c>
      <c r="AK16" s="20">
        <v>10572</v>
      </c>
      <c r="AL16" s="22">
        <f t="shared" si="19"/>
        <v>1567.7000000000007</v>
      </c>
      <c r="AM16" s="16">
        <f t="shared" si="20"/>
        <v>0.1741057050520308</v>
      </c>
      <c r="AN16" s="14"/>
      <c r="AO16" s="17">
        <f t="shared" ref="AO16:AP16" si="490">+AO15+AJ16</f>
        <v>93038.22</v>
      </c>
      <c r="AP16" s="17">
        <f t="shared" si="490"/>
        <v>102196.98000000001</v>
      </c>
      <c r="AQ16" s="20">
        <f t="shared" si="22"/>
        <v>9158.7600000000093</v>
      </c>
      <c r="AR16" s="3">
        <f t="shared" si="23"/>
        <v>9.8440834315187992E-2</v>
      </c>
      <c r="AS16" s="1"/>
      <c r="AT16" s="15">
        <f t="shared" si="24"/>
        <v>44967</v>
      </c>
      <c r="AU16" s="20">
        <v>9373.9599999999991</v>
      </c>
      <c r="AV16" s="20">
        <v>11144</v>
      </c>
      <c r="AW16" s="22">
        <f t="shared" si="25"/>
        <v>1770.0400000000009</v>
      </c>
      <c r="AX16" s="16">
        <f t="shared" si="26"/>
        <v>0.18882521367703736</v>
      </c>
      <c r="AY16" s="14"/>
      <c r="AZ16" s="17">
        <f t="shared" ref="AZ16:BA16" si="491">+AZ15+AU16</f>
        <v>94170.57</v>
      </c>
      <c r="BA16" s="17">
        <f t="shared" si="491"/>
        <v>106774.01000000001</v>
      </c>
      <c r="BB16" s="20">
        <f t="shared" si="28"/>
        <v>12603.440000000002</v>
      </c>
      <c r="BC16" s="3">
        <f t="shared" si="29"/>
        <v>0.13383629301596031</v>
      </c>
      <c r="BD16" s="26"/>
      <c r="BE16" s="15">
        <f t="shared" si="30"/>
        <v>44967</v>
      </c>
      <c r="BF16" s="20">
        <v>3462.91</v>
      </c>
      <c r="BG16" s="20">
        <v>3201</v>
      </c>
      <c r="BH16" s="22">
        <f t="shared" si="31"/>
        <v>-261.90999999999985</v>
      </c>
      <c r="BI16" s="16">
        <f t="shared" si="32"/>
        <v>-7.5632921444680881E-2</v>
      </c>
      <c r="BJ16" s="14"/>
      <c r="BK16" s="17">
        <f t="shared" ref="BK16:BL16" si="492">+BK15+BF16</f>
        <v>31427.97</v>
      </c>
      <c r="BL16" s="17">
        <f t="shared" si="492"/>
        <v>34809.589999999997</v>
      </c>
      <c r="BM16" s="20">
        <f t="shared" si="34"/>
        <v>3381.6199999999953</v>
      </c>
      <c r="BN16" s="3">
        <f t="shared" si="35"/>
        <v>0.10759905905472085</v>
      </c>
      <c r="BO16" s="1"/>
      <c r="BP16" s="15">
        <f t="shared" si="36"/>
        <v>44967</v>
      </c>
      <c r="BQ16" s="20">
        <v>2332.75</v>
      </c>
      <c r="BR16" s="20">
        <v>1956</v>
      </c>
      <c r="BS16" s="22">
        <f t="shared" si="37"/>
        <v>-376.75</v>
      </c>
      <c r="BT16" s="16">
        <f t="shared" si="38"/>
        <v>-0.16150466187975565</v>
      </c>
      <c r="BU16" s="14"/>
      <c r="BV16" s="17">
        <f t="shared" ref="BV16:BW16" si="493">+BV15+BQ16</f>
        <v>25053.18</v>
      </c>
      <c r="BW16" s="17">
        <f t="shared" si="493"/>
        <v>24762.38</v>
      </c>
      <c r="BX16" s="20">
        <f t="shared" si="40"/>
        <v>-290.79999999999927</v>
      </c>
      <c r="BY16" s="3">
        <f t="shared" si="41"/>
        <v>-1.1607308932438887E-2</v>
      </c>
      <c r="BZ16" s="1"/>
      <c r="CA16" s="15">
        <f t="shared" si="42"/>
        <v>44967</v>
      </c>
      <c r="CB16" s="20">
        <v>13179.75</v>
      </c>
      <c r="CC16" s="20">
        <v>11117</v>
      </c>
      <c r="CD16" s="22">
        <f t="shared" si="43"/>
        <v>-2062.75</v>
      </c>
      <c r="CE16" s="16">
        <f t="shared" si="44"/>
        <v>-0.15650903848707298</v>
      </c>
      <c r="CF16" s="14"/>
      <c r="CG16" s="17">
        <f t="shared" ref="CG16:CH16" si="494">+CG15+CB16</f>
        <v>110361.81999999999</v>
      </c>
      <c r="CH16" s="17">
        <f t="shared" si="494"/>
        <v>115831.17</v>
      </c>
      <c r="CI16" s="20">
        <f t="shared" si="46"/>
        <v>5469.3500000000058</v>
      </c>
      <c r="CJ16" s="3">
        <f t="shared" si="47"/>
        <v>4.95583526984242E-2</v>
      </c>
      <c r="CK16" s="1"/>
      <c r="CL16" s="15">
        <f t="shared" si="48"/>
        <v>44967</v>
      </c>
      <c r="CM16" s="20">
        <v>7669.77</v>
      </c>
      <c r="CN16" s="20">
        <v>7828</v>
      </c>
      <c r="CO16" s="22">
        <f t="shared" si="49"/>
        <v>158.22999999999956</v>
      </c>
      <c r="CP16" s="16">
        <f t="shared" si="50"/>
        <v>2.0630344847368247E-2</v>
      </c>
      <c r="CQ16" s="14"/>
      <c r="CR16" s="17">
        <f t="shared" ref="CR16:CS16" si="495">+CR15+CM16</f>
        <v>78185.67</v>
      </c>
      <c r="CS16" s="17">
        <f t="shared" si="495"/>
        <v>84274.02</v>
      </c>
      <c r="CT16" s="20">
        <f t="shared" si="52"/>
        <v>6088.3500000000058</v>
      </c>
      <c r="CU16" s="3">
        <f t="shared" si="53"/>
        <v>7.7870407710262074E-2</v>
      </c>
      <c r="CV16" s="1"/>
      <c r="CW16" s="15">
        <f t="shared" si="54"/>
        <v>44967</v>
      </c>
      <c r="CX16" s="20">
        <v>3783.56</v>
      </c>
      <c r="CY16" s="20">
        <v>3544</v>
      </c>
      <c r="CZ16" s="22">
        <f t="shared" si="55"/>
        <v>-239.55999999999995</v>
      </c>
      <c r="DA16" s="16">
        <f t="shared" si="56"/>
        <v>-6.3316030405226806E-2</v>
      </c>
      <c r="DB16" s="14"/>
      <c r="DC16" s="17">
        <f t="shared" ref="DC16:DD16" si="496">+DC15+CX16</f>
        <v>42401.24</v>
      </c>
      <c r="DD16" s="17">
        <f t="shared" si="496"/>
        <v>39913.24</v>
      </c>
      <c r="DE16" s="20">
        <f t="shared" si="58"/>
        <v>-2488</v>
      </c>
      <c r="DF16" s="3">
        <f t="shared" si="59"/>
        <v>-5.8677529242069336E-2</v>
      </c>
      <c r="DG16" s="1"/>
      <c r="DH16" s="15">
        <f t="shared" si="60"/>
        <v>44967</v>
      </c>
      <c r="DI16" s="20">
        <v>5557.53</v>
      </c>
      <c r="DJ16" s="20">
        <v>5687</v>
      </c>
      <c r="DK16" s="22">
        <f t="shared" si="61"/>
        <v>129.47000000000025</v>
      </c>
      <c r="DL16" s="16">
        <f t="shared" si="62"/>
        <v>2.3296320487698717E-2</v>
      </c>
      <c r="DM16" s="14"/>
      <c r="DN16" s="17">
        <f t="shared" ref="DN16:DO16" si="497">+DN15+DI16</f>
        <v>55554.159999999996</v>
      </c>
      <c r="DO16" s="17">
        <f t="shared" si="497"/>
        <v>53627.98</v>
      </c>
      <c r="DP16" s="20">
        <f t="shared" si="64"/>
        <v>-1926.179999999993</v>
      </c>
      <c r="DQ16" s="3">
        <f t="shared" si="65"/>
        <v>-3.4672110963427274E-2</v>
      </c>
      <c r="DR16" s="19"/>
      <c r="DS16" s="15">
        <f t="shared" si="66"/>
        <v>44967</v>
      </c>
      <c r="DT16" s="20">
        <v>3924.1</v>
      </c>
      <c r="DU16" s="20">
        <v>4362</v>
      </c>
      <c r="DV16" s="22">
        <f t="shared" si="67"/>
        <v>437.90000000000009</v>
      </c>
      <c r="DW16" s="16">
        <f t="shared" si="68"/>
        <v>0.11159246706251118</v>
      </c>
      <c r="DX16" s="14"/>
      <c r="DY16" s="17">
        <f t="shared" ref="DY16:DZ16" si="498">+DY15+DT16</f>
        <v>42406.8</v>
      </c>
      <c r="DZ16" s="17">
        <f t="shared" si="498"/>
        <v>46093.210000000006</v>
      </c>
      <c r="EA16" s="20">
        <f t="shared" si="70"/>
        <v>3686.4100000000035</v>
      </c>
      <c r="EB16" s="3">
        <f t="shared" si="71"/>
        <v>8.6929690521331565E-2</v>
      </c>
      <c r="EC16" s="1"/>
      <c r="ED16" s="15">
        <f t="shared" si="72"/>
        <v>44967</v>
      </c>
      <c r="EE16" s="20">
        <v>1448.71</v>
      </c>
      <c r="EF16" s="20">
        <v>2028</v>
      </c>
      <c r="EG16" s="22">
        <f t="shared" si="73"/>
        <v>579.29</v>
      </c>
      <c r="EH16" s="16">
        <f t="shared" si="74"/>
        <v>0.39986608776083549</v>
      </c>
      <c r="EI16" s="14"/>
      <c r="EJ16" s="17">
        <f t="shared" ref="EJ16:EK16" si="499">+EJ15+EE16</f>
        <v>14437.739999999998</v>
      </c>
      <c r="EK16" s="17">
        <f t="shared" si="499"/>
        <v>21974.89</v>
      </c>
      <c r="EL16" s="20">
        <f t="shared" si="76"/>
        <v>7537.1500000000015</v>
      </c>
      <c r="EM16" s="3">
        <f t="shared" si="77"/>
        <v>0.52204500150300548</v>
      </c>
      <c r="EN16" s="1"/>
      <c r="EO16" s="15">
        <f t="shared" si="78"/>
        <v>44967</v>
      </c>
      <c r="EP16" s="20">
        <v>4676.3599999999997</v>
      </c>
      <c r="EQ16" s="20">
        <v>5641</v>
      </c>
      <c r="ER16" s="22">
        <f t="shared" si="79"/>
        <v>964.64000000000033</v>
      </c>
      <c r="ES16" s="16">
        <f t="shared" si="80"/>
        <v>0.20628009819603291</v>
      </c>
      <c r="ET16" s="14"/>
      <c r="EU16" s="17">
        <f t="shared" ref="EU16:EV16" si="500">+EU15+EP16</f>
        <v>48260.91</v>
      </c>
      <c r="EV16" s="17">
        <f t="shared" si="500"/>
        <v>53205.57</v>
      </c>
      <c r="EW16" s="20">
        <f t="shared" si="82"/>
        <v>4944.6599999999962</v>
      </c>
      <c r="EX16" s="3">
        <f t="shared" si="83"/>
        <v>0.10245683307670733</v>
      </c>
      <c r="EY16" s="19"/>
      <c r="EZ16" s="15">
        <f t="shared" si="84"/>
        <v>44967</v>
      </c>
      <c r="FA16" s="20">
        <v>3577.34</v>
      </c>
      <c r="FB16" s="20">
        <v>2856</v>
      </c>
      <c r="FC16" s="22">
        <f t="shared" si="85"/>
        <v>-721.34000000000015</v>
      </c>
      <c r="FD16" s="16">
        <f t="shared" si="86"/>
        <v>-0.20164144308340837</v>
      </c>
      <c r="FE16" s="14"/>
      <c r="FF16" s="17">
        <f t="shared" ref="FF16:FG16" si="501">+FF15+FA16</f>
        <v>29516.099999999995</v>
      </c>
      <c r="FG16" s="17">
        <f t="shared" si="501"/>
        <v>33974.43</v>
      </c>
      <c r="FH16" s="20">
        <f t="shared" si="88"/>
        <v>4458.3300000000054</v>
      </c>
      <c r="FI16" s="3">
        <f t="shared" si="89"/>
        <v>0.15104739447284724</v>
      </c>
      <c r="FJ16" s="19"/>
      <c r="FK16" s="15">
        <f t="shared" si="90"/>
        <v>44967</v>
      </c>
      <c r="FL16" s="20">
        <v>6518.51</v>
      </c>
      <c r="FM16" s="20">
        <v>7474</v>
      </c>
      <c r="FN16" s="22">
        <f t="shared" si="91"/>
        <v>955.48999999999978</v>
      </c>
      <c r="FO16" s="16">
        <f t="shared" si="92"/>
        <v>0.14658104382750042</v>
      </c>
      <c r="FP16" s="14"/>
      <c r="FQ16" s="17">
        <f t="shared" ref="FQ16:FR16" si="502">+FQ15+FL16</f>
        <v>63564.11</v>
      </c>
      <c r="FR16" s="17">
        <f t="shared" si="502"/>
        <v>75793.76999999999</v>
      </c>
      <c r="FS16" s="20">
        <f t="shared" si="94"/>
        <v>12229.659999999989</v>
      </c>
      <c r="FT16" s="3">
        <f t="shared" si="95"/>
        <v>0.19239882380167028</v>
      </c>
      <c r="FU16" s="19"/>
      <c r="FV16" s="15">
        <f t="shared" si="96"/>
        <v>44967</v>
      </c>
      <c r="FW16" s="20">
        <v>5677.25</v>
      </c>
      <c r="FX16" s="20">
        <v>5632</v>
      </c>
      <c r="FY16" s="22">
        <f t="shared" si="97"/>
        <v>-45.25</v>
      </c>
      <c r="FZ16" s="16">
        <f t="shared" si="98"/>
        <v>-7.9704082081993918E-3</v>
      </c>
      <c r="GA16" s="14"/>
      <c r="GB16" s="17">
        <f t="shared" ref="GB16:GC16" si="503">+GB15+FW16</f>
        <v>50383.189999999995</v>
      </c>
      <c r="GC16" s="17">
        <f t="shared" si="503"/>
        <v>57943.429999999993</v>
      </c>
      <c r="GD16" s="20">
        <f t="shared" si="100"/>
        <v>7560.239999999998</v>
      </c>
      <c r="GE16" s="3">
        <f t="shared" si="101"/>
        <v>0.15005480994752413</v>
      </c>
      <c r="GF16" s="19"/>
      <c r="GG16" s="15">
        <f t="shared" si="102"/>
        <v>44967</v>
      </c>
      <c r="GH16" s="20">
        <v>2379.2800000000002</v>
      </c>
      <c r="GI16" s="20">
        <v>2680</v>
      </c>
      <c r="GJ16" s="22">
        <f t="shared" si="103"/>
        <v>300.7199999999998</v>
      </c>
      <c r="GK16" s="16">
        <f t="shared" si="104"/>
        <v>0.1263911771628391</v>
      </c>
      <c r="GL16" s="14"/>
      <c r="GM16" s="17">
        <f t="shared" ref="GM16:GN16" si="504">+GM15+GH16</f>
        <v>25499.789999999997</v>
      </c>
      <c r="GN16" s="17">
        <f t="shared" si="504"/>
        <v>28580.66</v>
      </c>
      <c r="GO16" s="20">
        <f t="shared" si="106"/>
        <v>3080.8700000000026</v>
      </c>
      <c r="GP16" s="3">
        <f t="shared" si="107"/>
        <v>0.1208194263560603</v>
      </c>
      <c r="GQ16" s="19"/>
      <c r="GR16" s="15">
        <f t="shared" si="108"/>
        <v>44967</v>
      </c>
      <c r="GS16" s="20">
        <v>6609.63</v>
      </c>
      <c r="GT16" s="20">
        <v>11007</v>
      </c>
      <c r="GU16" s="22">
        <f t="shared" si="109"/>
        <v>4397.37</v>
      </c>
      <c r="GV16" s="16">
        <f t="shared" si="110"/>
        <v>0.66529745235361126</v>
      </c>
      <c r="GW16" s="14"/>
      <c r="GX16" s="17">
        <f t="shared" ref="GX16:GY16" si="505">+GX15+GS16</f>
        <v>75264.170000000013</v>
      </c>
      <c r="GY16" s="17">
        <f t="shared" si="505"/>
        <v>94808.810000000012</v>
      </c>
      <c r="GZ16" s="20">
        <f t="shared" si="112"/>
        <v>19544.64</v>
      </c>
      <c r="HA16" s="3">
        <f t="shared" si="113"/>
        <v>0.25968053590440171</v>
      </c>
      <c r="HB16" s="19"/>
      <c r="HC16" s="15">
        <f t="shared" si="114"/>
        <v>44967</v>
      </c>
      <c r="HD16" s="20">
        <v>543.53</v>
      </c>
      <c r="HE16" s="20">
        <v>1015.44</v>
      </c>
      <c r="HF16" s="22">
        <f t="shared" si="115"/>
        <v>471.91000000000008</v>
      </c>
      <c r="HG16" s="16">
        <f t="shared" si="116"/>
        <v>0.86823174433793926</v>
      </c>
      <c r="HH16" s="14"/>
      <c r="HI16" s="17">
        <f t="shared" ref="HI16:HJ16" si="506">+HI15+HD16</f>
        <v>9133.4800000000014</v>
      </c>
      <c r="HJ16" s="17">
        <f t="shared" si="506"/>
        <v>11252.44</v>
      </c>
      <c r="HK16" s="20">
        <f t="shared" si="118"/>
        <v>2118.9599999999991</v>
      </c>
      <c r="HL16" s="3">
        <f t="shared" si="119"/>
        <v>0.2319991941735241</v>
      </c>
      <c r="HM16" s="3"/>
      <c r="HN16" s="15">
        <f t="shared" si="120"/>
        <v>44967</v>
      </c>
      <c r="HO16" s="20"/>
      <c r="HP16" s="20">
        <v>411</v>
      </c>
      <c r="HQ16" s="22">
        <f t="shared" si="121"/>
        <v>411</v>
      </c>
      <c r="HR16" s="16" t="e">
        <f t="shared" si="122"/>
        <v>#DIV/0!</v>
      </c>
      <c r="HS16" s="14"/>
      <c r="HT16" s="17">
        <f t="shared" ref="HT16:HU16" si="507">+HT15+HO16</f>
        <v>0</v>
      </c>
      <c r="HU16" s="17">
        <f t="shared" si="507"/>
        <v>3927</v>
      </c>
      <c r="HV16" s="20">
        <f t="shared" si="124"/>
        <v>3927</v>
      </c>
      <c r="HW16" s="3" t="e">
        <f t="shared" si="125"/>
        <v>#DIV/0!</v>
      </c>
      <c r="HX16" s="19"/>
      <c r="HY16" s="15">
        <f t="shared" si="126"/>
        <v>44967</v>
      </c>
      <c r="HZ16" s="20"/>
      <c r="IA16" s="20">
        <v>254</v>
      </c>
      <c r="IB16" s="22">
        <f t="shared" si="127"/>
        <v>254</v>
      </c>
      <c r="IC16" s="16" t="e">
        <f t="shared" si="128"/>
        <v>#DIV/0!</v>
      </c>
      <c r="ID16" s="14"/>
      <c r="IE16" s="17">
        <f t="shared" ref="IE16:IF16" si="508">+IE15+HZ16</f>
        <v>0</v>
      </c>
      <c r="IF16" s="17">
        <f t="shared" si="508"/>
        <v>2282.2199999999998</v>
      </c>
      <c r="IG16" s="20">
        <f t="shared" si="130"/>
        <v>2282.2199999999998</v>
      </c>
      <c r="IH16" s="3" t="e">
        <f t="shared" si="131"/>
        <v>#DIV/0!</v>
      </c>
      <c r="II16" s="19"/>
      <c r="IJ16" s="15">
        <f t="shared" si="132"/>
        <v>44967</v>
      </c>
      <c r="IK16" s="20">
        <v>2007.68</v>
      </c>
      <c r="IL16" s="20">
        <v>2961</v>
      </c>
      <c r="IM16" s="22">
        <f t="shared" si="133"/>
        <v>953.31999999999994</v>
      </c>
      <c r="IN16" s="16">
        <f t="shared" si="134"/>
        <v>0.47483662735097221</v>
      </c>
      <c r="IO16" s="14"/>
      <c r="IP16" s="17">
        <f t="shared" ref="IP16:IQ16" si="509">+IP15+IK16</f>
        <v>29019.21</v>
      </c>
      <c r="IQ16" s="17">
        <f t="shared" si="509"/>
        <v>24080.53</v>
      </c>
      <c r="IR16" s="20">
        <f t="shared" si="136"/>
        <v>-4938.68</v>
      </c>
      <c r="IS16" s="3">
        <f t="shared" si="137"/>
        <v>-0.17018657640921309</v>
      </c>
      <c r="IT16" s="19"/>
      <c r="IU16" s="15">
        <f t="shared" si="138"/>
        <v>44967</v>
      </c>
      <c r="IV16" s="20">
        <v>686.62</v>
      </c>
      <c r="IW16" s="20">
        <v>1374</v>
      </c>
      <c r="IX16" s="22">
        <f t="shared" si="139"/>
        <v>687.38</v>
      </c>
      <c r="IY16" s="16">
        <f t="shared" si="140"/>
        <v>1.0011068713407707</v>
      </c>
      <c r="IZ16" s="14"/>
      <c r="JA16" s="17">
        <f t="shared" ref="JA16:JB16" si="510">+JA15+IV16</f>
        <v>8876.9700000000012</v>
      </c>
      <c r="JB16" s="17">
        <f t="shared" si="510"/>
        <v>10178.609999999999</v>
      </c>
      <c r="JC16" s="20">
        <f t="shared" si="142"/>
        <v>1301.6399999999976</v>
      </c>
      <c r="JD16" s="3">
        <f t="shared" si="143"/>
        <v>0.14663111399497772</v>
      </c>
      <c r="JE16" s="19"/>
      <c r="JF16" s="15">
        <f t="shared" si="144"/>
        <v>44967</v>
      </c>
      <c r="JG16" s="20">
        <v>2518.71</v>
      </c>
      <c r="JH16" s="20">
        <v>4038</v>
      </c>
      <c r="JI16" s="22">
        <f t="shared" si="145"/>
        <v>1519.29</v>
      </c>
      <c r="JJ16" s="16">
        <f t="shared" si="146"/>
        <v>0.6032016389342163</v>
      </c>
      <c r="JK16" s="14"/>
      <c r="JL16" s="17">
        <f t="shared" ref="JL16:JM16" si="511">+JL15+JG16</f>
        <v>28564.89</v>
      </c>
      <c r="JM16" s="17">
        <f t="shared" si="511"/>
        <v>35113.93</v>
      </c>
      <c r="JN16" s="20">
        <f t="shared" si="148"/>
        <v>6549.0400000000009</v>
      </c>
      <c r="JO16" s="3">
        <f t="shared" si="149"/>
        <v>0.22926886818048314</v>
      </c>
      <c r="JP16" s="19"/>
      <c r="JQ16" s="15">
        <f t="shared" si="150"/>
        <v>44967</v>
      </c>
      <c r="JR16" s="20">
        <v>335.62</v>
      </c>
      <c r="JS16" s="20">
        <v>343</v>
      </c>
      <c r="JT16" s="22">
        <f t="shared" si="151"/>
        <v>7.3799999999999955</v>
      </c>
      <c r="JU16" s="16">
        <f t="shared" si="152"/>
        <v>2.1989154400810427E-2</v>
      </c>
      <c r="JV16" s="14"/>
      <c r="JW16" s="17">
        <f t="shared" ref="JW16:JX16" si="512">+JW15+JR16</f>
        <v>4569.8900000000003</v>
      </c>
      <c r="JX16" s="17">
        <f t="shared" si="512"/>
        <v>4458.8600000000006</v>
      </c>
      <c r="JY16" s="20">
        <f t="shared" si="154"/>
        <v>-111.02999999999975</v>
      </c>
      <c r="JZ16" s="3">
        <f t="shared" si="155"/>
        <v>-2.429598961900609E-2</v>
      </c>
      <c r="KA16" s="19"/>
      <c r="KB16" s="15">
        <f t="shared" si="156"/>
        <v>44967</v>
      </c>
      <c r="KC16" s="20">
        <v>88.82</v>
      </c>
      <c r="KD16" s="20">
        <v>466</v>
      </c>
      <c r="KE16" s="22">
        <f t="shared" si="157"/>
        <v>377.18</v>
      </c>
      <c r="KF16" s="16">
        <f t="shared" si="158"/>
        <v>4.2465660887187573</v>
      </c>
      <c r="KG16" s="14"/>
      <c r="KH16" s="17">
        <f t="shared" ref="KH16:KI16" si="513">+KH15+KC16</f>
        <v>2069.56</v>
      </c>
      <c r="KI16" s="17">
        <f t="shared" si="513"/>
        <v>3375.51</v>
      </c>
      <c r="KJ16" s="20">
        <f t="shared" si="160"/>
        <v>1305.9500000000003</v>
      </c>
      <c r="KK16" s="3">
        <f t="shared" si="161"/>
        <v>0.63102785133071781</v>
      </c>
      <c r="KL16" s="19"/>
      <c r="KM16" s="15">
        <f t="shared" si="162"/>
        <v>44967</v>
      </c>
      <c r="KN16" s="20">
        <v>1364.67</v>
      </c>
      <c r="KO16" s="20">
        <v>1560</v>
      </c>
      <c r="KP16" s="22">
        <f t="shared" si="163"/>
        <v>195.32999999999993</v>
      </c>
      <c r="KQ16" s="16">
        <f t="shared" si="164"/>
        <v>0.14313350480335899</v>
      </c>
      <c r="KR16" s="14"/>
      <c r="KS16" s="17">
        <f t="shared" ref="KS16:KT16" si="514">+KS15+KN16</f>
        <v>13366.03</v>
      </c>
      <c r="KT16" s="17">
        <f t="shared" si="514"/>
        <v>14211.46</v>
      </c>
      <c r="KU16" s="20">
        <f t="shared" si="166"/>
        <v>845.42999999999847</v>
      </c>
      <c r="KV16" s="3">
        <f t="shared" si="167"/>
        <v>6.3252139939832433E-2</v>
      </c>
      <c r="KW16" s="19"/>
      <c r="KX16" s="15">
        <f t="shared" si="168"/>
        <v>45270</v>
      </c>
      <c r="KY16" s="20">
        <v>663.64</v>
      </c>
      <c r="KZ16" s="20">
        <v>1177</v>
      </c>
      <c r="LA16" s="22">
        <f t="shared" si="169"/>
        <v>513.36</v>
      </c>
      <c r="LB16" s="16">
        <f t="shared" si="170"/>
        <v>0.77355192574287268</v>
      </c>
      <c r="LC16" s="14"/>
      <c r="LD16" s="17">
        <f t="shared" ref="LD16:LE16" si="515">+LD15+KY16</f>
        <v>11346.41</v>
      </c>
      <c r="LE16" s="17">
        <f t="shared" si="515"/>
        <v>12232.439999999999</v>
      </c>
      <c r="LF16" s="20">
        <f t="shared" si="172"/>
        <v>886.02999999999884</v>
      </c>
      <c r="LG16" s="3">
        <f t="shared" si="173"/>
        <v>7.8089016702199102E-2</v>
      </c>
      <c r="LH16" s="19"/>
      <c r="LI16" s="15">
        <f t="shared" si="174"/>
        <v>45270</v>
      </c>
      <c r="LJ16" s="20">
        <v>5804.26</v>
      </c>
      <c r="LK16" s="20">
        <v>7495</v>
      </c>
      <c r="LL16" s="22">
        <f t="shared" si="175"/>
        <v>1690.7399999999998</v>
      </c>
      <c r="LM16" s="16">
        <f t="shared" si="176"/>
        <v>0.2912929469045149</v>
      </c>
      <c r="LN16" s="14"/>
      <c r="LO16" s="17">
        <f t="shared" ref="LO16:LP16" si="516">+LO15+LJ16</f>
        <v>72085.849999999991</v>
      </c>
      <c r="LP16" s="17">
        <f t="shared" si="516"/>
        <v>95442.37000000001</v>
      </c>
      <c r="LQ16" s="20">
        <f t="shared" si="178"/>
        <v>23356.520000000019</v>
      </c>
      <c r="LR16" s="3">
        <f t="shared" si="179"/>
        <v>0.3240097744564297</v>
      </c>
      <c r="LS16" s="19"/>
      <c r="LT16" s="15">
        <f t="shared" si="180"/>
        <v>45209</v>
      </c>
      <c r="LU16" s="20">
        <v>1167.01</v>
      </c>
      <c r="LV16" s="20">
        <v>1066.08</v>
      </c>
      <c r="LW16" s="22">
        <f t="shared" si="181"/>
        <v>-100.93000000000006</v>
      </c>
      <c r="LX16" s="16">
        <f t="shared" si="182"/>
        <v>-8.6485976983916218E-2</v>
      </c>
      <c r="LY16" s="14"/>
      <c r="LZ16" s="17">
        <f t="shared" ref="LZ16:MA16" si="517">+LZ15+LU16</f>
        <v>8456.630000000001</v>
      </c>
      <c r="MA16" s="17">
        <f t="shared" si="517"/>
        <v>7865.25</v>
      </c>
      <c r="MB16" s="20">
        <f t="shared" si="184"/>
        <v>-591.38000000000102</v>
      </c>
      <c r="MC16" s="3">
        <f t="shared" si="185"/>
        <v>-6.9930929933082198E-2</v>
      </c>
      <c r="MD16" s="19"/>
      <c r="ME16" s="15">
        <f t="shared" si="186"/>
        <v>45209</v>
      </c>
      <c r="MF16" s="20">
        <v>1181.56</v>
      </c>
      <c r="MG16" s="20">
        <v>1112.5899999999999</v>
      </c>
      <c r="MH16" s="22">
        <f t="shared" si="187"/>
        <v>-68.970000000000027</v>
      </c>
      <c r="MI16" s="16">
        <f t="shared" si="188"/>
        <v>-5.837198280239686E-2</v>
      </c>
      <c r="MJ16" s="14"/>
      <c r="MK16" s="17">
        <f t="shared" ref="MK16:ML16" si="518">+MK15+MF16</f>
        <v>9636.7099999999991</v>
      </c>
      <c r="ML16" s="17">
        <f t="shared" si="518"/>
        <v>11516.75</v>
      </c>
      <c r="MM16" s="20">
        <f t="shared" si="190"/>
        <v>1880.0400000000009</v>
      </c>
      <c r="MN16" s="3">
        <f t="shared" si="191"/>
        <v>0.19509147831573234</v>
      </c>
      <c r="MO16" s="19"/>
      <c r="MP16" s="15">
        <f t="shared" si="192"/>
        <v>45209</v>
      </c>
      <c r="MQ16" s="20">
        <v>1893.13</v>
      </c>
      <c r="MR16" s="20">
        <v>3860</v>
      </c>
      <c r="MS16" s="22">
        <f t="shared" si="193"/>
        <v>1966.87</v>
      </c>
      <c r="MT16" s="16">
        <f t="shared" si="194"/>
        <v>1.0389513662558829</v>
      </c>
      <c r="MU16" s="14"/>
      <c r="MV16" s="17">
        <f t="shared" ref="MV16:MW16" si="519">+MV15+MQ16</f>
        <v>24755.91</v>
      </c>
      <c r="MW16" s="17">
        <f t="shared" si="519"/>
        <v>26802.560000000001</v>
      </c>
      <c r="MX16" s="20">
        <f t="shared" si="196"/>
        <v>2046.6500000000015</v>
      </c>
      <c r="MY16" s="3">
        <f t="shared" si="197"/>
        <v>8.2673187937749068E-2</v>
      </c>
      <c r="MZ16" s="19"/>
      <c r="NA16" s="15">
        <f t="shared" si="198"/>
        <v>45209</v>
      </c>
      <c r="NB16" s="20">
        <f t="shared" si="199"/>
        <v>122612.18999999999</v>
      </c>
      <c r="NC16" s="20">
        <f t="shared" si="200"/>
        <v>140273.10999999999</v>
      </c>
      <c r="ND16" s="22">
        <f t="shared" si="201"/>
        <v>17660.919999999998</v>
      </c>
      <c r="NE16" s="16">
        <f t="shared" si="202"/>
        <v>0.14403885943151329</v>
      </c>
      <c r="NF16" s="14"/>
      <c r="NG16" s="17">
        <f t="shared" ref="NG16:NH16" si="520">+NG15+NB16</f>
        <v>1247503.4200000002</v>
      </c>
      <c r="NH16" s="17">
        <f t="shared" si="520"/>
        <v>1391518.46</v>
      </c>
      <c r="NI16" s="20">
        <f t="shared" si="204"/>
        <v>144015.0399999998</v>
      </c>
      <c r="NJ16" s="3">
        <f t="shared" si="205"/>
        <v>0.11544260135174603</v>
      </c>
      <c r="NK16" s="1"/>
    </row>
    <row r="17" spans="1:381" ht="14.25" customHeight="1" x14ac:dyDescent="0.35">
      <c r="A17" s="12">
        <f t="shared" ref="A17:B17" si="521">A16+1</f>
        <v>45302</v>
      </c>
      <c r="B17" s="12">
        <f t="shared" si="521"/>
        <v>45333</v>
      </c>
      <c r="C17" s="20">
        <v>7836.83</v>
      </c>
      <c r="D17" s="20">
        <v>5896</v>
      </c>
      <c r="E17" s="22">
        <f t="shared" si="1"/>
        <v>-1940.83</v>
      </c>
      <c r="F17" s="16">
        <f t="shared" si="2"/>
        <v>-0.24765498294591051</v>
      </c>
      <c r="G17" s="14"/>
      <c r="H17" s="17">
        <f t="shared" ref="H17:I17" si="522">+H16+C17</f>
        <v>72153.52</v>
      </c>
      <c r="I17" s="17">
        <f t="shared" si="522"/>
        <v>76418.429999999993</v>
      </c>
      <c r="J17" s="20">
        <f t="shared" si="4"/>
        <v>4264.9099999999889</v>
      </c>
      <c r="K17" s="3">
        <f t="shared" si="5"/>
        <v>5.9108827954616611E-2</v>
      </c>
      <c r="L17" s="1"/>
      <c r="M17" s="15">
        <f t="shared" si="6"/>
        <v>44968</v>
      </c>
      <c r="N17" s="20">
        <v>3152.44</v>
      </c>
      <c r="O17" s="20">
        <v>3328</v>
      </c>
      <c r="P17" s="22">
        <f t="shared" si="7"/>
        <v>175.55999999999995</v>
      </c>
      <c r="Q17" s="16">
        <f t="shared" si="8"/>
        <v>5.569019553108067E-2</v>
      </c>
      <c r="R17" s="14"/>
      <c r="S17" s="17">
        <f t="shared" ref="S17:T17" si="523">+S16+N17</f>
        <v>38436.639999999999</v>
      </c>
      <c r="T17" s="17">
        <f t="shared" si="523"/>
        <v>39311.79</v>
      </c>
      <c r="U17" s="20">
        <f t="shared" si="10"/>
        <v>875.15000000000146</v>
      </c>
      <c r="V17" s="3">
        <f t="shared" si="11"/>
        <v>2.2768639506470949E-2</v>
      </c>
      <c r="W17" s="1"/>
      <c r="X17" s="15">
        <f t="shared" si="12"/>
        <v>44968</v>
      </c>
      <c r="Y17" s="20">
        <v>5205.3</v>
      </c>
      <c r="Z17" s="20">
        <v>4166</v>
      </c>
      <c r="AA17" s="22">
        <f t="shared" si="13"/>
        <v>-1039.3000000000002</v>
      </c>
      <c r="AB17" s="16">
        <f t="shared" si="14"/>
        <v>-0.19966188308070623</v>
      </c>
      <c r="AC17" s="14"/>
      <c r="AD17" s="17">
        <f t="shared" ref="AD17:AE17" si="524">+AD16+Y17</f>
        <v>51700.65</v>
      </c>
      <c r="AE17" s="17">
        <f t="shared" si="524"/>
        <v>55801.17</v>
      </c>
      <c r="AF17" s="20">
        <f t="shared" si="16"/>
        <v>4100.5199999999968</v>
      </c>
      <c r="AG17" s="3">
        <f t="shared" si="17"/>
        <v>7.9312735913378202E-2</v>
      </c>
      <c r="AH17" s="26"/>
      <c r="AI17" s="15">
        <f t="shared" si="18"/>
        <v>44968</v>
      </c>
      <c r="AJ17" s="20">
        <v>10200.93</v>
      </c>
      <c r="AK17" s="20">
        <v>7032</v>
      </c>
      <c r="AL17" s="22">
        <f t="shared" si="19"/>
        <v>-3168.9300000000003</v>
      </c>
      <c r="AM17" s="16">
        <f t="shared" si="20"/>
        <v>-0.31065108769494548</v>
      </c>
      <c r="AN17" s="14"/>
      <c r="AO17" s="17">
        <f t="shared" ref="AO17:AP17" si="525">+AO16+AJ17</f>
        <v>103239.15</v>
      </c>
      <c r="AP17" s="17">
        <f t="shared" si="525"/>
        <v>109228.98000000001</v>
      </c>
      <c r="AQ17" s="20">
        <f t="shared" si="22"/>
        <v>5989.8300000000163</v>
      </c>
      <c r="AR17" s="3">
        <f t="shared" si="23"/>
        <v>5.8018978265512805E-2</v>
      </c>
      <c r="AS17" s="1"/>
      <c r="AT17" s="24">
        <f t="shared" si="24"/>
        <v>44968</v>
      </c>
      <c r="AU17" s="20">
        <v>10917.47</v>
      </c>
      <c r="AV17" s="20">
        <v>9053</v>
      </c>
      <c r="AW17" s="22">
        <f t="shared" si="25"/>
        <v>-1864.4699999999993</v>
      </c>
      <c r="AX17" s="16">
        <f t="shared" si="26"/>
        <v>-0.17077857782068551</v>
      </c>
      <c r="AY17" s="14"/>
      <c r="AZ17" s="17">
        <f t="shared" ref="AZ17:BA17" si="526">+AZ16+AU17</f>
        <v>105088.04000000001</v>
      </c>
      <c r="BA17" s="17">
        <f t="shared" si="526"/>
        <v>115827.01000000001</v>
      </c>
      <c r="BB17" s="20">
        <f t="shared" si="28"/>
        <v>10738.970000000001</v>
      </c>
      <c r="BC17" s="3">
        <f t="shared" si="29"/>
        <v>0.10219022069495254</v>
      </c>
      <c r="BD17" s="1"/>
      <c r="BE17" s="15">
        <f t="shared" si="30"/>
        <v>44968</v>
      </c>
      <c r="BF17" s="20">
        <v>2720.71</v>
      </c>
      <c r="BG17" s="20">
        <v>2861</v>
      </c>
      <c r="BH17" s="22">
        <f t="shared" si="31"/>
        <v>140.28999999999996</v>
      </c>
      <c r="BI17" s="16">
        <f t="shared" si="32"/>
        <v>5.1563746228006649E-2</v>
      </c>
      <c r="BJ17" s="14"/>
      <c r="BK17" s="17">
        <f t="shared" ref="BK17:BL17" si="527">+BK16+BF17</f>
        <v>34148.68</v>
      </c>
      <c r="BL17" s="17">
        <f t="shared" si="527"/>
        <v>37670.589999999997</v>
      </c>
      <c r="BM17" s="20">
        <f t="shared" si="34"/>
        <v>3521.9099999999962</v>
      </c>
      <c r="BN17" s="3">
        <f t="shared" si="35"/>
        <v>0.10313458675415847</v>
      </c>
      <c r="BO17" s="1"/>
      <c r="BP17" s="24">
        <f t="shared" si="36"/>
        <v>44968</v>
      </c>
      <c r="BQ17" s="20">
        <v>2560.4899999999998</v>
      </c>
      <c r="BR17" s="20">
        <v>1802</v>
      </c>
      <c r="BS17" s="22">
        <f t="shared" si="37"/>
        <v>-758.48999999999978</v>
      </c>
      <c r="BT17" s="16">
        <f t="shared" si="38"/>
        <v>-0.29622845627204164</v>
      </c>
      <c r="BU17" s="14"/>
      <c r="BV17" s="17">
        <f t="shared" ref="BV17:BW17" si="528">+BV16+BQ17</f>
        <v>27613.67</v>
      </c>
      <c r="BW17" s="17">
        <f t="shared" si="528"/>
        <v>26564.38</v>
      </c>
      <c r="BX17" s="20">
        <f t="shared" si="40"/>
        <v>-1049.2899999999972</v>
      </c>
      <c r="BY17" s="3">
        <f t="shared" si="41"/>
        <v>-3.7998933137101926E-2</v>
      </c>
      <c r="BZ17" s="1"/>
      <c r="CA17" s="15">
        <f t="shared" si="42"/>
        <v>44968</v>
      </c>
      <c r="CB17" s="20">
        <v>10287.93</v>
      </c>
      <c r="CC17" s="20">
        <v>8634</v>
      </c>
      <c r="CD17" s="22">
        <f t="shared" si="43"/>
        <v>-1653.9300000000003</v>
      </c>
      <c r="CE17" s="16">
        <f t="shared" si="44"/>
        <v>-0.16076411872942373</v>
      </c>
      <c r="CF17" s="14"/>
      <c r="CG17" s="17">
        <f t="shared" ref="CG17:CH17" si="529">+CG16+CB17</f>
        <v>120649.75</v>
      </c>
      <c r="CH17" s="17">
        <f t="shared" si="529"/>
        <v>124465.17</v>
      </c>
      <c r="CI17" s="20">
        <f t="shared" si="46"/>
        <v>3815.4199999999983</v>
      </c>
      <c r="CJ17" s="3">
        <f t="shared" si="47"/>
        <v>3.1623936228628725E-2</v>
      </c>
      <c r="CK17" s="1"/>
      <c r="CL17" s="15">
        <f t="shared" si="48"/>
        <v>44968</v>
      </c>
      <c r="CM17" s="20">
        <v>8041.19</v>
      </c>
      <c r="CN17" s="20">
        <v>6841</v>
      </c>
      <c r="CO17" s="22">
        <f t="shared" si="49"/>
        <v>-1200.1899999999996</v>
      </c>
      <c r="CP17" s="16">
        <f t="shared" si="50"/>
        <v>-0.14925527191870852</v>
      </c>
      <c r="CQ17" s="14"/>
      <c r="CR17" s="17">
        <f t="shared" ref="CR17:CS17" si="530">+CR16+CM17</f>
        <v>86226.86</v>
      </c>
      <c r="CS17" s="17">
        <f t="shared" si="530"/>
        <v>91115.02</v>
      </c>
      <c r="CT17" s="20">
        <f t="shared" si="52"/>
        <v>4888.1600000000035</v>
      </c>
      <c r="CU17" s="3">
        <f t="shared" si="53"/>
        <v>5.6689528065848663E-2</v>
      </c>
      <c r="CV17" s="1"/>
      <c r="CW17" s="15">
        <f t="shared" si="54"/>
        <v>44968</v>
      </c>
      <c r="CX17" s="20">
        <v>3674.38</v>
      </c>
      <c r="CY17" s="20">
        <v>2343</v>
      </c>
      <c r="CZ17" s="22">
        <f t="shared" si="55"/>
        <v>-1331.38</v>
      </c>
      <c r="DA17" s="16">
        <f t="shared" si="56"/>
        <v>-0.36234140181472796</v>
      </c>
      <c r="DB17" s="14"/>
      <c r="DC17" s="17">
        <f t="shared" ref="DC17:DD17" si="531">+DC16+CX17</f>
        <v>46075.619999999995</v>
      </c>
      <c r="DD17" s="17">
        <f t="shared" si="531"/>
        <v>42256.24</v>
      </c>
      <c r="DE17" s="20">
        <f t="shared" si="58"/>
        <v>-3819.3799999999974</v>
      </c>
      <c r="DF17" s="3">
        <f t="shared" si="59"/>
        <v>-8.2893729916168196E-2</v>
      </c>
      <c r="DG17" s="1"/>
      <c r="DH17" s="15">
        <f t="shared" si="60"/>
        <v>44968</v>
      </c>
      <c r="DI17" s="20">
        <v>4233.83</v>
      </c>
      <c r="DJ17" s="20">
        <v>4315</v>
      </c>
      <c r="DK17" s="22">
        <f t="shared" si="61"/>
        <v>81.170000000000073</v>
      </c>
      <c r="DL17" s="16">
        <f t="shared" si="62"/>
        <v>1.917176646204502E-2</v>
      </c>
      <c r="DM17" s="14"/>
      <c r="DN17" s="17">
        <f t="shared" ref="DN17:DO17" si="532">+DN16+DI17</f>
        <v>59787.99</v>
      </c>
      <c r="DO17" s="17">
        <f t="shared" si="532"/>
        <v>57942.98</v>
      </c>
      <c r="DP17" s="20">
        <f t="shared" si="64"/>
        <v>-1845.0099999999948</v>
      </c>
      <c r="DQ17" s="3">
        <f t="shared" si="65"/>
        <v>-3.0859207676993235E-2</v>
      </c>
      <c r="DR17" s="19"/>
      <c r="DS17" s="15">
        <f t="shared" si="66"/>
        <v>44968</v>
      </c>
      <c r="DT17" s="20">
        <v>4347.2299999999996</v>
      </c>
      <c r="DU17" s="20">
        <v>4924</v>
      </c>
      <c r="DV17" s="22">
        <f t="shared" si="67"/>
        <v>576.77000000000044</v>
      </c>
      <c r="DW17" s="16">
        <f t="shared" si="68"/>
        <v>0.13267528978222926</v>
      </c>
      <c r="DX17" s="14"/>
      <c r="DY17" s="17">
        <f t="shared" ref="DY17:DZ17" si="533">+DY16+DT17</f>
        <v>46754.03</v>
      </c>
      <c r="DZ17" s="17">
        <f t="shared" si="533"/>
        <v>51017.210000000006</v>
      </c>
      <c r="EA17" s="20">
        <f t="shared" si="70"/>
        <v>4263.1800000000076</v>
      </c>
      <c r="EB17" s="3">
        <f t="shared" si="71"/>
        <v>9.118315576218794E-2</v>
      </c>
      <c r="EC17" s="26"/>
      <c r="ED17" s="15">
        <f t="shared" si="72"/>
        <v>44968</v>
      </c>
      <c r="EE17" s="20">
        <v>1795.31</v>
      </c>
      <c r="EF17" s="20">
        <v>2087</v>
      </c>
      <c r="EG17" s="22">
        <f t="shared" si="73"/>
        <v>291.69000000000005</v>
      </c>
      <c r="EH17" s="16">
        <f t="shared" si="74"/>
        <v>0.16247333329619959</v>
      </c>
      <c r="EI17" s="14"/>
      <c r="EJ17" s="13">
        <f t="shared" ref="EJ17:EK17" si="534">+EJ16+EE17</f>
        <v>16233.049999999997</v>
      </c>
      <c r="EK17" s="17">
        <f t="shared" si="534"/>
        <v>24061.89</v>
      </c>
      <c r="EL17" s="20">
        <f t="shared" si="76"/>
        <v>7828.840000000002</v>
      </c>
      <c r="EM17" s="3">
        <f t="shared" si="77"/>
        <v>0.48227782209751113</v>
      </c>
      <c r="EN17" s="1"/>
      <c r="EO17" s="15">
        <f t="shared" si="78"/>
        <v>44968</v>
      </c>
      <c r="EP17" s="20">
        <v>5127.3900000000003</v>
      </c>
      <c r="EQ17" s="20">
        <v>3570</v>
      </c>
      <c r="ER17" s="22">
        <f t="shared" si="79"/>
        <v>-1557.3900000000003</v>
      </c>
      <c r="ES17" s="16">
        <f t="shared" si="80"/>
        <v>-0.30373932936640285</v>
      </c>
      <c r="ET17" s="14"/>
      <c r="EU17" s="17">
        <f t="shared" ref="EU17:EV17" si="535">+EU16+EP17</f>
        <v>53388.3</v>
      </c>
      <c r="EV17" s="17">
        <f t="shared" si="535"/>
        <v>56775.57</v>
      </c>
      <c r="EW17" s="20">
        <f t="shared" si="82"/>
        <v>3387.2699999999968</v>
      </c>
      <c r="EX17" s="3">
        <f t="shared" si="83"/>
        <v>6.3445923545046329E-2</v>
      </c>
      <c r="EY17" s="19"/>
      <c r="EZ17" s="15">
        <f t="shared" si="84"/>
        <v>44968</v>
      </c>
      <c r="FA17" s="20">
        <v>4156.6099999999997</v>
      </c>
      <c r="FB17" s="20">
        <v>3128</v>
      </c>
      <c r="FC17" s="22">
        <f t="shared" si="85"/>
        <v>-1028.6099999999997</v>
      </c>
      <c r="FD17" s="16">
        <f t="shared" si="86"/>
        <v>-0.24746367833402694</v>
      </c>
      <c r="FE17" s="14"/>
      <c r="FF17" s="17">
        <f t="shared" ref="FF17:FG17" si="536">+FF16+FA17</f>
        <v>33672.709999999992</v>
      </c>
      <c r="FG17" s="17">
        <f t="shared" si="536"/>
        <v>37102.43</v>
      </c>
      <c r="FH17" s="20">
        <f t="shared" si="88"/>
        <v>3429.7200000000084</v>
      </c>
      <c r="FI17" s="3">
        <f t="shared" si="89"/>
        <v>0.10185458788437311</v>
      </c>
      <c r="FJ17" s="19"/>
      <c r="FK17" s="15">
        <f t="shared" si="90"/>
        <v>44968</v>
      </c>
      <c r="FL17" s="20">
        <v>6441.74</v>
      </c>
      <c r="FM17" s="21">
        <v>4974</v>
      </c>
      <c r="FN17" s="22">
        <f t="shared" si="91"/>
        <v>-1467.7399999999998</v>
      </c>
      <c r="FO17" s="16">
        <f t="shared" si="92"/>
        <v>-0.22784837637035954</v>
      </c>
      <c r="FP17" s="14"/>
      <c r="FQ17" s="17">
        <f t="shared" ref="FQ17:FR17" si="537">+FQ16+FL17</f>
        <v>70005.850000000006</v>
      </c>
      <c r="FR17" s="17">
        <f t="shared" si="537"/>
        <v>80767.76999999999</v>
      </c>
      <c r="FS17" s="20">
        <f t="shared" si="94"/>
        <v>10761.919999999984</v>
      </c>
      <c r="FT17" s="3">
        <f t="shared" si="95"/>
        <v>0.15372886694469082</v>
      </c>
      <c r="FU17" s="19"/>
      <c r="FV17" s="15">
        <f t="shared" si="96"/>
        <v>44968</v>
      </c>
      <c r="FW17" s="20">
        <v>5107.32</v>
      </c>
      <c r="FX17" s="20">
        <v>5139</v>
      </c>
      <c r="FY17" s="22">
        <f t="shared" si="97"/>
        <v>31.680000000000291</v>
      </c>
      <c r="FZ17" s="16">
        <f t="shared" si="98"/>
        <v>6.2028617748643693E-3</v>
      </c>
      <c r="GA17" s="14"/>
      <c r="GB17" s="17">
        <f t="shared" ref="GB17:GC17" si="538">+GB16+FW17</f>
        <v>55490.509999999995</v>
      </c>
      <c r="GC17" s="17">
        <f t="shared" si="538"/>
        <v>63082.429999999993</v>
      </c>
      <c r="GD17" s="20">
        <f t="shared" si="100"/>
        <v>7591.9199999999983</v>
      </c>
      <c r="GE17" s="3">
        <f t="shared" si="101"/>
        <v>0.13681474544025635</v>
      </c>
      <c r="GF17" s="19"/>
      <c r="GG17" s="15">
        <f t="shared" si="102"/>
        <v>44968</v>
      </c>
      <c r="GH17" s="20">
        <v>3886.94</v>
      </c>
      <c r="GI17" s="20">
        <v>1497</v>
      </c>
      <c r="GJ17" s="22">
        <f t="shared" si="103"/>
        <v>-2389.94</v>
      </c>
      <c r="GK17" s="16">
        <f t="shared" si="104"/>
        <v>-0.61486413476925295</v>
      </c>
      <c r="GL17" s="14"/>
      <c r="GM17" s="17">
        <f t="shared" ref="GM17:GN17" si="539">+GM16+GH17</f>
        <v>29386.729999999996</v>
      </c>
      <c r="GN17" s="17">
        <f t="shared" si="539"/>
        <v>30077.66</v>
      </c>
      <c r="GO17" s="20">
        <f t="shared" si="106"/>
        <v>690.93000000000393</v>
      </c>
      <c r="GP17" s="3">
        <f t="shared" si="107"/>
        <v>2.3511632631463386E-2</v>
      </c>
      <c r="GQ17" s="19"/>
      <c r="GR17" s="15">
        <f t="shared" si="108"/>
        <v>44968</v>
      </c>
      <c r="GS17" s="20">
        <v>11491.54</v>
      </c>
      <c r="GT17" s="20">
        <v>8594</v>
      </c>
      <c r="GU17" s="22">
        <f t="shared" si="109"/>
        <v>-2897.5400000000009</v>
      </c>
      <c r="GV17" s="14">
        <f t="shared" si="110"/>
        <v>-0.25214549137887532</v>
      </c>
      <c r="GW17" s="14"/>
      <c r="GX17" s="17">
        <f t="shared" ref="GX17:GY17" si="540">+GX16+GS17</f>
        <v>86755.710000000021</v>
      </c>
      <c r="GY17" s="17">
        <f t="shared" si="540"/>
        <v>103402.81000000001</v>
      </c>
      <c r="GZ17" s="20">
        <f t="shared" si="112"/>
        <v>16647.099999999991</v>
      </c>
      <c r="HA17" s="3">
        <f t="shared" si="113"/>
        <v>0.19188477622971431</v>
      </c>
      <c r="HB17" s="19"/>
      <c r="HC17" s="15">
        <f t="shared" si="114"/>
        <v>44968</v>
      </c>
      <c r="HD17" s="20">
        <v>549</v>
      </c>
      <c r="HE17" s="20">
        <v>971.39</v>
      </c>
      <c r="HF17" s="22">
        <f t="shared" si="115"/>
        <v>422.39</v>
      </c>
      <c r="HG17" s="16">
        <f t="shared" si="116"/>
        <v>0.76938069216757743</v>
      </c>
      <c r="HH17" s="14"/>
      <c r="HI17" s="17">
        <f t="shared" ref="HI17:HJ17" si="541">+HI16+HD17</f>
        <v>9682.4800000000014</v>
      </c>
      <c r="HJ17" s="17">
        <f t="shared" si="541"/>
        <v>12223.83</v>
      </c>
      <c r="HK17" s="20">
        <f t="shared" si="118"/>
        <v>2541.3499999999985</v>
      </c>
      <c r="HL17" s="3">
        <f t="shared" si="119"/>
        <v>0.26246891292313523</v>
      </c>
      <c r="HM17" s="3"/>
      <c r="HN17" s="15">
        <f t="shared" si="120"/>
        <v>44968</v>
      </c>
      <c r="HO17" s="20"/>
      <c r="HP17" s="20">
        <v>361</v>
      </c>
      <c r="HQ17" s="22">
        <f t="shared" si="121"/>
        <v>361</v>
      </c>
      <c r="HR17" s="16" t="e">
        <f t="shared" si="122"/>
        <v>#DIV/0!</v>
      </c>
      <c r="HS17" s="14"/>
      <c r="HT17" s="17">
        <f t="shared" ref="HT17:HU17" si="542">+HT16+HO17</f>
        <v>0</v>
      </c>
      <c r="HU17" s="17">
        <f t="shared" si="542"/>
        <v>4288</v>
      </c>
      <c r="HV17" s="20">
        <f t="shared" si="124"/>
        <v>4288</v>
      </c>
      <c r="HW17" s="3" t="e">
        <f t="shared" si="125"/>
        <v>#DIV/0!</v>
      </c>
      <c r="HX17" s="19"/>
      <c r="HY17" s="15">
        <f t="shared" si="126"/>
        <v>44968</v>
      </c>
      <c r="HZ17" s="20"/>
      <c r="IA17" s="20">
        <v>325</v>
      </c>
      <c r="IB17" s="22">
        <f t="shared" si="127"/>
        <v>325</v>
      </c>
      <c r="IC17" s="16" t="e">
        <f t="shared" si="128"/>
        <v>#DIV/0!</v>
      </c>
      <c r="ID17" s="14"/>
      <c r="IE17" s="17">
        <f t="shared" ref="IE17:IF17" si="543">+IE16+HZ17</f>
        <v>0</v>
      </c>
      <c r="IF17" s="17">
        <f t="shared" si="543"/>
        <v>2607.2199999999998</v>
      </c>
      <c r="IG17" s="20">
        <f t="shared" si="130"/>
        <v>2607.2199999999998</v>
      </c>
      <c r="IH17" s="3" t="e">
        <f t="shared" si="131"/>
        <v>#DIV/0!</v>
      </c>
      <c r="II17" s="36"/>
      <c r="IJ17" s="24">
        <f t="shared" si="132"/>
        <v>44968</v>
      </c>
      <c r="IK17" s="20">
        <v>2941.28</v>
      </c>
      <c r="IL17" s="20">
        <v>2707</v>
      </c>
      <c r="IM17" s="22">
        <f t="shared" si="133"/>
        <v>-234.2800000000002</v>
      </c>
      <c r="IN17" s="16">
        <f t="shared" si="134"/>
        <v>-7.9652396235652567E-2</v>
      </c>
      <c r="IO17" s="14"/>
      <c r="IP17" s="17">
        <f t="shared" ref="IP17:IQ17" si="544">+IP16+IK17</f>
        <v>31960.489999999998</v>
      </c>
      <c r="IQ17" s="17">
        <f t="shared" si="544"/>
        <v>26787.53</v>
      </c>
      <c r="IR17" s="20">
        <f t="shared" si="136"/>
        <v>-5172.9599999999991</v>
      </c>
      <c r="IS17" s="3">
        <f t="shared" si="137"/>
        <v>-0.16185484014794516</v>
      </c>
      <c r="IT17" s="19"/>
      <c r="IU17" s="15">
        <f t="shared" si="138"/>
        <v>44968</v>
      </c>
      <c r="IV17" s="20">
        <v>1134.55</v>
      </c>
      <c r="IW17" s="20">
        <v>1021</v>
      </c>
      <c r="IX17" s="22">
        <f t="shared" si="139"/>
        <v>-113.54999999999995</v>
      </c>
      <c r="IY17" s="16">
        <f t="shared" si="140"/>
        <v>-0.10008373363888763</v>
      </c>
      <c r="IZ17" s="14"/>
      <c r="JA17" s="17">
        <f t="shared" ref="JA17:JB17" si="545">+JA16+IV17</f>
        <v>10011.52</v>
      </c>
      <c r="JB17" s="17">
        <f t="shared" si="545"/>
        <v>11199.609999999999</v>
      </c>
      <c r="JC17" s="20">
        <f t="shared" si="142"/>
        <v>1188.0899999999983</v>
      </c>
      <c r="JD17" s="3">
        <f t="shared" si="143"/>
        <v>0.11867228952246994</v>
      </c>
      <c r="JE17" s="19"/>
      <c r="JF17" s="15">
        <f t="shared" si="144"/>
        <v>44968</v>
      </c>
      <c r="JG17" s="20">
        <v>2149.65</v>
      </c>
      <c r="JH17" s="20">
        <v>2169</v>
      </c>
      <c r="JI17" s="22">
        <f t="shared" si="145"/>
        <v>19.349999999999909</v>
      </c>
      <c r="JJ17" s="16">
        <f t="shared" si="146"/>
        <v>9.0014653548251607E-3</v>
      </c>
      <c r="JK17" s="14"/>
      <c r="JL17" s="17">
        <f t="shared" ref="JL17:JM17" si="546">+JL16+JG17</f>
        <v>30714.54</v>
      </c>
      <c r="JM17" s="17">
        <f t="shared" si="546"/>
        <v>37282.93</v>
      </c>
      <c r="JN17" s="20">
        <f t="shared" si="148"/>
        <v>6568.3899999999994</v>
      </c>
      <c r="JO17" s="3">
        <f t="shared" si="149"/>
        <v>0.21385278763738605</v>
      </c>
      <c r="JP17" s="19"/>
      <c r="JQ17" s="15">
        <f t="shared" si="150"/>
        <v>44968</v>
      </c>
      <c r="JR17" s="20">
        <v>741.8</v>
      </c>
      <c r="JS17" s="20">
        <v>599</v>
      </c>
      <c r="JT17" s="22">
        <f t="shared" si="151"/>
        <v>-142.79999999999995</v>
      </c>
      <c r="JU17" s="16">
        <f t="shared" si="152"/>
        <v>-0.1925047182528983</v>
      </c>
      <c r="JV17" s="14"/>
      <c r="JW17" s="17">
        <f t="shared" ref="JW17:JX17" si="547">+JW16+JR17</f>
        <v>5311.6900000000005</v>
      </c>
      <c r="JX17" s="17">
        <f t="shared" si="547"/>
        <v>5057.8600000000006</v>
      </c>
      <c r="JY17" s="20">
        <f t="shared" si="154"/>
        <v>-253.82999999999993</v>
      </c>
      <c r="JZ17" s="3">
        <f t="shared" si="155"/>
        <v>-4.7787050825631748E-2</v>
      </c>
      <c r="KA17" s="19"/>
      <c r="KB17" s="15">
        <f t="shared" si="156"/>
        <v>44968</v>
      </c>
      <c r="KC17" s="20">
        <v>333.53</v>
      </c>
      <c r="KD17" s="20">
        <v>121</v>
      </c>
      <c r="KE17" s="22">
        <f t="shared" si="157"/>
        <v>-212.52999999999997</v>
      </c>
      <c r="KF17" s="16">
        <f t="shared" si="158"/>
        <v>-0.63721404371420853</v>
      </c>
      <c r="KG17" s="14"/>
      <c r="KH17" s="17">
        <f t="shared" ref="KH17:KI17" si="548">+KH16+KC17</f>
        <v>2403.09</v>
      </c>
      <c r="KI17" s="17">
        <f t="shared" si="548"/>
        <v>3496.51</v>
      </c>
      <c r="KJ17" s="20">
        <f t="shared" si="160"/>
        <v>1093.42</v>
      </c>
      <c r="KK17" s="3">
        <f t="shared" si="161"/>
        <v>0.45500584663911881</v>
      </c>
      <c r="KL17" s="19"/>
      <c r="KM17" s="15">
        <f t="shared" si="162"/>
        <v>44968</v>
      </c>
      <c r="KN17" s="20">
        <v>1092.3499999999999</v>
      </c>
      <c r="KO17" s="20">
        <v>998</v>
      </c>
      <c r="KP17" s="22">
        <f t="shared" si="163"/>
        <v>-94.349999999999909</v>
      </c>
      <c r="KQ17" s="16">
        <f t="shared" si="164"/>
        <v>-8.6373415114203253E-2</v>
      </c>
      <c r="KR17" s="14"/>
      <c r="KS17" s="17">
        <f t="shared" ref="KS17:KT17" si="549">+KS16+KN17</f>
        <v>14458.380000000001</v>
      </c>
      <c r="KT17" s="17">
        <f t="shared" si="549"/>
        <v>15209.46</v>
      </c>
      <c r="KU17" s="20">
        <f t="shared" si="166"/>
        <v>751.07999999999811</v>
      </c>
      <c r="KV17" s="3">
        <f t="shared" si="167"/>
        <v>5.1947728583700115E-2</v>
      </c>
      <c r="KW17" s="19"/>
      <c r="KX17" s="15">
        <f t="shared" si="168"/>
        <v>45271</v>
      </c>
      <c r="KY17" s="20">
        <v>1131.46</v>
      </c>
      <c r="KZ17" s="20">
        <v>1066</v>
      </c>
      <c r="LA17" s="22">
        <f t="shared" si="169"/>
        <v>-65.460000000000036</v>
      </c>
      <c r="LB17" s="16">
        <f t="shared" si="170"/>
        <v>-5.7854453537906803E-2</v>
      </c>
      <c r="LC17" s="14"/>
      <c r="LD17" s="17">
        <f t="shared" ref="LD17:LE17" si="550">+LD16+KY17</f>
        <v>12477.869999999999</v>
      </c>
      <c r="LE17" s="17">
        <f t="shared" si="550"/>
        <v>13298.439999999999</v>
      </c>
      <c r="LF17" s="20">
        <f t="shared" si="172"/>
        <v>820.56999999999971</v>
      </c>
      <c r="LG17" s="3">
        <f t="shared" si="173"/>
        <v>6.576202508921794E-2</v>
      </c>
      <c r="LH17" s="19"/>
      <c r="LI17" s="15">
        <f t="shared" si="174"/>
        <v>45271</v>
      </c>
      <c r="LJ17" s="20">
        <v>8867.75</v>
      </c>
      <c r="LK17" s="20">
        <v>5942</v>
      </c>
      <c r="LL17" s="22">
        <f t="shared" si="175"/>
        <v>-2925.75</v>
      </c>
      <c r="LM17" s="16">
        <f t="shared" si="176"/>
        <v>-0.32993149333258154</v>
      </c>
      <c r="LN17" s="14"/>
      <c r="LO17" s="17">
        <f t="shared" ref="LO17:LP17" si="551">+LO16+LJ17</f>
        <v>80953.599999999991</v>
      </c>
      <c r="LP17" s="17">
        <f t="shared" si="551"/>
        <v>101384.37000000001</v>
      </c>
      <c r="LQ17" s="20">
        <f t="shared" si="178"/>
        <v>20430.770000000019</v>
      </c>
      <c r="LR17" s="3">
        <f t="shared" si="179"/>
        <v>0.25237629950984292</v>
      </c>
      <c r="LS17" s="19"/>
      <c r="LT17" s="15">
        <f t="shared" si="180"/>
        <v>45210</v>
      </c>
      <c r="LU17" s="20">
        <v>2042.3</v>
      </c>
      <c r="LV17" s="20">
        <v>627.01</v>
      </c>
      <c r="LW17" s="22">
        <f t="shared" si="181"/>
        <v>-1415.29</v>
      </c>
      <c r="LX17" s="16">
        <f t="shared" si="182"/>
        <v>-0.69298829750771185</v>
      </c>
      <c r="LY17" s="14"/>
      <c r="LZ17" s="17">
        <f t="shared" ref="LZ17:MA17" si="552">+LZ16+LU17</f>
        <v>10498.93</v>
      </c>
      <c r="MA17" s="17">
        <f t="shared" si="552"/>
        <v>8492.26</v>
      </c>
      <c r="MB17" s="20">
        <f t="shared" si="184"/>
        <v>-2006.67</v>
      </c>
      <c r="MC17" s="3">
        <f t="shared" si="185"/>
        <v>-0.19113090572086869</v>
      </c>
      <c r="MD17" s="19"/>
      <c r="ME17" s="15">
        <f t="shared" si="186"/>
        <v>45210</v>
      </c>
      <c r="MF17" s="20">
        <v>1266.3900000000001</v>
      </c>
      <c r="MG17" s="20">
        <v>905.76</v>
      </c>
      <c r="MH17" s="22">
        <f t="shared" si="187"/>
        <v>-360.63000000000011</v>
      </c>
      <c r="MI17" s="16">
        <f t="shared" si="188"/>
        <v>-0.28477009452064539</v>
      </c>
      <c r="MJ17" s="14"/>
      <c r="MK17" s="17">
        <f t="shared" ref="MK17:ML17" si="553">+MK16+MF17</f>
        <v>10903.099999999999</v>
      </c>
      <c r="ML17" s="17">
        <f t="shared" si="553"/>
        <v>12422.51</v>
      </c>
      <c r="MM17" s="20">
        <f t="shared" si="190"/>
        <v>1519.4100000000017</v>
      </c>
      <c r="MN17" s="3">
        <f t="shared" si="191"/>
        <v>0.1393557795489358</v>
      </c>
      <c r="MO17" s="19"/>
      <c r="MP17" s="15">
        <f t="shared" si="192"/>
        <v>45210</v>
      </c>
      <c r="MQ17" s="20">
        <v>180.24</v>
      </c>
      <c r="MR17" s="20">
        <v>1393</v>
      </c>
      <c r="MS17" s="22">
        <f t="shared" si="193"/>
        <v>1212.76</v>
      </c>
      <c r="MT17" s="16">
        <f t="shared" si="194"/>
        <v>6.7285841100754542</v>
      </c>
      <c r="MU17" s="14"/>
      <c r="MV17" s="17">
        <f t="shared" ref="MV17:MW17" si="554">+MV16+MQ17</f>
        <v>24936.15</v>
      </c>
      <c r="MW17" s="17">
        <f t="shared" si="554"/>
        <v>28195.56</v>
      </c>
      <c r="MX17" s="20">
        <f t="shared" si="196"/>
        <v>3259.41</v>
      </c>
      <c r="MY17" s="3">
        <f t="shared" si="197"/>
        <v>0.1307102339374763</v>
      </c>
      <c r="MZ17" s="19"/>
      <c r="NA17" s="15">
        <f t="shared" si="198"/>
        <v>45210</v>
      </c>
      <c r="NB17" s="20">
        <f t="shared" si="199"/>
        <v>133615.88000000003</v>
      </c>
      <c r="NC17" s="20">
        <f t="shared" si="200"/>
        <v>109029.15999999999</v>
      </c>
      <c r="ND17" s="22">
        <f t="shared" si="201"/>
        <v>-24586.720000000045</v>
      </c>
      <c r="NE17" s="16">
        <f t="shared" si="202"/>
        <v>-0.18401046342695224</v>
      </c>
      <c r="NF17" s="14"/>
      <c r="NG17" s="17">
        <f t="shared" ref="NG17:NH17" si="555">+NG16+NB17</f>
        <v>1381119.3000000003</v>
      </c>
      <c r="NH17" s="17">
        <f t="shared" si="555"/>
        <v>1500547.6199999999</v>
      </c>
      <c r="NI17" s="20">
        <f t="shared" si="204"/>
        <v>119428.3199999996</v>
      </c>
      <c r="NJ17" s="3">
        <f t="shared" si="205"/>
        <v>8.6472124457314864E-2</v>
      </c>
      <c r="NN17" s="2" t="s">
        <v>35</v>
      </c>
    </row>
    <row r="18" spans="1:381" ht="14.25" customHeight="1" x14ac:dyDescent="0.35">
      <c r="A18" s="34">
        <f t="shared" ref="A18:B18" si="556">A17+1</f>
        <v>45303</v>
      </c>
      <c r="B18" s="12">
        <f t="shared" si="556"/>
        <v>45334</v>
      </c>
      <c r="C18" s="20">
        <v>10681.03</v>
      </c>
      <c r="D18" s="20">
        <v>5061</v>
      </c>
      <c r="E18" s="22">
        <f t="shared" si="1"/>
        <v>-5620.0300000000007</v>
      </c>
      <c r="F18" s="16">
        <f t="shared" si="2"/>
        <v>-0.52616929266185009</v>
      </c>
      <c r="G18" s="14"/>
      <c r="H18" s="17">
        <f t="shared" ref="H18:I18" si="557">+H17+C18</f>
        <v>82834.55</v>
      </c>
      <c r="I18" s="17">
        <f t="shared" si="557"/>
        <v>81479.429999999993</v>
      </c>
      <c r="J18" s="20">
        <f t="shared" si="4"/>
        <v>-1355.1200000000099</v>
      </c>
      <c r="K18" s="3">
        <f t="shared" si="5"/>
        <v>-1.6359357297166578E-2</v>
      </c>
      <c r="L18" s="1"/>
      <c r="M18" s="15">
        <f t="shared" si="6"/>
        <v>44969</v>
      </c>
      <c r="N18" s="21">
        <v>3916.49</v>
      </c>
      <c r="O18" s="20">
        <v>2660</v>
      </c>
      <c r="P18" s="22">
        <f t="shared" si="7"/>
        <v>-1256.4899999999998</v>
      </c>
      <c r="Q18" s="16">
        <f t="shared" si="8"/>
        <v>-0.32082042849592363</v>
      </c>
      <c r="R18" s="14"/>
      <c r="S18" s="17">
        <f t="shared" ref="S18:T18" si="558">+S17+N18</f>
        <v>42353.13</v>
      </c>
      <c r="T18" s="17">
        <f t="shared" si="558"/>
        <v>41971.79</v>
      </c>
      <c r="U18" s="20">
        <f t="shared" si="10"/>
        <v>-381.33999999999651</v>
      </c>
      <c r="V18" s="3">
        <f t="shared" si="11"/>
        <v>-9.003820969075876E-3</v>
      </c>
      <c r="W18" s="1"/>
      <c r="X18" s="24">
        <f t="shared" si="12"/>
        <v>44969</v>
      </c>
      <c r="Y18" s="21">
        <v>5662.75</v>
      </c>
      <c r="Z18" s="20">
        <v>4060</v>
      </c>
      <c r="AA18" s="13">
        <f t="shared" si="13"/>
        <v>-1602.75</v>
      </c>
      <c r="AB18" s="16">
        <f t="shared" si="14"/>
        <v>-0.28303386163966271</v>
      </c>
      <c r="AC18" s="14"/>
      <c r="AD18" s="17">
        <f t="shared" ref="AD18:AE18" si="559">+AD17+Y18</f>
        <v>57363.4</v>
      </c>
      <c r="AE18" s="17">
        <f t="shared" si="559"/>
        <v>59861.17</v>
      </c>
      <c r="AF18" s="20">
        <f t="shared" si="16"/>
        <v>2497.7699999999968</v>
      </c>
      <c r="AG18" s="3">
        <f t="shared" si="17"/>
        <v>4.3542921096029814E-2</v>
      </c>
      <c r="AH18" s="1"/>
      <c r="AI18" s="15">
        <f t="shared" si="18"/>
        <v>44969</v>
      </c>
      <c r="AJ18" s="21">
        <v>11616.93</v>
      </c>
      <c r="AK18" s="20">
        <v>8359</v>
      </c>
      <c r="AL18" s="22">
        <f t="shared" si="19"/>
        <v>-3257.9300000000003</v>
      </c>
      <c r="AM18" s="16">
        <f t="shared" si="20"/>
        <v>-0.28044672731952419</v>
      </c>
      <c r="AN18" s="14"/>
      <c r="AO18" s="17">
        <f t="shared" ref="AO18:AP18" si="560">+AO17+AJ18</f>
        <v>114856.07999999999</v>
      </c>
      <c r="AP18" s="17">
        <f t="shared" si="560"/>
        <v>117587.98000000001</v>
      </c>
      <c r="AQ18" s="20">
        <f t="shared" si="22"/>
        <v>2731.9000000000233</v>
      </c>
      <c r="AR18" s="3">
        <f t="shared" si="23"/>
        <v>2.378541910885365E-2</v>
      </c>
      <c r="AS18" s="1"/>
      <c r="AT18" s="24">
        <f t="shared" si="24"/>
        <v>44969</v>
      </c>
      <c r="AU18" s="21">
        <v>14044.33</v>
      </c>
      <c r="AV18" s="20">
        <v>6647</v>
      </c>
      <c r="AW18" s="22">
        <f t="shared" si="25"/>
        <v>-7397.33</v>
      </c>
      <c r="AX18" s="16">
        <f t="shared" si="26"/>
        <v>-0.52671291546125731</v>
      </c>
      <c r="AY18" s="14"/>
      <c r="AZ18" s="17">
        <f t="shared" ref="AZ18:BA18" si="561">+AZ17+AU18</f>
        <v>119132.37000000001</v>
      </c>
      <c r="BA18" s="17">
        <f t="shared" si="561"/>
        <v>122474.01000000001</v>
      </c>
      <c r="BB18" s="20">
        <f t="shared" si="28"/>
        <v>3341.6399999999994</v>
      </c>
      <c r="BC18" s="3">
        <f t="shared" si="29"/>
        <v>2.8049807117914292E-2</v>
      </c>
      <c r="BD18" s="1"/>
      <c r="BE18" s="15">
        <f t="shared" si="30"/>
        <v>44969</v>
      </c>
      <c r="BF18" s="21">
        <v>4040.8</v>
      </c>
      <c r="BG18" s="20">
        <v>2584</v>
      </c>
      <c r="BH18" s="22">
        <f t="shared" si="31"/>
        <v>-1456.8000000000002</v>
      </c>
      <c r="BI18" s="16">
        <f t="shared" si="32"/>
        <v>-0.36052266877845973</v>
      </c>
      <c r="BJ18" s="14"/>
      <c r="BK18" s="17">
        <f t="shared" ref="BK18:BL18" si="562">+BK17+BF18</f>
        <v>38189.480000000003</v>
      </c>
      <c r="BL18" s="17">
        <f t="shared" si="562"/>
        <v>40254.589999999997</v>
      </c>
      <c r="BM18" s="20">
        <f t="shared" si="34"/>
        <v>2065.1099999999933</v>
      </c>
      <c r="BN18" s="3">
        <f t="shared" si="35"/>
        <v>5.4075363162839431E-2</v>
      </c>
      <c r="BO18" s="1"/>
      <c r="BP18" s="15">
        <f t="shared" si="36"/>
        <v>44969</v>
      </c>
      <c r="BQ18" s="21">
        <v>3826.99</v>
      </c>
      <c r="BR18" s="20">
        <v>2573</v>
      </c>
      <c r="BS18" s="22">
        <f t="shared" si="37"/>
        <v>-1253.9899999999998</v>
      </c>
      <c r="BT18" s="16">
        <f t="shared" si="38"/>
        <v>-0.3276700487850765</v>
      </c>
      <c r="BU18" s="14"/>
      <c r="BV18" s="17">
        <f t="shared" ref="BV18:BW18" si="563">+BV17+BQ18</f>
        <v>31440.659999999996</v>
      </c>
      <c r="BW18" s="17">
        <f t="shared" si="563"/>
        <v>29137.38</v>
      </c>
      <c r="BX18" s="20">
        <f t="shared" si="40"/>
        <v>-2303.2799999999952</v>
      </c>
      <c r="BY18" s="3">
        <f t="shared" si="41"/>
        <v>-7.3258004125867443E-2</v>
      </c>
      <c r="BZ18" s="1"/>
      <c r="CA18" s="15">
        <f t="shared" si="42"/>
        <v>44969</v>
      </c>
      <c r="CB18" s="21">
        <v>16056.85</v>
      </c>
      <c r="CC18" s="20">
        <v>9099</v>
      </c>
      <c r="CD18" s="22">
        <f t="shared" si="43"/>
        <v>-6957.85</v>
      </c>
      <c r="CE18" s="16">
        <f t="shared" si="44"/>
        <v>-0.43332596368528076</v>
      </c>
      <c r="CF18" s="14"/>
      <c r="CG18" s="17">
        <f t="shared" ref="CG18:CH18" si="564">+CG17+CB18</f>
        <v>136706.6</v>
      </c>
      <c r="CH18" s="13">
        <f t="shared" si="564"/>
        <v>133564.16999999998</v>
      </c>
      <c r="CI18" s="20">
        <f t="shared" si="46"/>
        <v>-3142.4300000000221</v>
      </c>
      <c r="CJ18" s="3">
        <f t="shared" si="47"/>
        <v>-2.2986673649992188E-2</v>
      </c>
      <c r="CK18" s="1"/>
      <c r="CL18" s="15">
        <f t="shared" si="48"/>
        <v>44969</v>
      </c>
      <c r="CM18" s="21">
        <v>9963.4699999999993</v>
      </c>
      <c r="CN18" s="20">
        <v>6990</v>
      </c>
      <c r="CO18" s="22">
        <f t="shared" si="49"/>
        <v>-2973.4699999999993</v>
      </c>
      <c r="CP18" s="16">
        <f t="shared" si="50"/>
        <v>-0.29843719105893823</v>
      </c>
      <c r="CQ18" s="14"/>
      <c r="CR18" s="17">
        <f t="shared" ref="CR18:CS18" si="565">+CR17+CM18</f>
        <v>96190.33</v>
      </c>
      <c r="CS18" s="17">
        <f t="shared" si="565"/>
        <v>98105.02</v>
      </c>
      <c r="CT18" s="20">
        <f t="shared" si="52"/>
        <v>1914.6900000000023</v>
      </c>
      <c r="CU18" s="3">
        <f t="shared" si="53"/>
        <v>1.9905223321304774E-2</v>
      </c>
      <c r="CV18" s="1"/>
      <c r="CW18" s="15">
        <f t="shared" si="54"/>
        <v>44969</v>
      </c>
      <c r="CX18" s="21">
        <v>5965.22</v>
      </c>
      <c r="CY18" s="20">
        <v>2948</v>
      </c>
      <c r="CZ18" s="22">
        <f t="shared" si="55"/>
        <v>-3017.2200000000003</v>
      </c>
      <c r="DA18" s="16">
        <f t="shared" si="56"/>
        <v>-0.50580196539272648</v>
      </c>
      <c r="DB18" s="14"/>
      <c r="DC18" s="17">
        <f t="shared" ref="DC18:DD18" si="566">+DC17+CX18</f>
        <v>52040.84</v>
      </c>
      <c r="DD18" s="17">
        <f t="shared" si="566"/>
        <v>45204.24</v>
      </c>
      <c r="DE18" s="20">
        <f t="shared" si="58"/>
        <v>-6836.5999999999985</v>
      </c>
      <c r="DF18" s="3">
        <f t="shared" si="59"/>
        <v>-0.13136990102388815</v>
      </c>
      <c r="DG18" s="1"/>
      <c r="DH18" s="24">
        <f t="shared" si="60"/>
        <v>44969</v>
      </c>
      <c r="DI18" s="21">
        <v>7480.54</v>
      </c>
      <c r="DJ18" s="20">
        <v>4085</v>
      </c>
      <c r="DK18" s="22">
        <f t="shared" si="61"/>
        <v>-3395.54</v>
      </c>
      <c r="DL18" s="16">
        <f t="shared" si="62"/>
        <v>-0.45391642849313019</v>
      </c>
      <c r="DM18" s="14"/>
      <c r="DN18" s="17">
        <f t="shared" ref="DN18:DO18" si="567">+DN17+DI18</f>
        <v>67268.53</v>
      </c>
      <c r="DO18" s="17">
        <f t="shared" si="567"/>
        <v>62027.98</v>
      </c>
      <c r="DP18" s="20">
        <f t="shared" si="64"/>
        <v>-5240.5499999999956</v>
      </c>
      <c r="DQ18" s="3">
        <f t="shared" si="65"/>
        <v>-7.7904928203425816E-2</v>
      </c>
      <c r="DR18" s="19"/>
      <c r="DS18" s="15">
        <f t="shared" si="66"/>
        <v>44969</v>
      </c>
      <c r="DT18" s="21">
        <v>6140.86</v>
      </c>
      <c r="DU18" s="20">
        <v>3689</v>
      </c>
      <c r="DV18" s="22">
        <f t="shared" si="67"/>
        <v>-2451.8599999999997</v>
      </c>
      <c r="DW18" s="16">
        <f t="shared" si="68"/>
        <v>-0.39926980911468424</v>
      </c>
      <c r="DX18" s="14"/>
      <c r="DY18" s="17">
        <f t="shared" ref="DY18:DZ18" si="568">+DY17+DT18</f>
        <v>52894.89</v>
      </c>
      <c r="DZ18" s="17">
        <f t="shared" si="568"/>
        <v>54706.210000000006</v>
      </c>
      <c r="EA18" s="20">
        <f t="shared" si="70"/>
        <v>1811.320000000007</v>
      </c>
      <c r="EB18" s="3">
        <f t="shared" si="71"/>
        <v>3.4243761542939344E-2</v>
      </c>
      <c r="EC18" s="23"/>
      <c r="ED18" s="15">
        <f t="shared" si="72"/>
        <v>44969</v>
      </c>
      <c r="EE18" s="21">
        <v>1841.17</v>
      </c>
      <c r="EF18" s="20">
        <v>1664</v>
      </c>
      <c r="EG18" s="22">
        <f t="shared" si="73"/>
        <v>-177.17000000000007</v>
      </c>
      <c r="EH18" s="16">
        <f t="shared" si="74"/>
        <v>-9.6226855749333345E-2</v>
      </c>
      <c r="EI18" s="14"/>
      <c r="EJ18" s="17">
        <f t="shared" ref="EJ18:EK18" si="569">+EJ17+EE18</f>
        <v>18074.219999999998</v>
      </c>
      <c r="EK18" s="17">
        <f t="shared" si="569"/>
        <v>25725.89</v>
      </c>
      <c r="EL18" s="20">
        <f t="shared" si="76"/>
        <v>7651.6700000000019</v>
      </c>
      <c r="EM18" s="19">
        <f t="shared" si="77"/>
        <v>0.42334717625435581</v>
      </c>
      <c r="EN18" s="1"/>
      <c r="EO18" s="15">
        <f t="shared" si="78"/>
        <v>44969</v>
      </c>
      <c r="EP18" s="21">
        <v>7832.03</v>
      </c>
      <c r="EQ18" s="20">
        <v>4695</v>
      </c>
      <c r="ER18" s="22">
        <f t="shared" si="79"/>
        <v>-3137.0299999999997</v>
      </c>
      <c r="ES18" s="16">
        <f t="shared" si="80"/>
        <v>-0.40053855769193936</v>
      </c>
      <c r="ET18" s="14"/>
      <c r="EU18" s="17">
        <f t="shared" ref="EU18:EV18" si="570">+EU17+EP18</f>
        <v>61220.33</v>
      </c>
      <c r="EV18" s="17">
        <f t="shared" si="570"/>
        <v>61470.57</v>
      </c>
      <c r="EW18" s="20">
        <f t="shared" si="82"/>
        <v>250.23999999999796</v>
      </c>
      <c r="EX18" s="3">
        <f t="shared" si="83"/>
        <v>4.0875310538182E-3</v>
      </c>
      <c r="EY18" s="19"/>
      <c r="EZ18" s="15">
        <f t="shared" si="84"/>
        <v>44969</v>
      </c>
      <c r="FA18" s="21">
        <v>4201.4799999999996</v>
      </c>
      <c r="FB18" s="20">
        <v>3050</v>
      </c>
      <c r="FC18" s="22">
        <f t="shared" si="85"/>
        <v>-1151.4799999999996</v>
      </c>
      <c r="FD18" s="16">
        <f t="shared" si="86"/>
        <v>-0.27406532936013017</v>
      </c>
      <c r="FE18" s="14"/>
      <c r="FF18" s="17">
        <f t="shared" ref="FF18:FG18" si="571">+FF17+FA18</f>
        <v>37874.189999999988</v>
      </c>
      <c r="FG18" s="17">
        <f t="shared" si="571"/>
        <v>40152.43</v>
      </c>
      <c r="FH18" s="20">
        <f t="shared" si="88"/>
        <v>2278.2400000000125</v>
      </c>
      <c r="FI18" s="3">
        <f t="shared" si="89"/>
        <v>6.015283759203862E-2</v>
      </c>
      <c r="FJ18" s="19"/>
      <c r="FK18" s="15">
        <f t="shared" si="90"/>
        <v>44969</v>
      </c>
      <c r="FL18" s="21">
        <v>8925.86</v>
      </c>
      <c r="FM18" s="20">
        <v>6733</v>
      </c>
      <c r="FN18" s="22">
        <f t="shared" si="91"/>
        <v>-2192.8600000000006</v>
      </c>
      <c r="FO18" s="16">
        <f t="shared" si="92"/>
        <v>-0.24567492656169831</v>
      </c>
      <c r="FP18" s="14"/>
      <c r="FQ18" s="17">
        <f t="shared" ref="FQ18:FR18" si="572">+FQ17+FL18</f>
        <v>78931.710000000006</v>
      </c>
      <c r="FR18" s="17">
        <f t="shared" si="572"/>
        <v>87500.76999999999</v>
      </c>
      <c r="FS18" s="20">
        <f t="shared" si="94"/>
        <v>8569.0599999999831</v>
      </c>
      <c r="FT18" s="3">
        <f t="shared" si="95"/>
        <v>0.10856295904396322</v>
      </c>
      <c r="FU18" s="19"/>
      <c r="FV18" s="24">
        <f t="shared" si="96"/>
        <v>44969</v>
      </c>
      <c r="FW18" s="21">
        <v>6143.76</v>
      </c>
      <c r="FX18" s="20">
        <v>4608</v>
      </c>
      <c r="FY18" s="22">
        <f t="shared" si="97"/>
        <v>-1535.7600000000002</v>
      </c>
      <c r="FZ18" s="16">
        <f t="shared" si="98"/>
        <v>-0.24997070198054613</v>
      </c>
      <c r="GA18" s="14"/>
      <c r="GB18" s="17">
        <f t="shared" ref="GB18:GC18" si="573">+GB17+FW18</f>
        <v>61634.27</v>
      </c>
      <c r="GC18" s="17">
        <f t="shared" si="573"/>
        <v>67690.429999999993</v>
      </c>
      <c r="GD18" s="20">
        <f t="shared" si="100"/>
        <v>6056.1599999999962</v>
      </c>
      <c r="GE18" s="3">
        <f t="shared" si="101"/>
        <v>9.8259620824583407E-2</v>
      </c>
      <c r="GF18" s="19"/>
      <c r="GG18" s="15">
        <f t="shared" si="102"/>
        <v>44969</v>
      </c>
      <c r="GH18" s="21">
        <v>4603.38</v>
      </c>
      <c r="GI18" s="20">
        <v>1600</v>
      </c>
      <c r="GJ18" s="22">
        <f t="shared" si="103"/>
        <v>-3003.38</v>
      </c>
      <c r="GK18" s="16">
        <f t="shared" si="104"/>
        <v>-0.65242930194769932</v>
      </c>
      <c r="GL18" s="14"/>
      <c r="GM18" s="17">
        <f t="shared" ref="GM18:GN18" si="574">+GM17+GH18</f>
        <v>33990.109999999993</v>
      </c>
      <c r="GN18" s="17">
        <f t="shared" si="574"/>
        <v>31677.66</v>
      </c>
      <c r="GO18" s="20">
        <f t="shared" si="106"/>
        <v>-2312.4499999999935</v>
      </c>
      <c r="GP18" s="3">
        <f t="shared" si="107"/>
        <v>-6.8033024900478231E-2</v>
      </c>
      <c r="GQ18" s="19"/>
      <c r="GR18" s="15">
        <f t="shared" si="108"/>
        <v>44969</v>
      </c>
      <c r="GS18" s="21">
        <v>11955.29</v>
      </c>
      <c r="GT18" s="20">
        <v>6358</v>
      </c>
      <c r="GU18" s="22">
        <f t="shared" si="109"/>
        <v>-5597.2900000000009</v>
      </c>
      <c r="GV18" s="16">
        <f t="shared" si="110"/>
        <v>-0.46818521340762126</v>
      </c>
      <c r="GW18" s="14"/>
      <c r="GX18" s="17">
        <f t="shared" ref="GX18:GY18" si="575">+GX17+GS18</f>
        <v>98711.000000000029</v>
      </c>
      <c r="GY18" s="17">
        <f t="shared" si="575"/>
        <v>109760.81000000001</v>
      </c>
      <c r="GZ18" s="20">
        <f t="shared" si="112"/>
        <v>11049.809999999983</v>
      </c>
      <c r="HA18" s="3">
        <f t="shared" si="113"/>
        <v>0.11194101974450649</v>
      </c>
      <c r="HB18" s="19"/>
      <c r="HC18" s="15">
        <f t="shared" si="114"/>
        <v>44969</v>
      </c>
      <c r="HD18" s="21">
        <v>1345.44</v>
      </c>
      <c r="HE18" s="20">
        <v>1186.49</v>
      </c>
      <c r="HF18" s="22">
        <f t="shared" si="115"/>
        <v>-158.95000000000005</v>
      </c>
      <c r="HG18" s="16">
        <f t="shared" si="116"/>
        <v>-0.11813979070044003</v>
      </c>
      <c r="HH18" s="14"/>
      <c r="HI18" s="17">
        <f t="shared" ref="HI18:HJ18" si="576">+HI17+HD18</f>
        <v>11027.920000000002</v>
      </c>
      <c r="HJ18" s="17">
        <f t="shared" si="576"/>
        <v>13410.32</v>
      </c>
      <c r="HK18" s="20">
        <f t="shared" si="118"/>
        <v>2382.3999999999978</v>
      </c>
      <c r="HL18" s="3">
        <f t="shared" si="119"/>
        <v>0.21603348591574817</v>
      </c>
      <c r="HM18" s="3"/>
      <c r="HN18" s="15">
        <f t="shared" si="120"/>
        <v>44969</v>
      </c>
      <c r="HO18" s="20"/>
      <c r="HP18" s="20">
        <v>135</v>
      </c>
      <c r="HQ18" s="22">
        <f t="shared" si="121"/>
        <v>135</v>
      </c>
      <c r="HR18" s="16" t="e">
        <f t="shared" si="122"/>
        <v>#DIV/0!</v>
      </c>
      <c r="HS18" s="14"/>
      <c r="HT18" s="17">
        <f t="shared" ref="HT18:HU18" si="577">+HT17+HO18</f>
        <v>0</v>
      </c>
      <c r="HU18" s="17">
        <f t="shared" si="577"/>
        <v>4423</v>
      </c>
      <c r="HV18" s="20">
        <f t="shared" si="124"/>
        <v>4423</v>
      </c>
      <c r="HW18" s="3" t="e">
        <f t="shared" si="125"/>
        <v>#DIV/0!</v>
      </c>
      <c r="HX18" s="19"/>
      <c r="HY18" s="15">
        <f t="shared" si="126"/>
        <v>44969</v>
      </c>
      <c r="HZ18" s="20"/>
      <c r="IA18" s="20">
        <v>272</v>
      </c>
      <c r="IB18" s="22">
        <f t="shared" si="127"/>
        <v>272</v>
      </c>
      <c r="IC18" s="16" t="e">
        <f t="shared" si="128"/>
        <v>#DIV/0!</v>
      </c>
      <c r="ID18" s="14"/>
      <c r="IE18" s="17">
        <f t="shared" ref="IE18:IF18" si="578">+IE17+HZ18</f>
        <v>0</v>
      </c>
      <c r="IF18" s="17">
        <f t="shared" si="578"/>
        <v>2879.22</v>
      </c>
      <c r="IG18" s="20">
        <f t="shared" si="130"/>
        <v>2879.22</v>
      </c>
      <c r="IH18" s="3" t="e">
        <f t="shared" si="131"/>
        <v>#DIV/0!</v>
      </c>
      <c r="II18" s="25"/>
      <c r="IJ18" s="15">
        <f t="shared" si="132"/>
        <v>44969</v>
      </c>
      <c r="IK18" s="21">
        <v>3760.62</v>
      </c>
      <c r="IL18" s="20">
        <v>2552</v>
      </c>
      <c r="IM18" s="22">
        <f t="shared" si="133"/>
        <v>-1208.6199999999999</v>
      </c>
      <c r="IN18" s="16">
        <f t="shared" si="134"/>
        <v>-0.32138849445038314</v>
      </c>
      <c r="IO18" s="14"/>
      <c r="IP18" s="17">
        <f t="shared" ref="IP18:IQ18" si="579">+IP17+IK18</f>
        <v>35721.11</v>
      </c>
      <c r="IQ18" s="17">
        <f t="shared" si="579"/>
        <v>29339.53</v>
      </c>
      <c r="IR18" s="20">
        <f t="shared" si="136"/>
        <v>-6381.5800000000017</v>
      </c>
      <c r="IS18" s="3">
        <f t="shared" si="137"/>
        <v>-0.17865010353821598</v>
      </c>
      <c r="IT18" s="19"/>
      <c r="IU18" s="15">
        <f t="shared" si="138"/>
        <v>44969</v>
      </c>
      <c r="IV18" s="21">
        <v>1087.5899999999999</v>
      </c>
      <c r="IW18" s="20">
        <v>873</v>
      </c>
      <c r="IX18" s="22">
        <f t="shared" si="139"/>
        <v>-214.58999999999992</v>
      </c>
      <c r="IY18" s="16">
        <f t="shared" si="140"/>
        <v>-0.19730780900890954</v>
      </c>
      <c r="IZ18" s="14"/>
      <c r="JA18" s="17">
        <f t="shared" ref="JA18:JB18" si="580">+JA17+IV18</f>
        <v>11099.11</v>
      </c>
      <c r="JB18" s="17">
        <f t="shared" si="580"/>
        <v>12072.609999999999</v>
      </c>
      <c r="JC18" s="20">
        <f t="shared" si="142"/>
        <v>973.49999999999818</v>
      </c>
      <c r="JD18" s="3">
        <f t="shared" si="143"/>
        <v>8.7709735285081247E-2</v>
      </c>
      <c r="JE18" s="25"/>
      <c r="JF18" s="15">
        <f t="shared" si="144"/>
        <v>44969</v>
      </c>
      <c r="JG18" s="21">
        <v>4418.4799999999996</v>
      </c>
      <c r="JH18" s="20">
        <v>2905</v>
      </c>
      <c r="JI18" s="22">
        <f t="shared" si="145"/>
        <v>-1513.4799999999996</v>
      </c>
      <c r="JJ18" s="16">
        <f t="shared" si="146"/>
        <v>-0.3425340841194256</v>
      </c>
      <c r="JK18" s="14"/>
      <c r="JL18" s="17">
        <f t="shared" ref="JL18:JM18" si="581">+JL17+JG18</f>
        <v>35133.020000000004</v>
      </c>
      <c r="JM18" s="17">
        <f t="shared" si="581"/>
        <v>40187.93</v>
      </c>
      <c r="JN18" s="20">
        <f t="shared" si="148"/>
        <v>5054.9099999999962</v>
      </c>
      <c r="JO18" s="3">
        <f t="shared" si="149"/>
        <v>0.1438791769110653</v>
      </c>
      <c r="JP18" s="19"/>
      <c r="JQ18" s="15">
        <f t="shared" si="150"/>
        <v>44969</v>
      </c>
      <c r="JR18" s="21">
        <v>147.03</v>
      </c>
      <c r="JS18" s="20">
        <v>701</v>
      </c>
      <c r="JT18" s="22">
        <f t="shared" si="151"/>
        <v>553.97</v>
      </c>
      <c r="JU18" s="16">
        <f t="shared" si="152"/>
        <v>3.7677344759572877</v>
      </c>
      <c r="JV18" s="14"/>
      <c r="JW18" s="17">
        <f t="shared" ref="JW18:JX18" si="582">+JW17+JR18</f>
        <v>5458.72</v>
      </c>
      <c r="JX18" s="17">
        <f t="shared" si="582"/>
        <v>5758.8600000000006</v>
      </c>
      <c r="JY18" s="20">
        <f t="shared" si="154"/>
        <v>300.14000000000033</v>
      </c>
      <c r="JZ18" s="3">
        <f t="shared" si="155"/>
        <v>5.4983585895594628E-2</v>
      </c>
      <c r="KA18" s="19"/>
      <c r="KB18" s="15">
        <f t="shared" si="156"/>
        <v>44969</v>
      </c>
      <c r="KC18" s="21">
        <v>775.29</v>
      </c>
      <c r="KD18" s="20">
        <v>115</v>
      </c>
      <c r="KE18" s="22">
        <f t="shared" si="157"/>
        <v>-660.29</v>
      </c>
      <c r="KF18" s="16">
        <f t="shared" si="158"/>
        <v>-0.8516684079505733</v>
      </c>
      <c r="KG18" s="14"/>
      <c r="KH18" s="17">
        <f t="shared" ref="KH18:KI18" si="583">+KH17+KC18</f>
        <v>3178.38</v>
      </c>
      <c r="KI18" s="17">
        <f t="shared" si="583"/>
        <v>3611.51</v>
      </c>
      <c r="KJ18" s="20">
        <f t="shared" si="160"/>
        <v>433.13000000000011</v>
      </c>
      <c r="KK18" s="3">
        <f t="shared" si="161"/>
        <v>0.1362738250303614</v>
      </c>
      <c r="KL18" s="19"/>
      <c r="KM18" s="15">
        <f t="shared" si="162"/>
        <v>44969</v>
      </c>
      <c r="KN18" s="21">
        <v>1092.73</v>
      </c>
      <c r="KO18" s="20">
        <v>1193</v>
      </c>
      <c r="KP18" s="22">
        <f t="shared" si="163"/>
        <v>100.26999999999998</v>
      </c>
      <c r="KQ18" s="16">
        <f t="shared" si="164"/>
        <v>9.1761002260393673E-2</v>
      </c>
      <c r="KR18" s="14"/>
      <c r="KS18" s="17">
        <f t="shared" ref="KS18:KT18" si="584">+KS17+KN18</f>
        <v>15551.11</v>
      </c>
      <c r="KT18" s="17">
        <f t="shared" si="584"/>
        <v>16402.46</v>
      </c>
      <c r="KU18" s="20">
        <f t="shared" si="166"/>
        <v>851.34999999999854</v>
      </c>
      <c r="KV18" s="3">
        <f t="shared" si="167"/>
        <v>5.4745288278457198E-2</v>
      </c>
      <c r="KW18" s="19"/>
      <c r="KX18" s="15">
        <f t="shared" si="168"/>
        <v>45272</v>
      </c>
      <c r="KY18" s="21">
        <v>1930.73</v>
      </c>
      <c r="KZ18" s="20">
        <v>906</v>
      </c>
      <c r="LA18" s="22">
        <f t="shared" si="169"/>
        <v>-1024.73</v>
      </c>
      <c r="LB18" s="16">
        <f t="shared" si="170"/>
        <v>-0.53074743749773401</v>
      </c>
      <c r="LC18" s="14"/>
      <c r="LD18" s="17">
        <f t="shared" ref="LD18:LE18" si="585">+LD17+KY18</f>
        <v>14408.599999999999</v>
      </c>
      <c r="LE18" s="17">
        <f t="shared" si="585"/>
        <v>14204.439999999999</v>
      </c>
      <c r="LF18" s="20">
        <f t="shared" si="172"/>
        <v>-204.15999999999985</v>
      </c>
      <c r="LG18" s="3">
        <f t="shared" si="173"/>
        <v>-1.4169315547659028E-2</v>
      </c>
      <c r="LH18" s="19"/>
      <c r="LI18" s="15">
        <f t="shared" si="174"/>
        <v>45272</v>
      </c>
      <c r="LJ18" s="21">
        <v>12756.3</v>
      </c>
      <c r="LK18" s="20">
        <v>5802</v>
      </c>
      <c r="LL18" s="22">
        <f t="shared" si="175"/>
        <v>-6954.2999999999993</v>
      </c>
      <c r="LM18" s="16">
        <f t="shared" si="176"/>
        <v>-0.54516591801697978</v>
      </c>
      <c r="LN18" s="14"/>
      <c r="LO18" s="17">
        <f t="shared" ref="LO18:LP18" si="586">+LO17+LJ18</f>
        <v>93709.9</v>
      </c>
      <c r="LP18" s="17">
        <f t="shared" si="586"/>
        <v>107186.37000000001</v>
      </c>
      <c r="LQ18" s="20">
        <f t="shared" si="178"/>
        <v>13476.470000000016</v>
      </c>
      <c r="LR18" s="3">
        <f t="shared" si="179"/>
        <v>0.14381052588894042</v>
      </c>
      <c r="LS18" s="19"/>
      <c r="LT18" s="15">
        <f t="shared" si="180"/>
        <v>45211</v>
      </c>
      <c r="LU18" s="20"/>
      <c r="LV18" s="20">
        <v>728.3</v>
      </c>
      <c r="LW18" s="22">
        <f t="shared" si="181"/>
        <v>728.3</v>
      </c>
      <c r="LX18" s="16" t="e">
        <f t="shared" si="182"/>
        <v>#DIV/0!</v>
      </c>
      <c r="LY18" s="14"/>
      <c r="LZ18" s="17">
        <f t="shared" ref="LZ18:MA18" si="587">+LZ17+LU18</f>
        <v>10498.93</v>
      </c>
      <c r="MA18" s="17">
        <f t="shared" si="587"/>
        <v>9220.56</v>
      </c>
      <c r="MB18" s="20">
        <f t="shared" si="184"/>
        <v>-1278.3700000000008</v>
      </c>
      <c r="MC18" s="3">
        <f t="shared" si="185"/>
        <v>-0.12176193193020629</v>
      </c>
      <c r="MD18" s="19"/>
      <c r="ME18" s="15">
        <f t="shared" si="186"/>
        <v>45211</v>
      </c>
      <c r="MF18" s="21">
        <v>1149.9100000000001</v>
      </c>
      <c r="MG18" s="20">
        <v>1059.69</v>
      </c>
      <c r="MH18" s="22">
        <f t="shared" si="187"/>
        <v>-90.220000000000027</v>
      </c>
      <c r="MI18" s="16">
        <f t="shared" si="188"/>
        <v>-7.8458314128931853E-2</v>
      </c>
      <c r="MJ18" s="14"/>
      <c r="MK18" s="17">
        <f t="shared" ref="MK18:ML18" si="588">+MK17+MF18</f>
        <v>12053.009999999998</v>
      </c>
      <c r="ML18" s="17">
        <f t="shared" si="588"/>
        <v>13482.2</v>
      </c>
      <c r="MM18" s="20">
        <f t="shared" si="190"/>
        <v>1429.1900000000023</v>
      </c>
      <c r="MN18" s="3">
        <f t="shared" si="191"/>
        <v>0.11857536001380589</v>
      </c>
      <c r="MO18" s="19"/>
      <c r="MP18" s="15">
        <f t="shared" si="192"/>
        <v>45211</v>
      </c>
      <c r="MQ18" s="21">
        <v>4035.66</v>
      </c>
      <c r="MR18" s="20">
        <v>1974</v>
      </c>
      <c r="MS18" s="22">
        <f t="shared" si="193"/>
        <v>-2061.66</v>
      </c>
      <c r="MT18" s="16">
        <f t="shared" si="194"/>
        <v>-0.51086067706397464</v>
      </c>
      <c r="MU18" s="14"/>
      <c r="MV18" s="17">
        <f t="shared" ref="MV18:MW18" si="589">+MV17+MQ18</f>
        <v>28971.81</v>
      </c>
      <c r="MW18" s="17">
        <f t="shared" si="589"/>
        <v>30169.56</v>
      </c>
      <c r="MX18" s="20">
        <f t="shared" si="196"/>
        <v>1197.75</v>
      </c>
      <c r="MY18" s="3">
        <f t="shared" si="197"/>
        <v>4.1341911326907087E-2</v>
      </c>
      <c r="MZ18" s="19"/>
      <c r="NA18" s="15">
        <f t="shared" si="198"/>
        <v>45211</v>
      </c>
      <c r="NB18" s="21">
        <f t="shared" si="199"/>
        <v>177399.01</v>
      </c>
      <c r="NC18" s="20">
        <f t="shared" si="200"/>
        <v>107730.48000000001</v>
      </c>
      <c r="ND18" s="22">
        <f t="shared" si="201"/>
        <v>-69668.53</v>
      </c>
      <c r="NE18" s="16">
        <f t="shared" si="202"/>
        <v>-0.39272220290293613</v>
      </c>
      <c r="NF18" s="14"/>
      <c r="NG18" s="17">
        <f t="shared" ref="NG18:NH18" si="590">+NG17+NB18</f>
        <v>1558518.3100000003</v>
      </c>
      <c r="NH18" s="17">
        <f t="shared" si="590"/>
        <v>1608278.0999999999</v>
      </c>
      <c r="NI18" s="20">
        <f t="shared" si="204"/>
        <v>49759.789999999572</v>
      </c>
      <c r="NJ18" s="3">
        <f t="shared" si="205"/>
        <v>3.1927626182331838E-2</v>
      </c>
      <c r="NL18" s="1"/>
      <c r="NQ18" s="1"/>
    </row>
    <row r="19" spans="1:381" ht="14.25" customHeight="1" x14ac:dyDescent="0.35">
      <c r="A19" s="12">
        <f t="shared" ref="A19:B19" si="591">A18+1</f>
        <v>45304</v>
      </c>
      <c r="B19" s="12">
        <f t="shared" si="591"/>
        <v>45335</v>
      </c>
      <c r="C19" s="20">
        <v>6403.09</v>
      </c>
      <c r="D19" s="20">
        <v>5910</v>
      </c>
      <c r="E19" s="22">
        <f t="shared" si="1"/>
        <v>-493.09000000000015</v>
      </c>
      <c r="F19" s="16">
        <f t="shared" si="2"/>
        <v>-7.7008132011263331E-2</v>
      </c>
      <c r="G19" s="14"/>
      <c r="H19" s="17">
        <f t="shared" ref="H19:I19" si="592">+H18+C19</f>
        <v>89237.64</v>
      </c>
      <c r="I19" s="17">
        <f t="shared" si="592"/>
        <v>87389.43</v>
      </c>
      <c r="J19" s="20">
        <f t="shared" si="4"/>
        <v>-1848.2100000000064</v>
      </c>
      <c r="K19" s="3">
        <f t="shared" si="5"/>
        <v>-2.0711103520891033E-2</v>
      </c>
      <c r="L19" s="26"/>
      <c r="M19" s="15">
        <f t="shared" si="6"/>
        <v>44970</v>
      </c>
      <c r="N19" s="20">
        <v>3319.49</v>
      </c>
      <c r="O19" s="20">
        <v>3828</v>
      </c>
      <c r="P19" s="22">
        <f t="shared" si="7"/>
        <v>508.51000000000022</v>
      </c>
      <c r="Q19" s="16">
        <f t="shared" si="8"/>
        <v>0.15318919472569589</v>
      </c>
      <c r="R19" s="14"/>
      <c r="S19" s="17">
        <f t="shared" ref="S19:T19" si="593">+S18+N19</f>
        <v>45672.619999999995</v>
      </c>
      <c r="T19" s="17">
        <f t="shared" si="593"/>
        <v>45799.79</v>
      </c>
      <c r="U19" s="20">
        <f t="shared" si="10"/>
        <v>127.17000000000553</v>
      </c>
      <c r="V19" s="3">
        <f t="shared" si="11"/>
        <v>2.7843815397497569E-3</v>
      </c>
      <c r="W19" s="1"/>
      <c r="X19" s="15">
        <f t="shared" si="12"/>
        <v>44970</v>
      </c>
      <c r="Y19" s="20">
        <v>4791.6499999999996</v>
      </c>
      <c r="Z19" s="20">
        <v>4149</v>
      </c>
      <c r="AA19" s="22">
        <f t="shared" si="13"/>
        <v>-642.64999999999964</v>
      </c>
      <c r="AB19" s="16">
        <f t="shared" si="14"/>
        <v>-0.13411872736948643</v>
      </c>
      <c r="AC19" s="14"/>
      <c r="AD19" s="17">
        <f t="shared" ref="AD19:AE19" si="594">+AD18+Y19</f>
        <v>62155.05</v>
      </c>
      <c r="AE19" s="17">
        <f t="shared" si="594"/>
        <v>64010.17</v>
      </c>
      <c r="AF19" s="20">
        <f t="shared" si="16"/>
        <v>1855.1199999999953</v>
      </c>
      <c r="AG19" s="3">
        <f t="shared" si="17"/>
        <v>2.9846649628630262E-2</v>
      </c>
      <c r="AH19" s="1"/>
      <c r="AI19" s="15">
        <f t="shared" si="18"/>
        <v>44970</v>
      </c>
      <c r="AJ19" s="20">
        <v>9916.2199999999993</v>
      </c>
      <c r="AK19" s="20">
        <v>8726</v>
      </c>
      <c r="AL19" s="22">
        <f t="shared" si="19"/>
        <v>-1190.2199999999993</v>
      </c>
      <c r="AM19" s="16">
        <f t="shared" si="20"/>
        <v>-0.12002759115872777</v>
      </c>
      <c r="AN19" s="14"/>
      <c r="AO19" s="17">
        <f t="shared" ref="AO19:AP19" si="595">+AO18+AJ19</f>
        <v>124772.29999999999</v>
      </c>
      <c r="AP19" s="17">
        <f t="shared" si="595"/>
        <v>126313.98000000001</v>
      </c>
      <c r="AQ19" s="20">
        <f t="shared" si="22"/>
        <v>1541.6800000000221</v>
      </c>
      <c r="AR19" s="3">
        <f t="shared" si="23"/>
        <v>1.235594759413766E-2</v>
      </c>
      <c r="AS19" s="1"/>
      <c r="AT19" s="15">
        <f t="shared" si="24"/>
        <v>44970</v>
      </c>
      <c r="AU19" s="20">
        <v>11568.66</v>
      </c>
      <c r="AV19" s="20">
        <v>8412</v>
      </c>
      <c r="AW19" s="22">
        <f t="shared" si="25"/>
        <v>-3156.66</v>
      </c>
      <c r="AX19" s="16">
        <f t="shared" si="26"/>
        <v>-0.27286306279206063</v>
      </c>
      <c r="AY19" s="14"/>
      <c r="AZ19" s="17">
        <f t="shared" ref="AZ19:BA19" si="596">+AZ18+AU19</f>
        <v>130701.03000000001</v>
      </c>
      <c r="BA19" s="17">
        <f t="shared" si="596"/>
        <v>130886.01000000001</v>
      </c>
      <c r="BB19" s="20">
        <f t="shared" si="28"/>
        <v>184.97999999999593</v>
      </c>
      <c r="BC19" s="3">
        <f t="shared" si="29"/>
        <v>1.4152910654185043E-3</v>
      </c>
      <c r="BD19" s="1"/>
      <c r="BE19" s="15">
        <f t="shared" si="30"/>
        <v>44970</v>
      </c>
      <c r="BF19" s="20">
        <v>2998.29</v>
      </c>
      <c r="BG19" s="20">
        <v>1997</v>
      </c>
      <c r="BH19" s="22">
        <f t="shared" si="31"/>
        <v>-1001.29</v>
      </c>
      <c r="BI19" s="16">
        <f t="shared" si="32"/>
        <v>-0.3339536869348862</v>
      </c>
      <c r="BJ19" s="14"/>
      <c r="BK19" s="17">
        <f t="shared" ref="BK19:BL19" si="597">+BK18+BF19</f>
        <v>41187.770000000004</v>
      </c>
      <c r="BL19" s="17">
        <f t="shared" si="597"/>
        <v>42251.59</v>
      </c>
      <c r="BM19" s="20">
        <f t="shared" si="34"/>
        <v>1063.8199999999924</v>
      </c>
      <c r="BN19" s="3">
        <f t="shared" si="35"/>
        <v>2.582854085083976E-2</v>
      </c>
      <c r="BO19" s="1"/>
      <c r="BP19" s="15">
        <f t="shared" si="36"/>
        <v>44970</v>
      </c>
      <c r="BQ19" s="20">
        <v>3101.36</v>
      </c>
      <c r="BR19" s="20">
        <v>1589</v>
      </c>
      <c r="BS19" s="22">
        <f t="shared" si="37"/>
        <v>-1512.3600000000001</v>
      </c>
      <c r="BT19" s="16">
        <f t="shared" si="38"/>
        <v>-0.48764413031702225</v>
      </c>
      <c r="BU19" s="14"/>
      <c r="BV19" s="17">
        <f t="shared" ref="BV19:BW19" si="598">+BV18+BQ19</f>
        <v>34542.019999999997</v>
      </c>
      <c r="BW19" s="17">
        <f t="shared" si="598"/>
        <v>30726.38</v>
      </c>
      <c r="BX19" s="20">
        <f t="shared" si="40"/>
        <v>-3815.6399999999958</v>
      </c>
      <c r="BY19" s="3">
        <f t="shared" si="41"/>
        <v>-0.11046371926135172</v>
      </c>
      <c r="BZ19" s="1"/>
      <c r="CA19" s="15">
        <f t="shared" si="42"/>
        <v>44970</v>
      </c>
      <c r="CB19" s="20">
        <v>9937.6299999999992</v>
      </c>
      <c r="CC19" s="20">
        <v>11393</v>
      </c>
      <c r="CD19" s="22">
        <f t="shared" si="43"/>
        <v>1455.3700000000008</v>
      </c>
      <c r="CE19" s="16">
        <f t="shared" si="44"/>
        <v>0.14645041121474647</v>
      </c>
      <c r="CF19" s="14"/>
      <c r="CG19" s="17">
        <f t="shared" ref="CG19:CH19" si="599">+CG18+CB19</f>
        <v>146644.23000000001</v>
      </c>
      <c r="CH19" s="17">
        <f t="shared" si="599"/>
        <v>144957.16999999998</v>
      </c>
      <c r="CI19" s="20">
        <f t="shared" si="46"/>
        <v>-1687.0600000000268</v>
      </c>
      <c r="CJ19" s="3">
        <f t="shared" si="47"/>
        <v>-1.150444173630307E-2</v>
      </c>
      <c r="CK19" s="1"/>
      <c r="CL19" s="15">
        <f t="shared" si="48"/>
        <v>44970</v>
      </c>
      <c r="CM19" s="20">
        <v>8926.2099999999991</v>
      </c>
      <c r="CN19" s="20">
        <v>8398</v>
      </c>
      <c r="CO19" s="22">
        <f t="shared" si="49"/>
        <v>-528.20999999999913</v>
      </c>
      <c r="CP19" s="16">
        <f t="shared" si="50"/>
        <v>-5.9175170649133191E-2</v>
      </c>
      <c r="CQ19" s="14"/>
      <c r="CR19" s="17">
        <f t="shared" ref="CR19:CS19" si="600">+CR18+CM19</f>
        <v>105116.54000000001</v>
      </c>
      <c r="CS19" s="17">
        <f t="shared" si="600"/>
        <v>106503.02</v>
      </c>
      <c r="CT19" s="20">
        <f t="shared" si="52"/>
        <v>1386.4799999999959</v>
      </c>
      <c r="CU19" s="3">
        <f t="shared" si="53"/>
        <v>1.3189931860390343E-2</v>
      </c>
      <c r="CV19" s="1"/>
      <c r="CW19" s="15">
        <f t="shared" si="54"/>
        <v>44970</v>
      </c>
      <c r="CX19" s="20">
        <v>3464.73</v>
      </c>
      <c r="CY19" s="20">
        <v>4065</v>
      </c>
      <c r="CZ19" s="22">
        <f t="shared" si="55"/>
        <v>600.27</v>
      </c>
      <c r="DA19" s="16">
        <f t="shared" si="56"/>
        <v>0.17325159536240919</v>
      </c>
      <c r="DB19" s="14"/>
      <c r="DC19" s="17">
        <f t="shared" ref="DC19:DD19" si="601">+DC18+CX19</f>
        <v>55505.57</v>
      </c>
      <c r="DD19" s="17">
        <f t="shared" si="601"/>
        <v>49269.24</v>
      </c>
      <c r="DE19" s="20">
        <f t="shared" si="58"/>
        <v>-6236.3300000000017</v>
      </c>
      <c r="DF19" s="3">
        <f t="shared" si="59"/>
        <v>-0.11235503031497562</v>
      </c>
      <c r="DG19" s="1"/>
      <c r="DH19" s="15">
        <f t="shared" si="60"/>
        <v>44970</v>
      </c>
      <c r="DI19" s="20">
        <v>5703.1</v>
      </c>
      <c r="DJ19" s="20">
        <v>5081</v>
      </c>
      <c r="DK19" s="22">
        <f t="shared" si="61"/>
        <v>-622.10000000000036</v>
      </c>
      <c r="DL19" s="16">
        <f t="shared" si="62"/>
        <v>-0.10908102610860766</v>
      </c>
      <c r="DM19" s="14"/>
      <c r="DN19" s="17">
        <f t="shared" ref="DN19:DO19" si="602">+DN18+DI19</f>
        <v>72971.63</v>
      </c>
      <c r="DO19" s="17">
        <f t="shared" si="602"/>
        <v>67108.98000000001</v>
      </c>
      <c r="DP19" s="20">
        <f t="shared" si="64"/>
        <v>-5862.6499999999942</v>
      </c>
      <c r="DQ19" s="3">
        <f t="shared" si="65"/>
        <v>-8.0341497099626166E-2</v>
      </c>
      <c r="DR19" s="19"/>
      <c r="DS19" s="15">
        <f t="shared" si="66"/>
        <v>44970</v>
      </c>
      <c r="DT19" s="20">
        <v>5951.71</v>
      </c>
      <c r="DU19" s="20">
        <v>3392</v>
      </c>
      <c r="DV19" s="22">
        <f t="shared" si="67"/>
        <v>-2559.71</v>
      </c>
      <c r="DW19" s="16">
        <f t="shared" si="68"/>
        <v>-0.43007975859038833</v>
      </c>
      <c r="DX19" s="14"/>
      <c r="DY19" s="17">
        <f t="shared" ref="DY19:DZ19" si="603">+DY18+DT19</f>
        <v>58846.6</v>
      </c>
      <c r="DZ19" s="17">
        <f t="shared" si="603"/>
        <v>58098.210000000006</v>
      </c>
      <c r="EA19" s="20">
        <f t="shared" si="70"/>
        <v>-748.38999999999214</v>
      </c>
      <c r="EB19" s="3">
        <f t="shared" si="71"/>
        <v>-1.2717642140752263E-2</v>
      </c>
      <c r="EC19" s="1"/>
      <c r="ED19" s="15">
        <f t="shared" si="72"/>
        <v>44970</v>
      </c>
      <c r="EE19" s="20">
        <v>1474.98</v>
      </c>
      <c r="EF19" s="20">
        <v>2233</v>
      </c>
      <c r="EG19" s="22">
        <f t="shared" si="73"/>
        <v>758.02</v>
      </c>
      <c r="EH19" s="16">
        <f t="shared" si="74"/>
        <v>0.51391883279773287</v>
      </c>
      <c r="EI19" s="14"/>
      <c r="EJ19" s="17">
        <f t="shared" ref="EJ19:EK19" si="604">+EJ18+EE19</f>
        <v>19549.199999999997</v>
      </c>
      <c r="EK19" s="17">
        <f t="shared" si="604"/>
        <v>27958.89</v>
      </c>
      <c r="EL19" s="20">
        <f t="shared" si="76"/>
        <v>8409.6900000000023</v>
      </c>
      <c r="EM19" s="3">
        <f t="shared" si="77"/>
        <v>0.43018077466085586</v>
      </c>
      <c r="EN19" s="1"/>
      <c r="EO19" s="15">
        <f t="shared" si="78"/>
        <v>44970</v>
      </c>
      <c r="EP19" s="20">
        <v>4763.24</v>
      </c>
      <c r="EQ19" s="20">
        <v>4008</v>
      </c>
      <c r="ER19" s="22">
        <f t="shared" si="79"/>
        <v>-755.23999999999978</v>
      </c>
      <c r="ES19" s="16">
        <f t="shared" si="80"/>
        <v>-0.15855594091416764</v>
      </c>
      <c r="ET19" s="14"/>
      <c r="EU19" s="17">
        <f t="shared" ref="EU19:EV19" si="605">+EU18+EP19</f>
        <v>65983.570000000007</v>
      </c>
      <c r="EV19" s="17">
        <f t="shared" si="605"/>
        <v>65478.57</v>
      </c>
      <c r="EW19" s="20">
        <f t="shared" si="82"/>
        <v>-505.00000000000728</v>
      </c>
      <c r="EX19" s="3">
        <f t="shared" si="83"/>
        <v>-7.6534203893485484E-3</v>
      </c>
      <c r="EY19" s="19"/>
      <c r="EZ19" s="15">
        <f t="shared" si="84"/>
        <v>44970</v>
      </c>
      <c r="FA19" s="20">
        <v>2535.6</v>
      </c>
      <c r="FB19" s="20">
        <v>3310</v>
      </c>
      <c r="FC19" s="22">
        <f t="shared" si="85"/>
        <v>774.40000000000009</v>
      </c>
      <c r="FD19" s="16">
        <f t="shared" si="86"/>
        <v>0.30541094809906932</v>
      </c>
      <c r="FE19" s="14"/>
      <c r="FF19" s="17">
        <f t="shared" ref="FF19:FG19" si="606">+FF18+FA19</f>
        <v>40409.789999999986</v>
      </c>
      <c r="FG19" s="17">
        <f t="shared" si="606"/>
        <v>43462.43</v>
      </c>
      <c r="FH19" s="20">
        <f t="shared" si="88"/>
        <v>3052.640000000014</v>
      </c>
      <c r="FI19" s="3">
        <f t="shared" si="89"/>
        <v>7.5542090171713705E-2</v>
      </c>
      <c r="FJ19" s="19"/>
      <c r="FK19" s="15">
        <f t="shared" si="90"/>
        <v>44970</v>
      </c>
      <c r="FL19" s="20">
        <v>6219.31</v>
      </c>
      <c r="FM19" s="20">
        <v>6881</v>
      </c>
      <c r="FN19" s="22">
        <f t="shared" si="91"/>
        <v>661.6899999999996</v>
      </c>
      <c r="FO19" s="16">
        <f t="shared" si="92"/>
        <v>0.10639283135910568</v>
      </c>
      <c r="FP19" s="14"/>
      <c r="FQ19" s="17">
        <f t="shared" ref="FQ19:FR19" si="607">+FQ18+FL19</f>
        <v>85151.02</v>
      </c>
      <c r="FR19" s="17">
        <f t="shared" si="607"/>
        <v>94381.76999999999</v>
      </c>
      <c r="FS19" s="20">
        <f t="shared" si="94"/>
        <v>9230.7499999999854</v>
      </c>
      <c r="FT19" s="3">
        <f t="shared" si="95"/>
        <v>0.10840445598890049</v>
      </c>
      <c r="FU19" s="25"/>
      <c r="FV19" s="15">
        <f t="shared" si="96"/>
        <v>44970</v>
      </c>
      <c r="FW19" s="20">
        <v>5520.17</v>
      </c>
      <c r="FX19" s="20">
        <v>4874</v>
      </c>
      <c r="FY19" s="22">
        <f t="shared" si="97"/>
        <v>-646.17000000000007</v>
      </c>
      <c r="FZ19" s="16">
        <f t="shared" si="98"/>
        <v>-0.1170561776177183</v>
      </c>
      <c r="GA19" s="14"/>
      <c r="GB19" s="17">
        <f t="shared" ref="GB19:GC19" si="608">+GB18+FW19</f>
        <v>67154.44</v>
      </c>
      <c r="GC19" s="17">
        <f t="shared" si="608"/>
        <v>72564.429999999993</v>
      </c>
      <c r="GD19" s="20">
        <f t="shared" si="100"/>
        <v>5409.9899999999907</v>
      </c>
      <c r="GE19" s="3">
        <f t="shared" si="101"/>
        <v>8.0560421619180964E-2</v>
      </c>
      <c r="GF19" s="19"/>
      <c r="GG19" s="15">
        <f t="shared" si="102"/>
        <v>44970</v>
      </c>
      <c r="GH19" s="20">
        <v>592.79</v>
      </c>
      <c r="GI19" s="20">
        <v>2079</v>
      </c>
      <c r="GJ19" s="22">
        <f t="shared" si="103"/>
        <v>1486.21</v>
      </c>
      <c r="GK19" s="16">
        <f t="shared" si="104"/>
        <v>2.5071441825941734</v>
      </c>
      <c r="GL19" s="14"/>
      <c r="GM19" s="17">
        <f t="shared" ref="GM19:GN19" si="609">+GM18+GH19</f>
        <v>34582.899999999994</v>
      </c>
      <c r="GN19" s="17">
        <f t="shared" si="609"/>
        <v>33756.660000000003</v>
      </c>
      <c r="GO19" s="20">
        <f t="shared" si="106"/>
        <v>-826.23999999999069</v>
      </c>
      <c r="GP19" s="3">
        <f t="shared" si="107"/>
        <v>-2.3891576472765175E-2</v>
      </c>
      <c r="GQ19" s="19"/>
      <c r="GR19" s="24">
        <f t="shared" si="108"/>
        <v>44970</v>
      </c>
      <c r="GS19" s="20">
        <v>9572.4500000000007</v>
      </c>
      <c r="GT19" s="20">
        <v>8217</v>
      </c>
      <c r="GU19" s="22">
        <f t="shared" si="109"/>
        <v>-1355.4500000000007</v>
      </c>
      <c r="GV19" s="16">
        <f t="shared" si="110"/>
        <v>-0.14159906815914428</v>
      </c>
      <c r="GW19" s="14"/>
      <c r="GX19" s="17">
        <f t="shared" ref="GX19:GY19" si="610">+GX18+GS19</f>
        <v>108283.45000000003</v>
      </c>
      <c r="GY19" s="17">
        <f t="shared" si="610"/>
        <v>117977.81000000001</v>
      </c>
      <c r="GZ19" s="20">
        <f t="shared" si="112"/>
        <v>9694.359999999986</v>
      </c>
      <c r="HA19" s="3">
        <f t="shared" si="113"/>
        <v>8.9527624027494354E-2</v>
      </c>
      <c r="HB19" s="19"/>
      <c r="HC19" s="15">
        <f t="shared" si="114"/>
        <v>44970</v>
      </c>
      <c r="HD19" s="20">
        <v>928.84</v>
      </c>
      <c r="HE19" s="20">
        <v>831.76</v>
      </c>
      <c r="HF19" s="22">
        <f t="shared" si="115"/>
        <v>-97.080000000000041</v>
      </c>
      <c r="HG19" s="16">
        <f t="shared" si="116"/>
        <v>-0.10451746264157448</v>
      </c>
      <c r="HH19" s="14"/>
      <c r="HI19" s="17">
        <f t="shared" ref="HI19:HJ19" si="611">+HI18+HD19</f>
        <v>11956.760000000002</v>
      </c>
      <c r="HJ19" s="17">
        <f t="shared" si="611"/>
        <v>14242.08</v>
      </c>
      <c r="HK19" s="20">
        <f t="shared" si="118"/>
        <v>2285.3199999999979</v>
      </c>
      <c r="HL19" s="3">
        <f t="shared" si="119"/>
        <v>0.19113204580505067</v>
      </c>
      <c r="HM19" s="3"/>
      <c r="HN19" s="15">
        <f t="shared" si="120"/>
        <v>44970</v>
      </c>
      <c r="HO19" s="20"/>
      <c r="HP19" s="20">
        <v>379</v>
      </c>
      <c r="HQ19" s="22">
        <f t="shared" si="121"/>
        <v>379</v>
      </c>
      <c r="HR19" s="16" t="e">
        <f t="shared" si="122"/>
        <v>#DIV/0!</v>
      </c>
      <c r="HS19" s="14"/>
      <c r="HT19" s="17">
        <f t="shared" ref="HT19:HU19" si="612">+HT18+HO19</f>
        <v>0</v>
      </c>
      <c r="HU19" s="17">
        <f t="shared" si="612"/>
        <v>4802</v>
      </c>
      <c r="HV19" s="20">
        <f t="shared" si="124"/>
        <v>4802</v>
      </c>
      <c r="HW19" s="3" t="e">
        <f t="shared" si="125"/>
        <v>#DIV/0!</v>
      </c>
      <c r="HX19" s="19"/>
      <c r="HY19" s="15">
        <f t="shared" si="126"/>
        <v>44970</v>
      </c>
      <c r="HZ19" s="20"/>
      <c r="IA19" s="20">
        <v>237</v>
      </c>
      <c r="IB19" s="22">
        <f t="shared" si="127"/>
        <v>237</v>
      </c>
      <c r="IC19" s="16" t="e">
        <f t="shared" si="128"/>
        <v>#DIV/0!</v>
      </c>
      <c r="ID19" s="14"/>
      <c r="IE19" s="17">
        <f t="shared" ref="IE19:IF19" si="613">+IE18+HZ19</f>
        <v>0</v>
      </c>
      <c r="IF19" s="17">
        <f t="shared" si="613"/>
        <v>3116.22</v>
      </c>
      <c r="IG19" s="20">
        <f t="shared" si="130"/>
        <v>3116.22</v>
      </c>
      <c r="IH19" s="3" t="e">
        <f t="shared" si="131"/>
        <v>#DIV/0!</v>
      </c>
      <c r="II19" s="19"/>
      <c r="IJ19" s="15">
        <f t="shared" si="132"/>
        <v>44970</v>
      </c>
      <c r="IK19" s="20">
        <v>2673.16</v>
      </c>
      <c r="IL19" s="20">
        <v>3245</v>
      </c>
      <c r="IM19" s="22">
        <f t="shared" si="133"/>
        <v>571.84000000000015</v>
      </c>
      <c r="IN19" s="14">
        <f t="shared" si="134"/>
        <v>0.2139191069745171</v>
      </c>
      <c r="IO19" s="14"/>
      <c r="IP19" s="17">
        <f t="shared" ref="IP19:IQ19" si="614">+IP18+IK19</f>
        <v>38394.270000000004</v>
      </c>
      <c r="IQ19" s="17">
        <f t="shared" si="614"/>
        <v>32584.53</v>
      </c>
      <c r="IR19" s="20">
        <f t="shared" si="136"/>
        <v>-5809.7400000000052</v>
      </c>
      <c r="IS19" s="3">
        <f t="shared" si="137"/>
        <v>-0.15131789196669201</v>
      </c>
      <c r="IT19" s="19"/>
      <c r="IU19" s="15">
        <f t="shared" si="138"/>
        <v>44970</v>
      </c>
      <c r="IV19" s="20">
        <v>951.19</v>
      </c>
      <c r="IW19" s="20">
        <v>623</v>
      </c>
      <c r="IX19" s="22">
        <f t="shared" si="139"/>
        <v>-328.19000000000005</v>
      </c>
      <c r="IY19" s="16">
        <f t="shared" si="140"/>
        <v>-0.34503096121700189</v>
      </c>
      <c r="IZ19" s="14"/>
      <c r="JA19" s="17">
        <f t="shared" ref="JA19:JB19" si="615">+JA18+IV19</f>
        <v>12050.300000000001</v>
      </c>
      <c r="JB19" s="17">
        <f t="shared" si="615"/>
        <v>12695.609999999999</v>
      </c>
      <c r="JC19" s="20">
        <f t="shared" si="142"/>
        <v>645.30999999999767</v>
      </c>
      <c r="JD19" s="3">
        <f t="shared" si="143"/>
        <v>5.3551363866459561E-2</v>
      </c>
      <c r="JE19" s="19"/>
      <c r="JF19" s="15">
        <f t="shared" si="144"/>
        <v>44970</v>
      </c>
      <c r="JG19" s="20">
        <v>3145</v>
      </c>
      <c r="JH19" s="20">
        <v>2406</v>
      </c>
      <c r="JI19" s="22">
        <f t="shared" si="145"/>
        <v>-739</v>
      </c>
      <c r="JJ19" s="16">
        <f t="shared" si="146"/>
        <v>-0.23497615262321145</v>
      </c>
      <c r="JK19" s="14"/>
      <c r="JL19" s="17">
        <f t="shared" ref="JL19:JM19" si="616">+JL18+JG19</f>
        <v>38278.020000000004</v>
      </c>
      <c r="JM19" s="17">
        <f t="shared" si="616"/>
        <v>42593.93</v>
      </c>
      <c r="JN19" s="20">
        <f t="shared" si="148"/>
        <v>4315.9099999999962</v>
      </c>
      <c r="JO19" s="3">
        <f t="shared" si="149"/>
        <v>0.11275165225369535</v>
      </c>
      <c r="JP19" s="1"/>
      <c r="JQ19" s="15">
        <f t="shared" si="150"/>
        <v>44970</v>
      </c>
      <c r="JR19" s="20">
        <v>27.19</v>
      </c>
      <c r="JS19" s="20">
        <v>692</v>
      </c>
      <c r="JT19" s="22">
        <f t="shared" si="151"/>
        <v>664.81</v>
      </c>
      <c r="JU19" s="16">
        <f t="shared" si="152"/>
        <v>24.450533284295695</v>
      </c>
      <c r="JV19" s="14"/>
      <c r="JW19" s="17">
        <f t="shared" ref="JW19:JX19" si="617">+JW18+JR19</f>
        <v>5485.91</v>
      </c>
      <c r="JX19" s="17">
        <f t="shared" si="617"/>
        <v>6450.8600000000006</v>
      </c>
      <c r="JY19" s="20">
        <f t="shared" si="154"/>
        <v>964.95000000000073</v>
      </c>
      <c r="JZ19" s="3">
        <f t="shared" si="155"/>
        <v>0.17589606829131371</v>
      </c>
      <c r="KA19" s="25"/>
      <c r="KB19" s="15">
        <f t="shared" si="156"/>
        <v>44970</v>
      </c>
      <c r="KC19" s="20">
        <v>328</v>
      </c>
      <c r="KD19" s="20">
        <v>120</v>
      </c>
      <c r="KE19" s="22">
        <f t="shared" si="157"/>
        <v>-208</v>
      </c>
      <c r="KF19" s="16">
        <f t="shared" si="158"/>
        <v>-0.63414634146341464</v>
      </c>
      <c r="KG19" s="14"/>
      <c r="KH19" s="17">
        <f t="shared" ref="KH19:KI19" si="618">+KH18+KC19</f>
        <v>3506.38</v>
      </c>
      <c r="KI19" s="17">
        <f t="shared" si="618"/>
        <v>3731.51</v>
      </c>
      <c r="KJ19" s="20">
        <f t="shared" si="160"/>
        <v>225.13000000000011</v>
      </c>
      <c r="KK19" s="3">
        <f t="shared" si="161"/>
        <v>6.4205819106885192E-2</v>
      </c>
      <c r="KL19" s="19"/>
      <c r="KM19" s="15">
        <f t="shared" si="162"/>
        <v>44970</v>
      </c>
      <c r="KN19" s="20">
        <v>1287.32</v>
      </c>
      <c r="KO19" s="20">
        <v>1224</v>
      </c>
      <c r="KP19" s="22">
        <f t="shared" si="163"/>
        <v>-63.319999999999936</v>
      </c>
      <c r="KQ19" s="16">
        <f t="shared" si="164"/>
        <v>-4.9187459217599309E-2</v>
      </c>
      <c r="KR19" s="14"/>
      <c r="KS19" s="17">
        <f t="shared" ref="KS19:KT19" si="619">+KS18+KN19</f>
        <v>16838.43</v>
      </c>
      <c r="KT19" s="17">
        <f t="shared" si="619"/>
        <v>17626.46</v>
      </c>
      <c r="KU19" s="20">
        <f t="shared" si="166"/>
        <v>788.02999999999884</v>
      </c>
      <c r="KV19" s="3">
        <f t="shared" si="167"/>
        <v>4.6799493777032589E-2</v>
      </c>
      <c r="KW19" s="19"/>
      <c r="KX19" s="15">
        <f t="shared" si="168"/>
        <v>45273</v>
      </c>
      <c r="KY19" s="20">
        <v>1022.98</v>
      </c>
      <c r="KZ19" s="20">
        <v>1210</v>
      </c>
      <c r="LA19" s="22">
        <f t="shared" si="169"/>
        <v>187.01999999999998</v>
      </c>
      <c r="LB19" s="16">
        <f t="shared" si="170"/>
        <v>0.18281882343740832</v>
      </c>
      <c r="LC19" s="14"/>
      <c r="LD19" s="17">
        <f t="shared" ref="LD19:LE19" si="620">+LD18+KY19</f>
        <v>15431.579999999998</v>
      </c>
      <c r="LE19" s="17">
        <f t="shared" si="620"/>
        <v>15414.439999999999</v>
      </c>
      <c r="LF19" s="20">
        <f t="shared" si="172"/>
        <v>-17.139999999999418</v>
      </c>
      <c r="LG19" s="3">
        <f t="shared" si="173"/>
        <v>-1.1107093376050553E-3</v>
      </c>
      <c r="LH19" s="19"/>
      <c r="LI19" s="15">
        <f t="shared" si="174"/>
        <v>45273</v>
      </c>
      <c r="LJ19" s="20">
        <v>13187.75</v>
      </c>
      <c r="LK19" s="20">
        <v>4277</v>
      </c>
      <c r="LL19" s="22">
        <f t="shared" si="175"/>
        <v>-8910.75</v>
      </c>
      <c r="LM19" s="16">
        <f t="shared" si="176"/>
        <v>-0.67568387329150159</v>
      </c>
      <c r="LN19" s="14"/>
      <c r="LO19" s="17">
        <f t="shared" ref="LO19:LP19" si="621">+LO18+LJ19</f>
        <v>106897.65</v>
      </c>
      <c r="LP19" s="17">
        <f t="shared" si="621"/>
        <v>111463.37000000001</v>
      </c>
      <c r="LQ19" s="20">
        <f t="shared" si="178"/>
        <v>4565.7200000000157</v>
      </c>
      <c r="LR19" s="3">
        <f t="shared" si="179"/>
        <v>4.2711135371077062E-2</v>
      </c>
      <c r="LS19" s="19"/>
      <c r="LT19" s="15">
        <f t="shared" si="180"/>
        <v>45212</v>
      </c>
      <c r="LU19" s="20">
        <v>911.57</v>
      </c>
      <c r="LV19" s="20">
        <v>637.95000000000005</v>
      </c>
      <c r="LW19" s="22">
        <f t="shared" si="181"/>
        <v>-273.62</v>
      </c>
      <c r="LX19" s="16">
        <f t="shared" si="182"/>
        <v>-0.30016345426023233</v>
      </c>
      <c r="LY19" s="14"/>
      <c r="LZ19" s="17">
        <f t="shared" ref="LZ19:MA19" si="622">+LZ18+LU19</f>
        <v>11410.5</v>
      </c>
      <c r="MA19" s="17">
        <f t="shared" si="622"/>
        <v>9858.51</v>
      </c>
      <c r="MB19" s="20">
        <f t="shared" si="184"/>
        <v>-1551.9899999999998</v>
      </c>
      <c r="MC19" s="3">
        <f t="shared" si="185"/>
        <v>-0.13601419744971735</v>
      </c>
      <c r="MD19" s="19"/>
      <c r="ME19" s="15">
        <f t="shared" si="186"/>
        <v>45212</v>
      </c>
      <c r="MF19" s="20">
        <v>698.57</v>
      </c>
      <c r="MG19" s="20">
        <v>1341.27</v>
      </c>
      <c r="MH19" s="22">
        <f t="shared" si="187"/>
        <v>642.69999999999993</v>
      </c>
      <c r="MI19" s="16">
        <f t="shared" si="188"/>
        <v>0.92002233133401079</v>
      </c>
      <c r="MJ19" s="14"/>
      <c r="MK19" s="17">
        <f t="shared" ref="MK19:ML19" si="623">+MK18+MF19</f>
        <v>12751.579999999998</v>
      </c>
      <c r="ML19" s="17">
        <f t="shared" si="623"/>
        <v>14823.470000000001</v>
      </c>
      <c r="MM19" s="20">
        <f t="shared" si="190"/>
        <v>2071.8900000000031</v>
      </c>
      <c r="MN19" s="3">
        <f t="shared" si="191"/>
        <v>0.16248104156504553</v>
      </c>
      <c r="MO19" s="19"/>
      <c r="MP19" s="15">
        <f t="shared" si="192"/>
        <v>45212</v>
      </c>
      <c r="MQ19" s="20">
        <v>3314.88</v>
      </c>
      <c r="MR19" s="20">
        <v>2042</v>
      </c>
      <c r="MS19" s="22">
        <f t="shared" si="193"/>
        <v>-1272.8800000000001</v>
      </c>
      <c r="MT19" s="16">
        <f t="shared" si="194"/>
        <v>-0.38398976735206103</v>
      </c>
      <c r="MU19" s="14"/>
      <c r="MV19" s="17">
        <f t="shared" ref="MV19:MW19" si="624">+MV18+MQ19</f>
        <v>32286.690000000002</v>
      </c>
      <c r="MW19" s="17">
        <f t="shared" si="624"/>
        <v>32211.56</v>
      </c>
      <c r="MX19" s="20">
        <f t="shared" si="196"/>
        <v>-75.130000000001019</v>
      </c>
      <c r="MY19" s="3">
        <f t="shared" si="197"/>
        <v>-2.3269650744626039E-3</v>
      </c>
      <c r="MZ19" s="19"/>
      <c r="NA19" s="15">
        <f t="shared" si="198"/>
        <v>45212</v>
      </c>
      <c r="NB19" s="20">
        <f t="shared" si="199"/>
        <v>135237.13000000003</v>
      </c>
      <c r="NC19" s="20">
        <f t="shared" si="200"/>
        <v>117428.98</v>
      </c>
      <c r="ND19" s="22">
        <f t="shared" si="201"/>
        <v>-17808.150000000038</v>
      </c>
      <c r="NE19" s="16">
        <f t="shared" si="202"/>
        <v>-0.13168092224376571</v>
      </c>
      <c r="NF19" s="14"/>
      <c r="NG19" s="17">
        <f t="shared" ref="NG19:NH19" si="625">+NG18+NB19</f>
        <v>1693755.4400000004</v>
      </c>
      <c r="NH19" s="17">
        <f t="shared" si="625"/>
        <v>1725707.0799999998</v>
      </c>
      <c r="NI19" s="20">
        <f t="shared" si="204"/>
        <v>31951.639999999432</v>
      </c>
      <c r="NJ19" s="3">
        <f t="shared" si="205"/>
        <v>1.8864376311611683E-2</v>
      </c>
    </row>
    <row r="20" spans="1:381" ht="14.25" customHeight="1" x14ac:dyDescent="0.35">
      <c r="A20" s="12">
        <f t="shared" ref="A20:B20" si="626">A19+1</f>
        <v>45305</v>
      </c>
      <c r="B20" s="34">
        <f t="shared" si="626"/>
        <v>45336</v>
      </c>
      <c r="C20" s="20">
        <v>7441.51</v>
      </c>
      <c r="D20" s="21">
        <v>6506</v>
      </c>
      <c r="E20" s="22">
        <f t="shared" si="1"/>
        <v>-935.51000000000022</v>
      </c>
      <c r="F20" s="16">
        <f t="shared" si="2"/>
        <v>-0.12571507664439074</v>
      </c>
      <c r="G20" s="14"/>
      <c r="H20" s="17">
        <f t="shared" ref="H20:I20" si="627">+H19+C20</f>
        <v>96679.15</v>
      </c>
      <c r="I20" s="17">
        <f t="shared" si="627"/>
        <v>93895.43</v>
      </c>
      <c r="J20" s="20">
        <f t="shared" si="4"/>
        <v>-2783.7200000000012</v>
      </c>
      <c r="K20" s="3">
        <f t="shared" si="5"/>
        <v>-2.8793385130092698E-2</v>
      </c>
      <c r="L20" s="1"/>
      <c r="M20" s="15">
        <f t="shared" si="6"/>
        <v>44971</v>
      </c>
      <c r="N20" s="20">
        <v>3451.77</v>
      </c>
      <c r="O20" s="21">
        <v>3563</v>
      </c>
      <c r="P20" s="22">
        <f t="shared" si="7"/>
        <v>111.23000000000002</v>
      </c>
      <c r="Q20" s="16">
        <f t="shared" si="8"/>
        <v>3.2224047372797153E-2</v>
      </c>
      <c r="R20" s="14"/>
      <c r="S20" s="17">
        <f t="shared" ref="S20:T20" si="628">+S19+N20</f>
        <v>49124.389999999992</v>
      </c>
      <c r="T20" s="17">
        <f t="shared" si="628"/>
        <v>49362.79</v>
      </c>
      <c r="U20" s="20">
        <f t="shared" si="10"/>
        <v>238.40000000000873</v>
      </c>
      <c r="V20" s="3">
        <f t="shared" si="11"/>
        <v>4.852986469654051E-3</v>
      </c>
      <c r="W20" s="1"/>
      <c r="X20" s="15">
        <f t="shared" si="12"/>
        <v>44971</v>
      </c>
      <c r="Y20" s="20">
        <v>3747.17</v>
      </c>
      <c r="Z20" s="21">
        <v>4882</v>
      </c>
      <c r="AA20" s="22">
        <f t="shared" si="13"/>
        <v>1134.83</v>
      </c>
      <c r="AB20" s="16">
        <f t="shared" si="14"/>
        <v>0.30284988404582658</v>
      </c>
      <c r="AC20" s="14"/>
      <c r="AD20" s="17">
        <f t="shared" ref="AD20:AE20" si="629">+AD19+Y20</f>
        <v>65902.22</v>
      </c>
      <c r="AE20" s="17">
        <f t="shared" si="629"/>
        <v>68892.17</v>
      </c>
      <c r="AF20" s="20">
        <f t="shared" si="16"/>
        <v>2989.9499999999971</v>
      </c>
      <c r="AG20" s="3">
        <f t="shared" si="17"/>
        <v>4.5369488311622838E-2</v>
      </c>
      <c r="AH20" s="1"/>
      <c r="AI20" s="15">
        <f t="shared" si="18"/>
        <v>44971</v>
      </c>
      <c r="AJ20" s="20">
        <v>8843.19</v>
      </c>
      <c r="AK20" s="21">
        <v>8904</v>
      </c>
      <c r="AL20" s="22">
        <f t="shared" si="19"/>
        <v>60.809999999999491</v>
      </c>
      <c r="AM20" s="16">
        <f t="shared" si="20"/>
        <v>6.8764778320944686E-3</v>
      </c>
      <c r="AN20" s="14"/>
      <c r="AO20" s="17">
        <f t="shared" ref="AO20:AP20" si="630">+AO19+AJ20</f>
        <v>133615.49</v>
      </c>
      <c r="AP20" s="17">
        <f t="shared" si="630"/>
        <v>135217.98000000001</v>
      </c>
      <c r="AQ20" s="20">
        <f t="shared" si="22"/>
        <v>1602.4900000000198</v>
      </c>
      <c r="AR20" s="3">
        <f t="shared" si="23"/>
        <v>1.199329508876568E-2</v>
      </c>
      <c r="AS20" s="26"/>
      <c r="AT20" s="15">
        <f t="shared" si="24"/>
        <v>44971</v>
      </c>
      <c r="AU20" s="20">
        <v>10666.34</v>
      </c>
      <c r="AV20" s="21">
        <v>9104</v>
      </c>
      <c r="AW20" s="22">
        <f t="shared" si="25"/>
        <v>-1562.3400000000001</v>
      </c>
      <c r="AX20" s="16">
        <f t="shared" si="26"/>
        <v>-0.14647386076198585</v>
      </c>
      <c r="AY20" s="14"/>
      <c r="AZ20" s="17">
        <f t="shared" ref="AZ20:BA20" si="631">+AZ19+AU20</f>
        <v>141367.37000000002</v>
      </c>
      <c r="BA20" s="17">
        <f t="shared" si="631"/>
        <v>139990.01</v>
      </c>
      <c r="BB20" s="20">
        <f t="shared" si="28"/>
        <v>-1377.3600000000151</v>
      </c>
      <c r="BC20" s="3">
        <f t="shared" si="29"/>
        <v>-9.7431253053658351E-3</v>
      </c>
      <c r="BD20" s="26" t="s">
        <v>35</v>
      </c>
      <c r="BE20" s="15">
        <f t="shared" si="30"/>
        <v>44971</v>
      </c>
      <c r="BF20" s="20">
        <v>2785.23</v>
      </c>
      <c r="BG20" s="21">
        <v>2799</v>
      </c>
      <c r="BH20" s="22">
        <f t="shared" si="31"/>
        <v>13.769999999999982</v>
      </c>
      <c r="BI20" s="16">
        <f t="shared" si="32"/>
        <v>4.9439364074062037E-3</v>
      </c>
      <c r="BJ20" s="14"/>
      <c r="BK20" s="17">
        <f t="shared" ref="BK20:BL20" si="632">+BK19+BF20</f>
        <v>43973.000000000007</v>
      </c>
      <c r="BL20" s="17">
        <f t="shared" si="632"/>
        <v>45050.59</v>
      </c>
      <c r="BM20" s="20">
        <f t="shared" si="34"/>
        <v>1077.5899999999892</v>
      </c>
      <c r="BN20" s="3">
        <f t="shared" si="35"/>
        <v>2.4505719418733973E-2</v>
      </c>
      <c r="BO20" s="1"/>
      <c r="BP20" s="15">
        <f t="shared" si="36"/>
        <v>44971</v>
      </c>
      <c r="BQ20" s="20">
        <v>1758.18</v>
      </c>
      <c r="BR20" s="21">
        <v>2482</v>
      </c>
      <c r="BS20" s="22">
        <f t="shared" si="37"/>
        <v>723.81999999999994</v>
      </c>
      <c r="BT20" s="16">
        <f t="shared" si="38"/>
        <v>0.41168708550887845</v>
      </c>
      <c r="BU20" s="14"/>
      <c r="BV20" s="17">
        <f t="shared" ref="BV20:BW20" si="633">+BV19+BQ20</f>
        <v>36300.199999999997</v>
      </c>
      <c r="BW20" s="13">
        <f t="shared" si="633"/>
        <v>33208.380000000005</v>
      </c>
      <c r="BX20" s="20">
        <f t="shared" si="40"/>
        <v>-3091.8199999999924</v>
      </c>
      <c r="BY20" s="3">
        <f t="shared" si="41"/>
        <v>-8.5173635406967249E-2</v>
      </c>
      <c r="BZ20" s="37"/>
      <c r="CA20" s="15">
        <f t="shared" si="42"/>
        <v>44971</v>
      </c>
      <c r="CB20" s="20">
        <v>10579.52</v>
      </c>
      <c r="CC20" s="21">
        <v>8335</v>
      </c>
      <c r="CD20" s="22">
        <f t="shared" si="43"/>
        <v>-2244.5200000000004</v>
      </c>
      <c r="CE20" s="16">
        <f t="shared" si="44"/>
        <v>-0.21215707328876929</v>
      </c>
      <c r="CF20" s="14"/>
      <c r="CG20" s="17">
        <f t="shared" ref="CG20:CH20" si="634">+CG19+CB20</f>
        <v>157223.75</v>
      </c>
      <c r="CH20" s="17">
        <f t="shared" si="634"/>
        <v>153292.16999999998</v>
      </c>
      <c r="CI20" s="20">
        <f t="shared" si="46"/>
        <v>-3931.5800000000163</v>
      </c>
      <c r="CJ20" s="19">
        <f t="shared" si="47"/>
        <v>-2.500627290724217E-2</v>
      </c>
      <c r="CK20" s="1"/>
      <c r="CL20" s="24">
        <f t="shared" si="48"/>
        <v>44971</v>
      </c>
      <c r="CM20" s="20">
        <v>6465.16</v>
      </c>
      <c r="CN20" s="21">
        <v>6933</v>
      </c>
      <c r="CO20" s="22">
        <f t="shared" si="49"/>
        <v>467.84000000000015</v>
      </c>
      <c r="CP20" s="16">
        <f t="shared" si="50"/>
        <v>7.2363251644197532E-2</v>
      </c>
      <c r="CQ20" s="14"/>
      <c r="CR20" s="17">
        <f t="shared" ref="CR20:CS20" si="635">+CR19+CM20</f>
        <v>111581.70000000001</v>
      </c>
      <c r="CS20" s="17">
        <f t="shared" si="635"/>
        <v>113436.02</v>
      </c>
      <c r="CT20" s="20">
        <f t="shared" si="52"/>
        <v>1854.3199999999924</v>
      </c>
      <c r="CU20" s="3">
        <f t="shared" si="53"/>
        <v>1.6618495685224301E-2</v>
      </c>
      <c r="CV20" s="23"/>
      <c r="CW20" s="15">
        <f t="shared" si="54"/>
        <v>44971</v>
      </c>
      <c r="CX20" s="20">
        <v>2938.43</v>
      </c>
      <c r="CY20" s="21">
        <v>2528</v>
      </c>
      <c r="CZ20" s="22">
        <f t="shared" si="55"/>
        <v>-410.42999999999984</v>
      </c>
      <c r="DA20" s="16">
        <f t="shared" si="56"/>
        <v>-0.13967663003712863</v>
      </c>
      <c r="DB20" s="14"/>
      <c r="DC20" s="17">
        <f t="shared" ref="DC20:DD20" si="636">+DC19+CX20</f>
        <v>58444</v>
      </c>
      <c r="DD20" s="17">
        <f t="shared" si="636"/>
        <v>51797.24</v>
      </c>
      <c r="DE20" s="20">
        <f t="shared" si="58"/>
        <v>-6646.760000000002</v>
      </c>
      <c r="DF20" s="3">
        <f t="shared" si="59"/>
        <v>-0.11372869755663545</v>
      </c>
      <c r="DG20" s="1"/>
      <c r="DH20" s="15">
        <f t="shared" si="60"/>
        <v>44971</v>
      </c>
      <c r="DI20" s="20">
        <v>4132.91</v>
      </c>
      <c r="DJ20" s="21">
        <v>4416</v>
      </c>
      <c r="DK20" s="22">
        <f t="shared" si="61"/>
        <v>283.09000000000015</v>
      </c>
      <c r="DL20" s="16">
        <f t="shared" si="62"/>
        <v>6.8496531499597169E-2</v>
      </c>
      <c r="DM20" s="14"/>
      <c r="DN20" s="17">
        <f t="shared" ref="DN20:DO20" si="637">+DN19+DI20</f>
        <v>77104.540000000008</v>
      </c>
      <c r="DO20" s="17">
        <f t="shared" si="637"/>
        <v>71524.98000000001</v>
      </c>
      <c r="DP20" s="20">
        <f t="shared" si="64"/>
        <v>-5579.5599999999977</v>
      </c>
      <c r="DQ20" s="3">
        <f t="shared" si="65"/>
        <v>-7.2363572884294458E-2</v>
      </c>
      <c r="DR20" s="19"/>
      <c r="DS20" s="15">
        <f t="shared" si="66"/>
        <v>44971</v>
      </c>
      <c r="DT20" s="20">
        <v>3440.03</v>
      </c>
      <c r="DU20" s="21">
        <v>4435</v>
      </c>
      <c r="DV20" s="22">
        <f t="shared" si="67"/>
        <v>994.9699999999998</v>
      </c>
      <c r="DW20" s="16">
        <f t="shared" si="68"/>
        <v>0.28923294273596445</v>
      </c>
      <c r="DX20" s="14"/>
      <c r="DY20" s="17">
        <f t="shared" ref="DY20:DZ20" si="638">+DY19+DT20</f>
        <v>62286.63</v>
      </c>
      <c r="DZ20" s="17">
        <f t="shared" si="638"/>
        <v>62533.210000000006</v>
      </c>
      <c r="EA20" s="20">
        <f t="shared" si="70"/>
        <v>246.58000000000902</v>
      </c>
      <c r="EB20" s="3">
        <f t="shared" si="71"/>
        <v>3.9587950094588358E-3</v>
      </c>
      <c r="EC20" s="1"/>
      <c r="ED20" s="15">
        <f t="shared" si="72"/>
        <v>44971</v>
      </c>
      <c r="EE20" s="20">
        <v>761.83</v>
      </c>
      <c r="EF20" s="21">
        <v>1884</v>
      </c>
      <c r="EG20" s="13">
        <f t="shared" si="73"/>
        <v>1122.17</v>
      </c>
      <c r="EH20" s="16">
        <f t="shared" si="74"/>
        <v>1.4729926624049985</v>
      </c>
      <c r="EI20" s="14"/>
      <c r="EJ20" s="17">
        <f t="shared" ref="EJ20:EK20" si="639">+EJ19+EE20</f>
        <v>20311.03</v>
      </c>
      <c r="EK20" s="17">
        <f t="shared" si="639"/>
        <v>29842.89</v>
      </c>
      <c r="EL20" s="20">
        <f t="shared" si="76"/>
        <v>9531.86</v>
      </c>
      <c r="EM20" s="3">
        <f t="shared" si="77"/>
        <v>0.4692947625009663</v>
      </c>
      <c r="EN20" s="1"/>
      <c r="EO20" s="15">
        <f t="shared" si="78"/>
        <v>44971</v>
      </c>
      <c r="EP20" s="20">
        <v>4100.9799999999996</v>
      </c>
      <c r="EQ20" s="21">
        <v>3930</v>
      </c>
      <c r="ER20" s="22">
        <f t="shared" si="79"/>
        <v>-170.97999999999956</v>
      </c>
      <c r="ES20" s="16">
        <f t="shared" si="80"/>
        <v>-4.1692473506332532E-2</v>
      </c>
      <c r="ET20" s="14"/>
      <c r="EU20" s="17">
        <f t="shared" ref="EU20:EV20" si="640">+EU19+EP20</f>
        <v>70084.55</v>
      </c>
      <c r="EV20" s="17">
        <f t="shared" si="640"/>
        <v>69408.570000000007</v>
      </c>
      <c r="EW20" s="20">
        <f t="shared" si="82"/>
        <v>-675.97999999999593</v>
      </c>
      <c r="EX20" s="3">
        <f t="shared" si="83"/>
        <v>-9.6452071105542648E-3</v>
      </c>
      <c r="EY20" s="25"/>
      <c r="EZ20" s="15">
        <f t="shared" si="84"/>
        <v>44971</v>
      </c>
      <c r="FA20" s="20">
        <v>1681.22</v>
      </c>
      <c r="FB20" s="21">
        <v>4167</v>
      </c>
      <c r="FC20" s="22">
        <f t="shared" si="85"/>
        <v>2485.7799999999997</v>
      </c>
      <c r="FD20" s="16">
        <f t="shared" si="86"/>
        <v>1.4785572381960717</v>
      </c>
      <c r="FE20" s="14"/>
      <c r="FF20" s="17">
        <f t="shared" ref="FF20:FG20" si="641">+FF19+FA20</f>
        <v>42091.009999999987</v>
      </c>
      <c r="FG20" s="17">
        <f t="shared" si="641"/>
        <v>47629.43</v>
      </c>
      <c r="FH20" s="20">
        <f t="shared" si="88"/>
        <v>5538.4200000000128</v>
      </c>
      <c r="FI20" s="3">
        <f t="shared" si="89"/>
        <v>0.13158201715758339</v>
      </c>
      <c r="FJ20" s="19"/>
      <c r="FK20" s="15">
        <f t="shared" si="90"/>
        <v>44971</v>
      </c>
      <c r="FL20" s="20">
        <v>5566.85</v>
      </c>
      <c r="FM20" s="21">
        <v>6276</v>
      </c>
      <c r="FN20" s="22">
        <f t="shared" si="91"/>
        <v>709.14999999999964</v>
      </c>
      <c r="FO20" s="16">
        <f t="shared" si="92"/>
        <v>0.12738802015502476</v>
      </c>
      <c r="FP20" s="14"/>
      <c r="FQ20" s="17">
        <f t="shared" ref="FQ20:FR20" si="642">+FQ19+FL20</f>
        <v>90717.87000000001</v>
      </c>
      <c r="FR20" s="17">
        <f t="shared" si="642"/>
        <v>100657.76999999999</v>
      </c>
      <c r="FS20" s="20">
        <f t="shared" si="94"/>
        <v>9939.8999999999796</v>
      </c>
      <c r="FT20" s="3">
        <f t="shared" si="95"/>
        <v>0.10956937150310053</v>
      </c>
      <c r="FU20" s="19"/>
      <c r="FV20" s="15">
        <f t="shared" si="96"/>
        <v>44971</v>
      </c>
      <c r="FW20" s="20">
        <v>5345.84</v>
      </c>
      <c r="FX20" s="21">
        <v>5564</v>
      </c>
      <c r="FY20" s="22">
        <f t="shared" si="97"/>
        <v>218.15999999999985</v>
      </c>
      <c r="FZ20" s="16">
        <f t="shared" si="98"/>
        <v>4.080930218637293E-2</v>
      </c>
      <c r="GA20" s="14"/>
      <c r="GB20" s="17">
        <f t="shared" ref="GB20:GC20" si="643">+GB19+FW20</f>
        <v>72500.28</v>
      </c>
      <c r="GC20" s="17">
        <f t="shared" si="643"/>
        <v>78128.429999999993</v>
      </c>
      <c r="GD20" s="20">
        <f t="shared" si="100"/>
        <v>5628.1499999999942</v>
      </c>
      <c r="GE20" s="3">
        <f t="shared" si="101"/>
        <v>7.7629355362489549E-2</v>
      </c>
      <c r="GF20" s="19"/>
      <c r="GG20" s="15">
        <f t="shared" si="102"/>
        <v>44971</v>
      </c>
      <c r="GH20" s="20">
        <v>2598.46</v>
      </c>
      <c r="GI20" s="21">
        <v>2830</v>
      </c>
      <c r="GJ20" s="22">
        <f t="shared" si="103"/>
        <v>231.53999999999996</v>
      </c>
      <c r="GK20" s="16">
        <f t="shared" si="104"/>
        <v>8.910662469308743E-2</v>
      </c>
      <c r="GL20" s="14"/>
      <c r="GM20" s="17">
        <f t="shared" ref="GM20:GN20" si="644">+GM19+GH20</f>
        <v>37181.359999999993</v>
      </c>
      <c r="GN20" s="17">
        <f t="shared" si="644"/>
        <v>36586.660000000003</v>
      </c>
      <c r="GO20" s="20">
        <f t="shared" si="106"/>
        <v>-594.69999999998981</v>
      </c>
      <c r="GP20" s="3">
        <f t="shared" si="107"/>
        <v>-1.5994573625063471E-2</v>
      </c>
      <c r="GQ20" s="19"/>
      <c r="GR20" s="15">
        <f t="shared" si="108"/>
        <v>44971</v>
      </c>
      <c r="GS20" s="20">
        <v>9770.5300000000007</v>
      </c>
      <c r="GT20" s="21">
        <v>9337</v>
      </c>
      <c r="GU20" s="22">
        <f t="shared" si="109"/>
        <v>-433.53000000000065</v>
      </c>
      <c r="GV20" s="16">
        <f t="shared" si="110"/>
        <v>-4.4371185595868459E-2</v>
      </c>
      <c r="GW20" s="14"/>
      <c r="GX20" s="17">
        <f t="shared" ref="GX20:GY20" si="645">+GX19+GS20</f>
        <v>118053.98000000003</v>
      </c>
      <c r="GY20" s="17">
        <f t="shared" si="645"/>
        <v>127314.81000000001</v>
      </c>
      <c r="GZ20" s="20">
        <f t="shared" si="112"/>
        <v>9260.8299999999872</v>
      </c>
      <c r="HA20" s="3">
        <f t="shared" si="113"/>
        <v>7.8445724574469966E-2</v>
      </c>
      <c r="HB20" s="25"/>
      <c r="HC20" s="24">
        <f t="shared" si="114"/>
        <v>44971</v>
      </c>
      <c r="HD20" s="20">
        <v>910.19</v>
      </c>
      <c r="HE20" s="20">
        <v>891.61</v>
      </c>
      <c r="HF20" s="22">
        <f t="shared" si="115"/>
        <v>-18.580000000000041</v>
      </c>
      <c r="HG20" s="16">
        <f t="shared" si="116"/>
        <v>-2.0413320295762465E-2</v>
      </c>
      <c r="HH20" s="14"/>
      <c r="HI20" s="17">
        <f t="shared" ref="HI20:HJ20" si="646">+HI19+HD20</f>
        <v>12866.950000000003</v>
      </c>
      <c r="HJ20" s="17">
        <f t="shared" si="646"/>
        <v>15133.69</v>
      </c>
      <c r="HK20" s="20">
        <f t="shared" si="118"/>
        <v>2266.739999999998</v>
      </c>
      <c r="HL20" s="3">
        <f t="shared" si="119"/>
        <v>0.17616762325181939</v>
      </c>
      <c r="HM20" s="3"/>
      <c r="HN20" s="15">
        <f t="shared" si="120"/>
        <v>44971</v>
      </c>
      <c r="HO20" s="20"/>
      <c r="HP20" s="21">
        <v>761</v>
      </c>
      <c r="HQ20" s="22">
        <f t="shared" si="121"/>
        <v>761</v>
      </c>
      <c r="HR20" s="16" t="e">
        <f t="shared" si="122"/>
        <v>#DIV/0!</v>
      </c>
      <c r="HS20" s="14"/>
      <c r="HT20" s="17">
        <f t="shared" ref="HT20:HU20" si="647">+HT19+HO20</f>
        <v>0</v>
      </c>
      <c r="HU20" s="17">
        <f t="shared" si="647"/>
        <v>5563</v>
      </c>
      <c r="HV20" s="20">
        <f t="shared" si="124"/>
        <v>5563</v>
      </c>
      <c r="HW20" s="3" t="e">
        <f t="shared" si="125"/>
        <v>#DIV/0!</v>
      </c>
      <c r="HX20" s="19"/>
      <c r="HY20" s="15">
        <f t="shared" si="126"/>
        <v>44971</v>
      </c>
      <c r="HZ20" s="20"/>
      <c r="IA20" s="20">
        <v>305</v>
      </c>
      <c r="IB20" s="22">
        <f t="shared" si="127"/>
        <v>305</v>
      </c>
      <c r="IC20" s="16" t="e">
        <f t="shared" si="128"/>
        <v>#DIV/0!</v>
      </c>
      <c r="ID20" s="14"/>
      <c r="IE20" s="17">
        <f t="shared" ref="IE20:IF20" si="648">+IE19+HZ20</f>
        <v>0</v>
      </c>
      <c r="IF20" s="17">
        <f t="shared" si="648"/>
        <v>3421.22</v>
      </c>
      <c r="IG20" s="20">
        <f t="shared" si="130"/>
        <v>3421.22</v>
      </c>
      <c r="IH20" s="3" t="e">
        <f t="shared" si="131"/>
        <v>#DIV/0!</v>
      </c>
      <c r="II20" s="19"/>
      <c r="IJ20" s="15">
        <f t="shared" si="132"/>
        <v>44971</v>
      </c>
      <c r="IK20" s="20">
        <v>2827.25</v>
      </c>
      <c r="IL20" s="21">
        <v>2555</v>
      </c>
      <c r="IM20" s="22">
        <f t="shared" si="133"/>
        <v>-272.25</v>
      </c>
      <c r="IN20" s="16">
        <f t="shared" si="134"/>
        <v>-9.6294986294102047E-2</v>
      </c>
      <c r="IO20" s="14"/>
      <c r="IP20" s="17">
        <f t="shared" ref="IP20:IQ20" si="649">+IP19+IK20</f>
        <v>41221.520000000004</v>
      </c>
      <c r="IQ20" s="17">
        <f t="shared" si="649"/>
        <v>35139.53</v>
      </c>
      <c r="IR20" s="20">
        <f t="shared" si="136"/>
        <v>-6081.9900000000052</v>
      </c>
      <c r="IS20" s="3">
        <f t="shared" si="137"/>
        <v>-0.14754404980699412</v>
      </c>
      <c r="IT20" s="19"/>
      <c r="IU20" s="15">
        <f t="shared" si="138"/>
        <v>44971</v>
      </c>
      <c r="IV20" s="20">
        <v>1127.6300000000001</v>
      </c>
      <c r="IW20" s="21">
        <v>781</v>
      </c>
      <c r="IX20" s="22">
        <f t="shared" si="139"/>
        <v>-346.63000000000011</v>
      </c>
      <c r="IY20" s="16">
        <f t="shared" si="140"/>
        <v>-0.30739692984400918</v>
      </c>
      <c r="IZ20" s="14"/>
      <c r="JA20" s="17">
        <f t="shared" ref="JA20:JB20" si="650">+JA19+IV20</f>
        <v>13177.93</v>
      </c>
      <c r="JB20" s="17">
        <f t="shared" si="650"/>
        <v>13476.609999999999</v>
      </c>
      <c r="JC20" s="20">
        <f t="shared" si="142"/>
        <v>298.67999999999847</v>
      </c>
      <c r="JD20" s="3">
        <f t="shared" si="143"/>
        <v>2.2665168201682545E-2</v>
      </c>
      <c r="JE20" s="25"/>
      <c r="JF20" s="15">
        <f t="shared" si="144"/>
        <v>44971</v>
      </c>
      <c r="JG20" s="20">
        <v>2264</v>
      </c>
      <c r="JH20" s="21">
        <v>3153</v>
      </c>
      <c r="JI20" s="22">
        <f t="shared" si="145"/>
        <v>889</v>
      </c>
      <c r="JJ20" s="16">
        <f t="shared" si="146"/>
        <v>0.39266784452296821</v>
      </c>
      <c r="JK20" s="14"/>
      <c r="JL20" s="17">
        <f t="shared" ref="JL20:JM20" si="651">+JL19+JG20</f>
        <v>40542.020000000004</v>
      </c>
      <c r="JM20" s="17">
        <f t="shared" si="651"/>
        <v>45746.93</v>
      </c>
      <c r="JN20" s="20">
        <f t="shared" si="148"/>
        <v>5204.9099999999962</v>
      </c>
      <c r="JO20" s="3">
        <f t="shared" si="149"/>
        <v>0.12838309487292432</v>
      </c>
      <c r="JP20" s="19"/>
      <c r="JQ20" s="15">
        <f t="shared" si="150"/>
        <v>44971</v>
      </c>
      <c r="JR20" s="20">
        <v>568.89</v>
      </c>
      <c r="JS20" s="21">
        <v>630</v>
      </c>
      <c r="JT20" s="22">
        <f t="shared" si="151"/>
        <v>61.110000000000014</v>
      </c>
      <c r="JU20" s="16">
        <f t="shared" si="152"/>
        <v>0.10741971207087489</v>
      </c>
      <c r="JV20" s="14"/>
      <c r="JW20" s="17">
        <f t="shared" ref="JW20:JX20" si="652">+JW19+JR20</f>
        <v>6054.8</v>
      </c>
      <c r="JX20" s="17">
        <f t="shared" si="652"/>
        <v>7080.8600000000006</v>
      </c>
      <c r="JY20" s="20">
        <f t="shared" si="154"/>
        <v>1026.0600000000004</v>
      </c>
      <c r="JZ20" s="3">
        <f t="shared" si="155"/>
        <v>0.16946224483054773</v>
      </c>
      <c r="KA20" s="19"/>
      <c r="KB20" s="15">
        <f t="shared" si="156"/>
        <v>44971</v>
      </c>
      <c r="KC20" s="20">
        <v>120.66</v>
      </c>
      <c r="KD20" s="21">
        <v>251</v>
      </c>
      <c r="KE20" s="22">
        <f t="shared" si="157"/>
        <v>130.34</v>
      </c>
      <c r="KF20" s="16">
        <f t="shared" si="158"/>
        <v>1.0802254268191613</v>
      </c>
      <c r="KG20" s="14"/>
      <c r="KH20" s="17">
        <f t="shared" ref="KH20:KI20" si="653">+KH19+KC20</f>
        <v>3627.04</v>
      </c>
      <c r="KI20" s="17">
        <f t="shared" si="653"/>
        <v>3982.51</v>
      </c>
      <c r="KJ20" s="20">
        <f t="shared" si="160"/>
        <v>355.47000000000025</v>
      </c>
      <c r="KK20" s="3">
        <f t="shared" si="161"/>
        <v>9.8005536194803552E-2</v>
      </c>
      <c r="KL20" s="19"/>
      <c r="KM20" s="15">
        <f t="shared" si="162"/>
        <v>44971</v>
      </c>
      <c r="KN20" s="20">
        <v>1356.21</v>
      </c>
      <c r="KO20" s="21">
        <v>1486</v>
      </c>
      <c r="KP20" s="22">
        <f t="shared" si="163"/>
        <v>129.78999999999996</v>
      </c>
      <c r="KQ20" s="16">
        <f t="shared" si="164"/>
        <v>9.5700518356301723E-2</v>
      </c>
      <c r="KR20" s="14"/>
      <c r="KS20" s="17">
        <f t="shared" ref="KS20:KT20" si="654">+KS19+KN20</f>
        <v>18194.64</v>
      </c>
      <c r="KT20" s="17">
        <f t="shared" si="654"/>
        <v>19112.46</v>
      </c>
      <c r="KU20" s="20">
        <f t="shared" si="166"/>
        <v>917.81999999999971</v>
      </c>
      <c r="KV20" s="3">
        <f t="shared" si="167"/>
        <v>5.0444526519898156E-2</v>
      </c>
      <c r="KW20" s="19"/>
      <c r="KX20" s="24">
        <f t="shared" si="168"/>
        <v>45274</v>
      </c>
      <c r="KY20" s="20">
        <v>1046.56</v>
      </c>
      <c r="KZ20" s="21">
        <v>785</v>
      </c>
      <c r="LA20" s="22">
        <f t="shared" si="169"/>
        <v>-261.55999999999995</v>
      </c>
      <c r="LB20" s="16">
        <f t="shared" si="170"/>
        <v>-0.2499235590888243</v>
      </c>
      <c r="LC20" s="14"/>
      <c r="LD20" s="17">
        <f t="shared" ref="LD20:LE20" si="655">+LD19+KY20</f>
        <v>16478.14</v>
      </c>
      <c r="LE20" s="17">
        <f t="shared" si="655"/>
        <v>16199.439999999999</v>
      </c>
      <c r="LF20" s="20">
        <f t="shared" si="172"/>
        <v>-278.70000000000073</v>
      </c>
      <c r="LG20" s="3">
        <f t="shared" si="173"/>
        <v>-1.691331667287696E-2</v>
      </c>
      <c r="LH20" s="19"/>
      <c r="LI20" s="15">
        <f t="shared" si="174"/>
        <v>45274</v>
      </c>
      <c r="LJ20" s="20">
        <v>6488.01</v>
      </c>
      <c r="LK20" s="21">
        <v>5589</v>
      </c>
      <c r="LL20" s="22">
        <f t="shared" si="175"/>
        <v>-899.01000000000022</v>
      </c>
      <c r="LM20" s="16">
        <f t="shared" si="176"/>
        <v>-0.13856482958565111</v>
      </c>
      <c r="LN20" s="14"/>
      <c r="LO20" s="17">
        <f t="shared" ref="LO20:LP20" si="656">+LO19+LJ20</f>
        <v>113385.65999999999</v>
      </c>
      <c r="LP20" s="17">
        <f t="shared" si="656"/>
        <v>117052.37000000001</v>
      </c>
      <c r="LQ20" s="20">
        <f t="shared" si="178"/>
        <v>3666.710000000021</v>
      </c>
      <c r="LR20" s="3">
        <f t="shared" si="179"/>
        <v>3.2338392703275008E-2</v>
      </c>
      <c r="LS20" s="19"/>
      <c r="LT20" s="15">
        <f t="shared" si="180"/>
        <v>45213</v>
      </c>
      <c r="LU20" s="20">
        <v>762.5</v>
      </c>
      <c r="LV20" s="20">
        <v>409.15</v>
      </c>
      <c r="LW20" s="22">
        <f t="shared" si="181"/>
        <v>-353.35</v>
      </c>
      <c r="LX20" s="16">
        <f t="shared" si="182"/>
        <v>-0.46340983606557379</v>
      </c>
      <c r="LY20" s="14"/>
      <c r="LZ20" s="17">
        <f t="shared" ref="LZ20:MA20" si="657">+LZ19+LU20</f>
        <v>12173</v>
      </c>
      <c r="MA20" s="17">
        <f t="shared" si="657"/>
        <v>10267.66</v>
      </c>
      <c r="MB20" s="20">
        <f t="shared" si="184"/>
        <v>-1905.3400000000001</v>
      </c>
      <c r="MC20" s="3">
        <f t="shared" si="185"/>
        <v>-0.15652181056436376</v>
      </c>
      <c r="MD20" s="19"/>
      <c r="ME20" s="15">
        <f t="shared" si="186"/>
        <v>45213</v>
      </c>
      <c r="MF20" s="20">
        <v>943</v>
      </c>
      <c r="MG20" s="20">
        <v>1209.96</v>
      </c>
      <c r="MH20" s="22">
        <f t="shared" si="187"/>
        <v>266.96000000000004</v>
      </c>
      <c r="MI20" s="16">
        <f t="shared" si="188"/>
        <v>0.28309650053022273</v>
      </c>
      <c r="MJ20" s="14"/>
      <c r="MK20" s="17">
        <f t="shared" ref="MK20:ML20" si="658">+MK19+MF20</f>
        <v>13694.579999999998</v>
      </c>
      <c r="ML20" s="17">
        <f t="shared" si="658"/>
        <v>16033.43</v>
      </c>
      <c r="MM20" s="20">
        <f t="shared" si="190"/>
        <v>2338.8500000000022</v>
      </c>
      <c r="MN20" s="3">
        <f t="shared" si="191"/>
        <v>0.17078654474982091</v>
      </c>
      <c r="MO20" s="19"/>
      <c r="MP20" s="15">
        <f t="shared" si="192"/>
        <v>45213</v>
      </c>
      <c r="MQ20" s="20">
        <v>1073.8</v>
      </c>
      <c r="MR20" s="21">
        <v>2648</v>
      </c>
      <c r="MS20" s="22">
        <f t="shared" si="193"/>
        <v>1574.2</v>
      </c>
      <c r="MT20" s="16">
        <f t="shared" si="194"/>
        <v>1.4660085677034831</v>
      </c>
      <c r="MU20" s="14"/>
      <c r="MV20" s="17">
        <f t="shared" ref="MV20:MW20" si="659">+MV19+MQ20</f>
        <v>33360.490000000005</v>
      </c>
      <c r="MW20" s="17">
        <f t="shared" si="659"/>
        <v>34859.56</v>
      </c>
      <c r="MX20" s="20">
        <f t="shared" si="196"/>
        <v>1499.0699999999924</v>
      </c>
      <c r="MY20" s="3">
        <f t="shared" si="197"/>
        <v>4.4935491055436899E-2</v>
      </c>
      <c r="MZ20" s="19"/>
      <c r="NA20" s="24">
        <f t="shared" si="198"/>
        <v>45213</v>
      </c>
      <c r="NB20" s="20">
        <f t="shared" si="199"/>
        <v>115563.85000000002</v>
      </c>
      <c r="NC20" s="20">
        <f t="shared" si="200"/>
        <v>119568.72</v>
      </c>
      <c r="ND20" s="22">
        <f t="shared" si="201"/>
        <v>4004.8699999999808</v>
      </c>
      <c r="NE20" s="16">
        <f t="shared" si="202"/>
        <v>3.4655041347272354E-2</v>
      </c>
      <c r="NF20" s="14"/>
      <c r="NG20" s="17">
        <f t="shared" ref="NG20:NH20" si="660">+NG19+NB20</f>
        <v>1809319.2900000005</v>
      </c>
      <c r="NH20" s="17">
        <f t="shared" si="660"/>
        <v>1845275.7999999998</v>
      </c>
      <c r="NI20" s="20">
        <f t="shared" si="204"/>
        <v>35956.509999999311</v>
      </c>
      <c r="NJ20" s="3">
        <f t="shared" si="205"/>
        <v>1.9872949013879856E-2</v>
      </c>
      <c r="NK20" s="1"/>
      <c r="NN20" s="2" t="s">
        <v>35</v>
      </c>
    </row>
    <row r="21" spans="1:381" ht="14.25" customHeight="1" x14ac:dyDescent="0.35">
      <c r="A21" s="12">
        <f t="shared" ref="A21:B21" si="661">A20+1</f>
        <v>45306</v>
      </c>
      <c r="B21" s="12">
        <f t="shared" si="661"/>
        <v>45337</v>
      </c>
      <c r="C21" s="20">
        <v>6319.56</v>
      </c>
      <c r="D21" s="20">
        <v>6869.49</v>
      </c>
      <c r="E21" s="22">
        <f t="shared" si="1"/>
        <v>549.92999999999938</v>
      </c>
      <c r="F21" s="16">
        <f t="shared" si="2"/>
        <v>8.7020298881567607E-2</v>
      </c>
      <c r="G21" s="14"/>
      <c r="H21" s="17">
        <f t="shared" ref="H21:I21" si="662">+H20+C21</f>
        <v>102998.70999999999</v>
      </c>
      <c r="I21" s="17">
        <f t="shared" si="662"/>
        <v>100764.92</v>
      </c>
      <c r="J21" s="20">
        <f t="shared" si="4"/>
        <v>-2233.7899999999936</v>
      </c>
      <c r="K21" s="3">
        <f t="shared" si="5"/>
        <v>-2.1687553174209596E-2</v>
      </c>
      <c r="L21" s="1"/>
      <c r="M21" s="15">
        <f t="shared" si="6"/>
        <v>44972</v>
      </c>
      <c r="N21" s="20">
        <v>2374.29</v>
      </c>
      <c r="O21" s="20">
        <v>2701.42</v>
      </c>
      <c r="P21" s="22">
        <f t="shared" si="7"/>
        <v>327.13000000000011</v>
      </c>
      <c r="Q21" s="16">
        <f t="shared" si="8"/>
        <v>0.13778013637761188</v>
      </c>
      <c r="R21" s="14"/>
      <c r="S21" s="17">
        <f t="shared" ref="S21:T21" si="663">+S20+N21</f>
        <v>51498.679999999993</v>
      </c>
      <c r="T21" s="17">
        <f t="shared" si="663"/>
        <v>52064.21</v>
      </c>
      <c r="U21" s="20">
        <f t="shared" si="10"/>
        <v>565.53000000000611</v>
      </c>
      <c r="V21" s="3">
        <f t="shared" si="11"/>
        <v>1.0981446514745741E-2</v>
      </c>
      <c r="W21" s="1"/>
      <c r="X21" s="15">
        <f t="shared" si="12"/>
        <v>44972</v>
      </c>
      <c r="Y21" s="20">
        <v>4726.55</v>
      </c>
      <c r="Z21" s="20">
        <v>3835.92</v>
      </c>
      <c r="AA21" s="22">
        <f t="shared" si="13"/>
        <v>-890.63000000000011</v>
      </c>
      <c r="AB21" s="16">
        <f t="shared" si="14"/>
        <v>-0.18843130824808793</v>
      </c>
      <c r="AC21" s="14"/>
      <c r="AD21" s="17">
        <f t="shared" ref="AD21:AE21" si="664">+AD20+Y21</f>
        <v>70628.77</v>
      </c>
      <c r="AE21" s="17">
        <f t="shared" si="664"/>
        <v>72728.09</v>
      </c>
      <c r="AF21" s="20">
        <f t="shared" si="16"/>
        <v>2099.3199999999924</v>
      </c>
      <c r="AG21" s="3">
        <f t="shared" si="17"/>
        <v>2.9723298310306016E-2</v>
      </c>
      <c r="AH21" s="1"/>
      <c r="AI21" s="15">
        <f t="shared" si="18"/>
        <v>44972</v>
      </c>
      <c r="AJ21" s="20">
        <v>8224.2900000000009</v>
      </c>
      <c r="AK21" s="20">
        <v>9463.8799999999992</v>
      </c>
      <c r="AL21" s="22">
        <f t="shared" si="19"/>
        <v>1239.5899999999983</v>
      </c>
      <c r="AM21" s="16">
        <f t="shared" si="20"/>
        <v>0.15072304113789739</v>
      </c>
      <c r="AN21" s="14"/>
      <c r="AO21" s="17">
        <f t="shared" ref="AO21:AP21" si="665">+AO20+AJ21</f>
        <v>141839.78</v>
      </c>
      <c r="AP21" s="17">
        <f t="shared" si="665"/>
        <v>144681.86000000002</v>
      </c>
      <c r="AQ21" s="20">
        <f t="shared" si="22"/>
        <v>2842.0800000000163</v>
      </c>
      <c r="AR21" s="3">
        <f t="shared" si="23"/>
        <v>2.0037256120955745E-2</v>
      </c>
      <c r="AS21" s="1"/>
      <c r="AT21" s="15">
        <f t="shared" si="24"/>
        <v>44972</v>
      </c>
      <c r="AU21" s="20">
        <v>9039.02</v>
      </c>
      <c r="AV21" s="20">
        <v>11103.36</v>
      </c>
      <c r="AW21" s="22">
        <f t="shared" si="25"/>
        <v>2064.34</v>
      </c>
      <c r="AX21" s="16">
        <f t="shared" si="26"/>
        <v>0.22838095280240558</v>
      </c>
      <c r="AY21" s="14"/>
      <c r="AZ21" s="17">
        <f t="shared" ref="AZ21:BA21" si="666">+AZ20+AU21</f>
        <v>150406.39000000001</v>
      </c>
      <c r="BA21" s="17">
        <f t="shared" si="666"/>
        <v>151093.37</v>
      </c>
      <c r="BB21" s="20">
        <f t="shared" si="28"/>
        <v>686.97999999998137</v>
      </c>
      <c r="BC21" s="3">
        <f t="shared" si="29"/>
        <v>4.5674921125357856E-3</v>
      </c>
      <c r="BD21" s="1"/>
      <c r="BE21" s="15">
        <f t="shared" si="30"/>
        <v>44972</v>
      </c>
      <c r="BF21" s="20">
        <v>2865</v>
      </c>
      <c r="BG21" s="20">
        <v>2985.56</v>
      </c>
      <c r="BH21" s="22">
        <f t="shared" si="31"/>
        <v>120.55999999999995</v>
      </c>
      <c r="BI21" s="16">
        <f t="shared" si="32"/>
        <v>4.2080279232111675E-2</v>
      </c>
      <c r="BJ21" s="14"/>
      <c r="BK21" s="17">
        <f t="shared" ref="BK21:BL21" si="667">+BK20+BF21</f>
        <v>46838.000000000007</v>
      </c>
      <c r="BL21" s="17">
        <f t="shared" si="667"/>
        <v>48036.149999999994</v>
      </c>
      <c r="BM21" s="20">
        <f t="shared" si="34"/>
        <v>1198.1499999999869</v>
      </c>
      <c r="BN21" s="3">
        <f t="shared" si="35"/>
        <v>2.5580725052307671E-2</v>
      </c>
      <c r="BO21" s="1"/>
      <c r="BP21" s="15">
        <f t="shared" si="36"/>
        <v>44972</v>
      </c>
      <c r="BQ21" s="20">
        <v>2170.23</v>
      </c>
      <c r="BR21" s="20">
        <v>3189.92</v>
      </c>
      <c r="BS21" s="22">
        <f t="shared" si="37"/>
        <v>1019.69</v>
      </c>
      <c r="BT21" s="16">
        <f t="shared" si="38"/>
        <v>0.46985342567377653</v>
      </c>
      <c r="BU21" s="14"/>
      <c r="BV21" s="17">
        <f t="shared" ref="BV21:BW21" si="668">+BV20+BQ21</f>
        <v>38470.43</v>
      </c>
      <c r="BW21" s="17">
        <f t="shared" si="668"/>
        <v>36398.300000000003</v>
      </c>
      <c r="BX21" s="20">
        <f t="shared" si="40"/>
        <v>-2072.1299999999974</v>
      </c>
      <c r="BY21" s="3">
        <f t="shared" si="41"/>
        <v>-5.386292796831222E-2</v>
      </c>
      <c r="BZ21" s="26"/>
      <c r="CA21" s="15">
        <f t="shared" si="42"/>
        <v>44972</v>
      </c>
      <c r="CB21" s="20">
        <v>9268.81</v>
      </c>
      <c r="CC21" s="20">
        <v>11380.73</v>
      </c>
      <c r="CD21" s="22">
        <f t="shared" si="43"/>
        <v>2111.92</v>
      </c>
      <c r="CE21" s="16">
        <f t="shared" si="44"/>
        <v>0.22785233487362458</v>
      </c>
      <c r="CF21" s="14"/>
      <c r="CG21" s="17">
        <f t="shared" ref="CG21:CH21" si="669">+CG20+CB21</f>
        <v>166492.56</v>
      </c>
      <c r="CH21" s="17">
        <f t="shared" si="669"/>
        <v>164672.9</v>
      </c>
      <c r="CI21" s="20">
        <f t="shared" si="46"/>
        <v>-1819.6600000000035</v>
      </c>
      <c r="CJ21" s="3">
        <f t="shared" si="47"/>
        <v>-1.0929377264665781E-2</v>
      </c>
      <c r="CK21" s="1"/>
      <c r="CL21" s="24">
        <f t="shared" si="48"/>
        <v>44972</v>
      </c>
      <c r="CM21" s="20">
        <v>8143.17</v>
      </c>
      <c r="CN21" s="20">
        <v>7525.76</v>
      </c>
      <c r="CO21" s="22">
        <f t="shared" si="49"/>
        <v>-617.40999999999985</v>
      </c>
      <c r="CP21" s="16">
        <f t="shared" si="50"/>
        <v>-7.5819367641839705E-2</v>
      </c>
      <c r="CQ21" s="14"/>
      <c r="CR21" s="17">
        <f t="shared" ref="CR21:CS21" si="670">+CR20+CM21</f>
        <v>119724.87000000001</v>
      </c>
      <c r="CS21" s="17">
        <f t="shared" si="670"/>
        <v>120961.78</v>
      </c>
      <c r="CT21" s="20">
        <f t="shared" si="52"/>
        <v>1236.9099999999889</v>
      </c>
      <c r="CU21" s="3">
        <f t="shared" si="53"/>
        <v>1.0331270353436081E-2</v>
      </c>
      <c r="CV21" s="1"/>
      <c r="CW21" s="24">
        <f t="shared" si="54"/>
        <v>44972</v>
      </c>
      <c r="CX21" s="20">
        <v>3513.86</v>
      </c>
      <c r="CY21" s="20">
        <v>3768.26</v>
      </c>
      <c r="CZ21" s="22">
        <f t="shared" si="55"/>
        <v>254.40000000000009</v>
      </c>
      <c r="DA21" s="16">
        <f t="shared" si="56"/>
        <v>7.2399014189523797E-2</v>
      </c>
      <c r="DB21" s="14"/>
      <c r="DC21" s="17">
        <f t="shared" ref="DC21:DD21" si="671">+DC20+CX21</f>
        <v>61957.86</v>
      </c>
      <c r="DD21" s="17">
        <f t="shared" si="671"/>
        <v>55565.5</v>
      </c>
      <c r="DE21" s="20">
        <f t="shared" si="58"/>
        <v>-6392.3600000000006</v>
      </c>
      <c r="DF21" s="3">
        <f t="shared" si="59"/>
        <v>-0.1031727048029096</v>
      </c>
      <c r="DG21" s="29"/>
      <c r="DH21" s="15">
        <f t="shared" si="60"/>
        <v>44972</v>
      </c>
      <c r="DI21" s="30">
        <v>5347.68</v>
      </c>
      <c r="DJ21" s="30">
        <v>5999.52</v>
      </c>
      <c r="DK21" s="22">
        <f t="shared" si="61"/>
        <v>651.84000000000015</v>
      </c>
      <c r="DL21" s="16">
        <f t="shared" si="62"/>
        <v>0.12189211022349881</v>
      </c>
      <c r="DM21" s="14"/>
      <c r="DN21" s="17">
        <f t="shared" ref="DN21:DO21" si="672">+DN20+DI21</f>
        <v>82452.22</v>
      </c>
      <c r="DO21" s="17">
        <f t="shared" si="672"/>
        <v>77524.500000000015</v>
      </c>
      <c r="DP21" s="20">
        <f t="shared" si="64"/>
        <v>-4927.7199999999866</v>
      </c>
      <c r="DQ21" s="3">
        <f t="shared" si="65"/>
        <v>-5.9764552124854695E-2</v>
      </c>
      <c r="DR21" s="31"/>
      <c r="DS21" s="15">
        <f t="shared" si="66"/>
        <v>44972</v>
      </c>
      <c r="DT21" s="30">
        <v>4511.37</v>
      </c>
      <c r="DU21" s="30">
        <v>3350.92</v>
      </c>
      <c r="DV21" s="22">
        <f t="shared" si="67"/>
        <v>-1160.4499999999998</v>
      </c>
      <c r="DW21" s="16">
        <f t="shared" si="68"/>
        <v>-0.25722784874661131</v>
      </c>
      <c r="DX21" s="14"/>
      <c r="DY21" s="17">
        <f t="shared" ref="DY21:DZ21" si="673">+DY20+DT21</f>
        <v>66798</v>
      </c>
      <c r="DZ21" s="17">
        <f t="shared" si="673"/>
        <v>65884.13</v>
      </c>
      <c r="EA21" s="20">
        <f t="shared" si="70"/>
        <v>-913.86999999999534</v>
      </c>
      <c r="EB21" s="19">
        <f t="shared" si="71"/>
        <v>-1.3681098236474076E-2</v>
      </c>
      <c r="EC21" s="29"/>
      <c r="ED21" s="15">
        <f t="shared" si="72"/>
        <v>44972</v>
      </c>
      <c r="EE21" s="30">
        <v>1152.56</v>
      </c>
      <c r="EF21" s="30">
        <v>2499.75</v>
      </c>
      <c r="EG21" s="22">
        <f t="shared" si="73"/>
        <v>1347.19</v>
      </c>
      <c r="EH21" s="16">
        <f t="shared" si="74"/>
        <v>1.1688675643784272</v>
      </c>
      <c r="EI21" s="14"/>
      <c r="EJ21" s="17">
        <f t="shared" ref="EJ21:EK21" si="674">+EJ20+EE21</f>
        <v>21463.59</v>
      </c>
      <c r="EK21" s="17">
        <f t="shared" si="674"/>
        <v>32342.639999999999</v>
      </c>
      <c r="EL21" s="20">
        <f t="shared" si="76"/>
        <v>10879.05</v>
      </c>
      <c r="EM21" s="3">
        <f t="shared" si="77"/>
        <v>0.50686068826324016</v>
      </c>
      <c r="EN21" s="29"/>
      <c r="EO21" s="15">
        <f t="shared" si="78"/>
        <v>44972</v>
      </c>
      <c r="EP21" s="30">
        <v>4996.13</v>
      </c>
      <c r="EQ21" s="30">
        <v>5287</v>
      </c>
      <c r="ER21" s="22">
        <f t="shared" si="79"/>
        <v>290.86999999999989</v>
      </c>
      <c r="ES21" s="16">
        <f t="shared" si="80"/>
        <v>5.8219061553642495E-2</v>
      </c>
      <c r="ET21" s="14"/>
      <c r="EU21" s="17">
        <f t="shared" ref="EU21:EV21" si="675">+EU20+EP21</f>
        <v>75080.680000000008</v>
      </c>
      <c r="EV21" s="17">
        <f t="shared" si="675"/>
        <v>74695.570000000007</v>
      </c>
      <c r="EW21" s="20">
        <f t="shared" si="82"/>
        <v>-385.11000000000058</v>
      </c>
      <c r="EX21" s="3">
        <f t="shared" si="83"/>
        <v>-5.129282260096746E-3</v>
      </c>
      <c r="EY21" s="31"/>
      <c r="EZ21" s="15">
        <f t="shared" si="84"/>
        <v>44972</v>
      </c>
      <c r="FA21" s="30">
        <v>3668.27</v>
      </c>
      <c r="FB21" s="30">
        <v>3666.24</v>
      </c>
      <c r="FC21" s="22">
        <f t="shared" si="85"/>
        <v>-2.0300000000002001</v>
      </c>
      <c r="FD21" s="16">
        <f t="shared" si="86"/>
        <v>-5.5339437936689502E-4</v>
      </c>
      <c r="FE21" s="14"/>
      <c r="FF21" s="17">
        <f t="shared" ref="FF21:FG21" si="676">+FF20+FA21</f>
        <v>45759.279999999984</v>
      </c>
      <c r="FG21" s="17">
        <f t="shared" si="676"/>
        <v>51295.67</v>
      </c>
      <c r="FH21" s="20">
        <f t="shared" si="88"/>
        <v>5536.390000000014</v>
      </c>
      <c r="FI21" s="3">
        <f t="shared" si="89"/>
        <v>0.12098944738641028</v>
      </c>
      <c r="FJ21" s="38"/>
      <c r="FK21" s="15">
        <f t="shared" si="90"/>
        <v>44972</v>
      </c>
      <c r="FL21" s="32">
        <v>5765.77</v>
      </c>
      <c r="FM21" s="32">
        <v>7643.46</v>
      </c>
      <c r="FN21" s="22">
        <f t="shared" si="91"/>
        <v>1877.6899999999996</v>
      </c>
      <c r="FO21" s="16">
        <f t="shared" si="92"/>
        <v>0.32566162021724754</v>
      </c>
      <c r="FP21" s="14"/>
      <c r="FQ21" s="17">
        <f t="shared" ref="FQ21:FR21" si="677">+FQ20+FL21</f>
        <v>96483.640000000014</v>
      </c>
      <c r="FR21" s="17">
        <f t="shared" si="677"/>
        <v>108301.23</v>
      </c>
      <c r="FS21" s="20">
        <f t="shared" si="94"/>
        <v>11817.589999999982</v>
      </c>
      <c r="FT21" s="3">
        <f t="shared" si="95"/>
        <v>0.12248283750488663</v>
      </c>
      <c r="FU21" s="33"/>
      <c r="FV21" s="15">
        <f t="shared" si="96"/>
        <v>44972</v>
      </c>
      <c r="FW21" s="32">
        <v>4925.1899999999996</v>
      </c>
      <c r="FX21" s="32">
        <v>4659.45</v>
      </c>
      <c r="FY21" s="22">
        <f t="shared" si="97"/>
        <v>-265.73999999999978</v>
      </c>
      <c r="FZ21" s="16">
        <f t="shared" si="98"/>
        <v>-5.3955278882642052E-2</v>
      </c>
      <c r="GA21" s="14"/>
      <c r="GB21" s="17">
        <f t="shared" ref="GB21:GC21" si="678">+GB20+FW21</f>
        <v>77425.47</v>
      </c>
      <c r="GC21" s="17">
        <f t="shared" si="678"/>
        <v>82787.87999999999</v>
      </c>
      <c r="GD21" s="20">
        <f t="shared" si="100"/>
        <v>5362.4099999999889</v>
      </c>
      <c r="GE21" s="3">
        <f t="shared" si="101"/>
        <v>6.9258991905376724E-2</v>
      </c>
      <c r="GF21" s="19"/>
      <c r="GG21" s="15">
        <f t="shared" si="102"/>
        <v>44972</v>
      </c>
      <c r="GH21" s="20">
        <v>2603.92</v>
      </c>
      <c r="GI21" s="20">
        <v>2548.14</v>
      </c>
      <c r="GJ21" s="22">
        <f t="shared" si="103"/>
        <v>-55.7800000000002</v>
      </c>
      <c r="GK21" s="16">
        <f t="shared" si="104"/>
        <v>-2.142154904912601E-2</v>
      </c>
      <c r="GL21" s="14"/>
      <c r="GM21" s="17">
        <f t="shared" ref="GM21:GN21" si="679">+GM20+GH21</f>
        <v>39785.279999999992</v>
      </c>
      <c r="GN21" s="17">
        <f t="shared" si="679"/>
        <v>39134.800000000003</v>
      </c>
      <c r="GO21" s="20">
        <f t="shared" si="106"/>
        <v>-650.47999999998865</v>
      </c>
      <c r="GP21" s="3">
        <f t="shared" si="107"/>
        <v>-1.6349765541426094E-2</v>
      </c>
      <c r="GQ21" s="19"/>
      <c r="GR21" s="15">
        <f t="shared" si="108"/>
        <v>44972</v>
      </c>
      <c r="GS21" s="20">
        <v>7136.99</v>
      </c>
      <c r="GT21" s="20">
        <v>10444.52</v>
      </c>
      <c r="GU21" s="22">
        <f t="shared" si="109"/>
        <v>3307.5300000000007</v>
      </c>
      <c r="GV21" s="16">
        <f t="shared" si="110"/>
        <v>0.46343486539843837</v>
      </c>
      <c r="GW21" s="14"/>
      <c r="GX21" s="17">
        <f t="shared" ref="GX21:GY21" si="680">+GX20+GS21</f>
        <v>125190.97000000003</v>
      </c>
      <c r="GY21" s="17">
        <f t="shared" si="680"/>
        <v>137759.33000000002</v>
      </c>
      <c r="GZ21" s="20">
        <f t="shared" si="112"/>
        <v>12568.359999999986</v>
      </c>
      <c r="HA21" s="3">
        <f t="shared" si="113"/>
        <v>0.10039350282212833</v>
      </c>
      <c r="HB21" s="19" t="s">
        <v>50</v>
      </c>
      <c r="HC21" s="15">
        <f t="shared" si="114"/>
        <v>44972</v>
      </c>
      <c r="HD21" s="20">
        <v>463.89</v>
      </c>
      <c r="HE21" s="20">
        <v>995.19</v>
      </c>
      <c r="HF21" s="13">
        <f t="shared" si="115"/>
        <v>531.30000000000007</v>
      </c>
      <c r="HG21" s="16">
        <f t="shared" si="116"/>
        <v>1.1453146220009056</v>
      </c>
      <c r="HH21" s="14"/>
      <c r="HI21" s="17">
        <f t="shared" ref="HI21:HJ21" si="681">+HI20+HD21</f>
        <v>13330.840000000002</v>
      </c>
      <c r="HJ21" s="17">
        <f t="shared" si="681"/>
        <v>16128.880000000001</v>
      </c>
      <c r="HK21" s="20">
        <f t="shared" si="118"/>
        <v>2798.0399999999991</v>
      </c>
      <c r="HL21" s="3">
        <f t="shared" si="119"/>
        <v>0.209892249850722</v>
      </c>
      <c r="HM21" s="3"/>
      <c r="HN21" s="15">
        <f t="shared" si="120"/>
        <v>44972</v>
      </c>
      <c r="HO21" s="20"/>
      <c r="HP21" s="20">
        <v>334.24</v>
      </c>
      <c r="HQ21" s="22">
        <f t="shared" si="121"/>
        <v>334.24</v>
      </c>
      <c r="HR21" s="16" t="e">
        <f t="shared" si="122"/>
        <v>#DIV/0!</v>
      </c>
      <c r="HS21" s="14"/>
      <c r="HT21" s="17">
        <f t="shared" ref="HT21:HU21" si="682">+HT20+HO21</f>
        <v>0</v>
      </c>
      <c r="HU21" s="17">
        <f t="shared" si="682"/>
        <v>5897.24</v>
      </c>
      <c r="HV21" s="20">
        <f t="shared" si="124"/>
        <v>5897.24</v>
      </c>
      <c r="HW21" s="3" t="e">
        <f t="shared" si="125"/>
        <v>#DIV/0!</v>
      </c>
      <c r="HX21" s="19"/>
      <c r="HY21" s="15">
        <f t="shared" si="126"/>
        <v>44972</v>
      </c>
      <c r="HZ21" s="20"/>
      <c r="IA21" s="20">
        <v>3034.66</v>
      </c>
      <c r="IB21" s="22">
        <f t="shared" si="127"/>
        <v>3034.66</v>
      </c>
      <c r="IC21" s="16" t="e">
        <f t="shared" si="128"/>
        <v>#DIV/0!</v>
      </c>
      <c r="ID21" s="14"/>
      <c r="IE21" s="17">
        <f t="shared" ref="IE21:IF21" si="683">+IE20+HZ21</f>
        <v>0</v>
      </c>
      <c r="IF21" s="17">
        <f t="shared" si="683"/>
        <v>6455.8799999999992</v>
      </c>
      <c r="IG21" s="20">
        <f t="shared" si="130"/>
        <v>6455.8799999999992</v>
      </c>
      <c r="IH21" s="3" t="e">
        <f t="shared" si="131"/>
        <v>#DIV/0!</v>
      </c>
      <c r="II21" s="19"/>
      <c r="IJ21" s="15">
        <f t="shared" si="132"/>
        <v>44972</v>
      </c>
      <c r="IK21" s="20">
        <v>3101.88</v>
      </c>
      <c r="IL21" s="20">
        <v>4733.83</v>
      </c>
      <c r="IM21" s="22">
        <f t="shared" si="133"/>
        <v>1631.9499999999998</v>
      </c>
      <c r="IN21" s="16">
        <f t="shared" si="134"/>
        <v>0.52611641971965384</v>
      </c>
      <c r="IO21" s="14"/>
      <c r="IP21" s="17">
        <f t="shared" ref="IP21:IQ21" si="684">+IP20+IK21</f>
        <v>44323.4</v>
      </c>
      <c r="IQ21" s="17">
        <f t="shared" si="684"/>
        <v>39873.360000000001</v>
      </c>
      <c r="IR21" s="20">
        <f t="shared" si="136"/>
        <v>-4450.0400000000009</v>
      </c>
      <c r="IS21" s="3">
        <f t="shared" si="137"/>
        <v>-0.10039933759594256</v>
      </c>
      <c r="IT21" s="19"/>
      <c r="IU21" s="15">
        <f t="shared" si="138"/>
        <v>44972</v>
      </c>
      <c r="IV21" s="20">
        <v>522.86</v>
      </c>
      <c r="IW21" s="20">
        <v>744.09</v>
      </c>
      <c r="IX21" s="22">
        <f t="shared" si="139"/>
        <v>221.23000000000002</v>
      </c>
      <c r="IY21" s="16">
        <f t="shared" si="140"/>
        <v>0.42311517423402062</v>
      </c>
      <c r="IZ21" s="14"/>
      <c r="JA21" s="17">
        <f t="shared" ref="JA21:JB21" si="685">+JA20+IV21</f>
        <v>13700.79</v>
      </c>
      <c r="JB21" s="17">
        <f t="shared" si="685"/>
        <v>14220.699999999999</v>
      </c>
      <c r="JC21" s="20">
        <f t="shared" si="142"/>
        <v>519.90999999999804</v>
      </c>
      <c r="JD21" s="3">
        <f t="shared" si="143"/>
        <v>3.7947446826058787E-2</v>
      </c>
      <c r="JE21" s="19"/>
      <c r="JF21" s="15">
        <f t="shared" si="144"/>
        <v>44972</v>
      </c>
      <c r="JG21" s="20">
        <v>2440.7600000000002</v>
      </c>
      <c r="JH21" s="20">
        <v>3723.73</v>
      </c>
      <c r="JI21" s="22">
        <f t="shared" si="145"/>
        <v>1282.9699999999998</v>
      </c>
      <c r="JJ21" s="16">
        <f t="shared" si="146"/>
        <v>0.52564365197725282</v>
      </c>
      <c r="JK21" s="14"/>
      <c r="JL21" s="17">
        <f t="shared" ref="JL21:JM21" si="686">+JL20+JG21</f>
        <v>42982.780000000006</v>
      </c>
      <c r="JM21" s="17">
        <f t="shared" si="686"/>
        <v>49470.66</v>
      </c>
      <c r="JN21" s="20">
        <f t="shared" si="148"/>
        <v>6487.8799999999974</v>
      </c>
      <c r="JO21" s="3">
        <f t="shared" si="149"/>
        <v>0.15094137698864513</v>
      </c>
      <c r="JP21" s="19"/>
      <c r="JQ21" s="15">
        <f t="shared" si="150"/>
        <v>44972</v>
      </c>
      <c r="JR21" s="20">
        <v>556.58000000000004</v>
      </c>
      <c r="JS21" s="20">
        <v>415.85</v>
      </c>
      <c r="JT21" s="22">
        <f t="shared" si="151"/>
        <v>-140.73000000000002</v>
      </c>
      <c r="JU21" s="16">
        <f t="shared" si="152"/>
        <v>-0.25284774875130261</v>
      </c>
      <c r="JV21" s="14"/>
      <c r="JW21" s="17">
        <f t="shared" ref="JW21:JX21" si="687">+JW20+JR21</f>
        <v>6611.38</v>
      </c>
      <c r="JX21" s="17">
        <f t="shared" si="687"/>
        <v>7496.7100000000009</v>
      </c>
      <c r="JY21" s="20">
        <f t="shared" si="154"/>
        <v>885.33000000000084</v>
      </c>
      <c r="JZ21" s="3">
        <f t="shared" si="155"/>
        <v>0.13391001576070363</v>
      </c>
      <c r="KA21" s="19"/>
      <c r="KB21" s="15">
        <f t="shared" si="156"/>
        <v>44972</v>
      </c>
      <c r="KC21" s="20">
        <v>277.39999999999998</v>
      </c>
      <c r="KD21" s="20">
        <v>220.93</v>
      </c>
      <c r="KE21" s="22">
        <f t="shared" si="157"/>
        <v>-56.46999999999997</v>
      </c>
      <c r="KF21" s="16">
        <f t="shared" si="158"/>
        <v>-0.20356885364095159</v>
      </c>
      <c r="KG21" s="14"/>
      <c r="KH21" s="17">
        <f t="shared" ref="KH21:KI21" si="688">+KH20+KC21</f>
        <v>3904.44</v>
      </c>
      <c r="KI21" s="17">
        <f t="shared" si="688"/>
        <v>4203.4400000000005</v>
      </c>
      <c r="KJ21" s="20">
        <f t="shared" si="160"/>
        <v>299.00000000000045</v>
      </c>
      <c r="KK21" s="3">
        <f t="shared" si="161"/>
        <v>7.6579483869645956E-2</v>
      </c>
      <c r="KL21" s="19"/>
      <c r="KM21" s="15">
        <f t="shared" si="162"/>
        <v>44972</v>
      </c>
      <c r="KN21" s="20">
        <v>1080.3800000000001</v>
      </c>
      <c r="KO21" s="20">
        <v>1429.2</v>
      </c>
      <c r="KP21" s="22">
        <f t="shared" si="163"/>
        <v>348.81999999999994</v>
      </c>
      <c r="KQ21" s="16">
        <f t="shared" si="164"/>
        <v>0.32286787982006321</v>
      </c>
      <c r="KR21" s="14"/>
      <c r="KS21" s="17">
        <f t="shared" ref="KS21:KT21" si="689">+KS20+KN21</f>
        <v>19275.02</v>
      </c>
      <c r="KT21" s="17">
        <f t="shared" si="689"/>
        <v>20541.66</v>
      </c>
      <c r="KU21" s="20">
        <f t="shared" si="166"/>
        <v>1266.6399999999994</v>
      </c>
      <c r="KV21" s="3">
        <f t="shared" si="167"/>
        <v>6.5714069297982541E-2</v>
      </c>
      <c r="KW21" s="19"/>
      <c r="KX21" s="15">
        <f t="shared" si="168"/>
        <v>45275</v>
      </c>
      <c r="KY21" s="20">
        <v>1183.02</v>
      </c>
      <c r="KZ21" s="20">
        <v>946.32</v>
      </c>
      <c r="LA21" s="22">
        <f t="shared" si="169"/>
        <v>-236.69999999999993</v>
      </c>
      <c r="LB21" s="16">
        <f t="shared" si="170"/>
        <v>-0.20008114824770498</v>
      </c>
      <c r="LC21" s="14"/>
      <c r="LD21" s="17">
        <f t="shared" ref="LD21:LE21" si="690">+LD20+KY21</f>
        <v>17661.16</v>
      </c>
      <c r="LE21" s="17">
        <f t="shared" si="690"/>
        <v>17145.759999999998</v>
      </c>
      <c r="LF21" s="20">
        <f t="shared" si="172"/>
        <v>-515.40000000000146</v>
      </c>
      <c r="LG21" s="3">
        <f t="shared" si="173"/>
        <v>-2.9182681092295267E-2</v>
      </c>
      <c r="LH21" s="19"/>
      <c r="LI21" s="15">
        <f t="shared" si="174"/>
        <v>45275</v>
      </c>
      <c r="LJ21" s="20">
        <v>5320.43</v>
      </c>
      <c r="LK21" s="20">
        <v>6374.09</v>
      </c>
      <c r="LL21" s="22">
        <f t="shared" si="175"/>
        <v>1053.6599999999999</v>
      </c>
      <c r="LM21" s="16">
        <f t="shared" si="176"/>
        <v>0.19804038395392851</v>
      </c>
      <c r="LN21" s="14"/>
      <c r="LO21" s="17">
        <f t="shared" ref="LO21:LP21" si="691">+LO20+LJ21</f>
        <v>118706.09</v>
      </c>
      <c r="LP21" s="17">
        <f t="shared" si="691"/>
        <v>123426.46</v>
      </c>
      <c r="LQ21" s="20">
        <f t="shared" si="178"/>
        <v>4720.3700000000099</v>
      </c>
      <c r="LR21" s="3">
        <f t="shared" si="179"/>
        <v>3.9765188121350895E-2</v>
      </c>
      <c r="LS21" s="19"/>
      <c r="LT21" s="15">
        <f t="shared" si="180"/>
        <v>45214</v>
      </c>
      <c r="LU21" s="20">
        <v>627.51</v>
      </c>
      <c r="LV21" s="20">
        <v>1114.77</v>
      </c>
      <c r="LW21" s="22">
        <f t="shared" si="181"/>
        <v>487.26</v>
      </c>
      <c r="LX21" s="16">
        <f t="shared" si="182"/>
        <v>0.77649758569584548</v>
      </c>
      <c r="LY21" s="14"/>
      <c r="LZ21" s="17">
        <f t="shared" ref="LZ21:MA21" si="692">+LZ20+LU21</f>
        <v>12800.51</v>
      </c>
      <c r="MA21" s="17">
        <f t="shared" si="692"/>
        <v>11382.43</v>
      </c>
      <c r="MB21" s="20">
        <f t="shared" si="184"/>
        <v>-1418.08</v>
      </c>
      <c r="MC21" s="3">
        <f t="shared" si="185"/>
        <v>-0.11078308598641771</v>
      </c>
      <c r="MD21" s="19"/>
      <c r="ME21" s="15">
        <f t="shared" si="186"/>
        <v>45214</v>
      </c>
      <c r="MF21" s="20">
        <v>1170.1300000000001</v>
      </c>
      <c r="MG21" s="20">
        <v>1330.32</v>
      </c>
      <c r="MH21" s="22">
        <f t="shared" si="187"/>
        <v>160.18999999999983</v>
      </c>
      <c r="MI21" s="16">
        <f t="shared" si="188"/>
        <v>0.13689931887909873</v>
      </c>
      <c r="MJ21" s="14"/>
      <c r="MK21" s="17">
        <f t="shared" ref="MK21:ML21" si="693">+MK20+MF21</f>
        <v>14864.71</v>
      </c>
      <c r="ML21" s="17">
        <f t="shared" si="693"/>
        <v>17363.75</v>
      </c>
      <c r="MM21" s="20">
        <f t="shared" si="190"/>
        <v>2499.0400000000009</v>
      </c>
      <c r="MN21" s="3">
        <f t="shared" si="191"/>
        <v>0.16811898785781904</v>
      </c>
      <c r="MO21" s="19"/>
      <c r="MP21" s="15">
        <f t="shared" si="192"/>
        <v>45214</v>
      </c>
      <c r="MQ21" s="20">
        <v>2370.0100000000002</v>
      </c>
      <c r="MR21" s="20">
        <v>2701.91</v>
      </c>
      <c r="MS21" s="22">
        <f t="shared" si="193"/>
        <v>331.89999999999964</v>
      </c>
      <c r="MT21" s="16">
        <f t="shared" si="194"/>
        <v>0.14004160319998632</v>
      </c>
      <c r="MU21" s="14"/>
      <c r="MV21" s="17">
        <f t="shared" ref="MV21:MW21" si="694">+MV20+MQ21</f>
        <v>35730.500000000007</v>
      </c>
      <c r="MW21" s="17">
        <f t="shared" si="694"/>
        <v>37561.47</v>
      </c>
      <c r="MX21" s="20">
        <f t="shared" si="196"/>
        <v>1830.9699999999939</v>
      </c>
      <c r="MY21" s="3">
        <f t="shared" si="197"/>
        <v>5.1243895271546533E-2</v>
      </c>
      <c r="MZ21" s="19"/>
      <c r="NA21" s="15">
        <f t="shared" si="198"/>
        <v>45214</v>
      </c>
      <c r="NB21" s="20">
        <f t="shared" si="199"/>
        <v>115867.51000000001</v>
      </c>
      <c r="NC21" s="20">
        <f t="shared" si="200"/>
        <v>136688.19000000003</v>
      </c>
      <c r="ND21" s="22">
        <f t="shared" si="201"/>
        <v>20820.680000000022</v>
      </c>
      <c r="NE21" s="16">
        <f t="shared" si="202"/>
        <v>0.17969385896011764</v>
      </c>
      <c r="NF21" s="14"/>
      <c r="NG21" s="17">
        <f t="shared" ref="NG21:NH21" si="695">+NG20+NB21</f>
        <v>1925186.8000000005</v>
      </c>
      <c r="NH21" s="17">
        <f t="shared" si="695"/>
        <v>1981963.9899999998</v>
      </c>
      <c r="NI21" s="20">
        <f t="shared" si="204"/>
        <v>56777.189999999246</v>
      </c>
      <c r="NJ21" s="3">
        <f t="shared" si="205"/>
        <v>2.9491782303929796E-2</v>
      </c>
    </row>
    <row r="22" spans="1:381" ht="14.25" customHeight="1" x14ac:dyDescent="0.35">
      <c r="A22" s="12">
        <f t="shared" ref="A22:B22" si="696">A21+1</f>
        <v>45307</v>
      </c>
      <c r="B22" s="12">
        <f t="shared" si="696"/>
        <v>45338</v>
      </c>
      <c r="C22" s="20">
        <v>6216.91</v>
      </c>
      <c r="D22" s="20">
        <v>9351.23</v>
      </c>
      <c r="E22" s="22">
        <f t="shared" si="1"/>
        <v>3134.3199999999997</v>
      </c>
      <c r="F22" s="16">
        <f t="shared" si="2"/>
        <v>0.5041604269645209</v>
      </c>
      <c r="G22" s="14"/>
      <c r="H22" s="17">
        <f t="shared" ref="H22:I22" si="697">+H21+C22</f>
        <v>109215.62</v>
      </c>
      <c r="I22" s="17">
        <f t="shared" si="697"/>
        <v>110116.15</v>
      </c>
      <c r="J22" s="20">
        <f t="shared" si="4"/>
        <v>900.52999999999884</v>
      </c>
      <c r="K22" s="3">
        <f t="shared" si="5"/>
        <v>8.2454322925603393E-3</v>
      </c>
      <c r="L22" s="1"/>
      <c r="M22" s="15">
        <f t="shared" si="6"/>
        <v>44973</v>
      </c>
      <c r="N22" s="20">
        <v>2829.85</v>
      </c>
      <c r="O22" s="20">
        <v>4659.3100000000004</v>
      </c>
      <c r="P22" s="22">
        <f t="shared" si="7"/>
        <v>1829.4600000000005</v>
      </c>
      <c r="Q22" s="16">
        <f t="shared" si="8"/>
        <v>0.64648656289202633</v>
      </c>
      <c r="R22" s="14"/>
      <c r="S22" s="17">
        <f t="shared" ref="S22:T22" si="698">+S21+N22</f>
        <v>54328.529999999992</v>
      </c>
      <c r="T22" s="17">
        <f t="shared" si="698"/>
        <v>56723.519999999997</v>
      </c>
      <c r="U22" s="20">
        <f t="shared" si="10"/>
        <v>2394.9900000000052</v>
      </c>
      <c r="V22" s="3">
        <f t="shared" si="11"/>
        <v>4.4083467747056758E-2</v>
      </c>
      <c r="W22" s="1"/>
      <c r="X22" s="15">
        <f t="shared" si="12"/>
        <v>44973</v>
      </c>
      <c r="Y22" s="20">
        <v>4760.74</v>
      </c>
      <c r="Z22" s="20">
        <v>6823.53</v>
      </c>
      <c r="AA22" s="22">
        <f t="shared" si="13"/>
        <v>2062.79</v>
      </c>
      <c r="AB22" s="16">
        <f t="shared" si="14"/>
        <v>0.43329188319462941</v>
      </c>
      <c r="AC22" s="14"/>
      <c r="AD22" s="17">
        <f t="shared" ref="AD22:AE22" si="699">+AD21+Y22</f>
        <v>75389.510000000009</v>
      </c>
      <c r="AE22" s="17">
        <f t="shared" si="699"/>
        <v>79551.62</v>
      </c>
      <c r="AF22" s="20">
        <f t="shared" si="16"/>
        <v>4162.109999999986</v>
      </c>
      <c r="AG22" s="3">
        <f t="shared" si="17"/>
        <v>5.5208078683625685E-2</v>
      </c>
      <c r="AH22" s="1"/>
      <c r="AI22" s="15">
        <f t="shared" si="18"/>
        <v>44973</v>
      </c>
      <c r="AJ22" s="20">
        <v>7976.4</v>
      </c>
      <c r="AK22" s="20">
        <v>13415</v>
      </c>
      <c r="AL22" s="22">
        <f t="shared" si="19"/>
        <v>5438.6</v>
      </c>
      <c r="AM22" s="16">
        <f t="shared" si="20"/>
        <v>0.68183641743142276</v>
      </c>
      <c r="AN22" s="14"/>
      <c r="AO22" s="17">
        <f t="shared" ref="AO22:AP22" si="700">+AO21+AJ22</f>
        <v>149816.18</v>
      </c>
      <c r="AP22" s="17">
        <f t="shared" si="700"/>
        <v>158096.86000000002</v>
      </c>
      <c r="AQ22" s="20">
        <f t="shared" si="22"/>
        <v>8280.6800000000221</v>
      </c>
      <c r="AR22" s="3">
        <f t="shared" si="23"/>
        <v>5.5272267654935682E-2</v>
      </c>
      <c r="AS22" s="1"/>
      <c r="AT22" s="15">
        <f t="shared" si="24"/>
        <v>44973</v>
      </c>
      <c r="AU22" s="20">
        <v>9172.6</v>
      </c>
      <c r="AV22" s="20">
        <v>13578.53</v>
      </c>
      <c r="AW22" s="22">
        <f t="shared" si="25"/>
        <v>4405.93</v>
      </c>
      <c r="AX22" s="16">
        <f t="shared" si="26"/>
        <v>0.48033600069773019</v>
      </c>
      <c r="AY22" s="14"/>
      <c r="AZ22" s="17">
        <f t="shared" ref="AZ22:BA22" si="701">+AZ21+AU22</f>
        <v>159578.99000000002</v>
      </c>
      <c r="BA22" s="17">
        <f t="shared" si="701"/>
        <v>164671.9</v>
      </c>
      <c r="BB22" s="20">
        <f t="shared" si="28"/>
        <v>5092.9099999999744</v>
      </c>
      <c r="BC22" s="3">
        <f t="shared" si="29"/>
        <v>3.1914664956834066E-2</v>
      </c>
      <c r="BD22" s="1"/>
      <c r="BE22" s="15">
        <f t="shared" si="30"/>
        <v>44973</v>
      </c>
      <c r="BF22" s="20">
        <v>3516.64</v>
      </c>
      <c r="BG22" s="20">
        <v>5089.3900000000003</v>
      </c>
      <c r="BH22" s="22">
        <f t="shared" si="31"/>
        <v>1572.7500000000005</v>
      </c>
      <c r="BI22" s="16">
        <f t="shared" si="32"/>
        <v>0.44723087947586349</v>
      </c>
      <c r="BJ22" s="14"/>
      <c r="BK22" s="17">
        <f t="shared" ref="BK22:BL22" si="702">+BK21+BF22</f>
        <v>50354.640000000007</v>
      </c>
      <c r="BL22" s="17">
        <f t="shared" si="702"/>
        <v>53125.539999999994</v>
      </c>
      <c r="BM22" s="20">
        <f t="shared" si="34"/>
        <v>2770.8999999999869</v>
      </c>
      <c r="BN22" s="3">
        <f t="shared" si="35"/>
        <v>5.5027699532753813E-2</v>
      </c>
      <c r="BO22" s="1"/>
      <c r="BP22" s="15">
        <f t="shared" si="36"/>
        <v>44973</v>
      </c>
      <c r="BQ22" s="20">
        <v>1758.72</v>
      </c>
      <c r="BR22" s="20">
        <v>3715.55</v>
      </c>
      <c r="BS22" s="22">
        <f t="shared" si="37"/>
        <v>1956.8300000000002</v>
      </c>
      <c r="BT22" s="16">
        <f t="shared" si="38"/>
        <v>1.1126444232168851</v>
      </c>
      <c r="BU22" s="14"/>
      <c r="BV22" s="17">
        <f t="shared" ref="BV22:BW22" si="703">+BV21+BQ22</f>
        <v>40229.15</v>
      </c>
      <c r="BW22" s="17">
        <f t="shared" si="703"/>
        <v>40113.850000000006</v>
      </c>
      <c r="BX22" s="20">
        <f t="shared" si="40"/>
        <v>-115.29999999999563</v>
      </c>
      <c r="BY22" s="3">
        <f t="shared" si="41"/>
        <v>-2.8660809388216164E-3</v>
      </c>
      <c r="BZ22" s="1"/>
      <c r="CA22" s="15">
        <f t="shared" si="42"/>
        <v>44973</v>
      </c>
      <c r="CB22" s="20">
        <v>9482.18</v>
      </c>
      <c r="CC22" s="20">
        <v>17058.93</v>
      </c>
      <c r="CD22" s="22">
        <f t="shared" si="43"/>
        <v>7576.75</v>
      </c>
      <c r="CE22" s="16">
        <f t="shared" si="44"/>
        <v>0.79905148394145653</v>
      </c>
      <c r="CF22" s="14"/>
      <c r="CG22" s="17">
        <f t="shared" ref="CG22:CH22" si="704">+CG21+CB22</f>
        <v>175974.74</v>
      </c>
      <c r="CH22" s="17">
        <f t="shared" si="704"/>
        <v>181731.83</v>
      </c>
      <c r="CI22" s="20">
        <f t="shared" si="46"/>
        <v>5757.0899999999965</v>
      </c>
      <c r="CJ22" s="3">
        <f t="shared" si="47"/>
        <v>3.2715434044681621E-2</v>
      </c>
      <c r="CK22" s="26"/>
      <c r="CL22" s="24">
        <f t="shared" si="48"/>
        <v>44973</v>
      </c>
      <c r="CM22" s="20">
        <v>7586.05</v>
      </c>
      <c r="CN22" s="20">
        <v>10887.67</v>
      </c>
      <c r="CO22" s="22">
        <f t="shared" si="49"/>
        <v>3301.62</v>
      </c>
      <c r="CP22" s="16">
        <f t="shared" si="50"/>
        <v>0.43522254664812382</v>
      </c>
      <c r="CQ22" s="14"/>
      <c r="CR22" s="17">
        <f t="shared" ref="CR22:CS22" si="705">+CR21+CM22</f>
        <v>127310.92000000001</v>
      </c>
      <c r="CS22" s="17">
        <f t="shared" si="705"/>
        <v>131849.45000000001</v>
      </c>
      <c r="CT22" s="20">
        <f t="shared" si="52"/>
        <v>4538.5299999999988</v>
      </c>
      <c r="CU22" s="3">
        <f t="shared" si="53"/>
        <v>3.5649180761556029E-2</v>
      </c>
      <c r="CV22" s="1"/>
      <c r="CW22" s="15">
        <f t="shared" si="54"/>
        <v>44973</v>
      </c>
      <c r="CX22" s="20">
        <v>4261.4799999999996</v>
      </c>
      <c r="CY22" s="20">
        <v>5008.6099999999997</v>
      </c>
      <c r="CZ22" s="22">
        <f t="shared" si="55"/>
        <v>747.13000000000011</v>
      </c>
      <c r="DA22" s="16">
        <f t="shared" si="56"/>
        <v>0.17532171921492068</v>
      </c>
      <c r="DB22" s="14"/>
      <c r="DC22" s="17">
        <f t="shared" ref="DC22:DD22" si="706">+DC21+CX22</f>
        <v>66219.34</v>
      </c>
      <c r="DD22" s="17">
        <f t="shared" si="706"/>
        <v>60574.11</v>
      </c>
      <c r="DE22" s="20">
        <f t="shared" si="58"/>
        <v>-5645.2299999999959</v>
      </c>
      <c r="DF22" s="3">
        <f t="shared" si="59"/>
        <v>-8.5250472143032482E-2</v>
      </c>
      <c r="DG22" s="29"/>
      <c r="DH22" s="15">
        <f t="shared" si="60"/>
        <v>44973</v>
      </c>
      <c r="DI22" s="20">
        <v>4039.4</v>
      </c>
      <c r="DJ22" s="20">
        <v>7552.43</v>
      </c>
      <c r="DK22" s="22">
        <f t="shared" si="61"/>
        <v>3513.03</v>
      </c>
      <c r="DL22" s="16">
        <f t="shared" si="62"/>
        <v>0.86969104322424129</v>
      </c>
      <c r="DM22" s="14"/>
      <c r="DN22" s="17">
        <f t="shared" ref="DN22:DO22" si="707">+DN21+DI22</f>
        <v>86491.62</v>
      </c>
      <c r="DO22" s="17">
        <f t="shared" si="707"/>
        <v>85076.930000000022</v>
      </c>
      <c r="DP22" s="20">
        <f t="shared" si="64"/>
        <v>-1414.6899999999732</v>
      </c>
      <c r="DQ22" s="3">
        <f t="shared" si="65"/>
        <v>-1.635638227148449E-2</v>
      </c>
      <c r="DR22" s="19"/>
      <c r="DS22" s="15">
        <f t="shared" si="66"/>
        <v>44973</v>
      </c>
      <c r="DT22" s="20">
        <v>3881.33</v>
      </c>
      <c r="DU22" s="20">
        <v>5082.63</v>
      </c>
      <c r="DV22" s="22">
        <f t="shared" si="67"/>
        <v>1201.3000000000002</v>
      </c>
      <c r="DW22" s="16">
        <f t="shared" si="68"/>
        <v>0.30950730806192728</v>
      </c>
      <c r="DX22" s="14"/>
      <c r="DY22" s="17">
        <f t="shared" ref="DY22:DZ22" si="708">+DY21+DT22</f>
        <v>70679.33</v>
      </c>
      <c r="DZ22" s="17">
        <f t="shared" si="708"/>
        <v>70966.760000000009</v>
      </c>
      <c r="EA22" s="20">
        <f t="shared" si="70"/>
        <v>287.43000000000757</v>
      </c>
      <c r="EB22" s="3">
        <f t="shared" si="71"/>
        <v>4.066676919546458E-3</v>
      </c>
      <c r="EC22" s="1"/>
      <c r="ED22" s="15">
        <f t="shared" si="72"/>
        <v>44973</v>
      </c>
      <c r="EE22" s="20">
        <v>1451.93</v>
      </c>
      <c r="EF22" s="20">
        <v>2777.82</v>
      </c>
      <c r="EG22" s="22">
        <f t="shared" si="73"/>
        <v>1325.89</v>
      </c>
      <c r="EH22" s="16">
        <f t="shared" si="74"/>
        <v>0.91319140729924997</v>
      </c>
      <c r="EI22" s="14"/>
      <c r="EJ22" s="17">
        <f t="shared" ref="EJ22:EK22" si="709">+EJ21+EE22</f>
        <v>22915.52</v>
      </c>
      <c r="EK22" s="17">
        <f t="shared" si="709"/>
        <v>35120.46</v>
      </c>
      <c r="EL22" s="20">
        <f t="shared" si="76"/>
        <v>12204.939999999999</v>
      </c>
      <c r="EM22" s="3">
        <f t="shared" si="77"/>
        <v>0.53260584965996838</v>
      </c>
      <c r="EN22" s="1"/>
      <c r="EO22" s="15">
        <f t="shared" si="78"/>
        <v>44973</v>
      </c>
      <c r="EP22" s="20">
        <v>3940.83</v>
      </c>
      <c r="EQ22" s="20">
        <v>7246.62</v>
      </c>
      <c r="ER22" s="22">
        <f t="shared" si="79"/>
        <v>3305.79</v>
      </c>
      <c r="ES22" s="16">
        <f t="shared" si="80"/>
        <v>0.83885628154475078</v>
      </c>
      <c r="ET22" s="14"/>
      <c r="EU22" s="17">
        <f t="shared" ref="EU22:EV22" si="710">+EU21+EP22</f>
        <v>79021.510000000009</v>
      </c>
      <c r="EV22" s="17">
        <f t="shared" si="710"/>
        <v>81942.19</v>
      </c>
      <c r="EW22" s="20">
        <f t="shared" si="82"/>
        <v>2920.679999999993</v>
      </c>
      <c r="EX22" s="3">
        <f t="shared" si="83"/>
        <v>3.6960569343714042E-2</v>
      </c>
      <c r="EY22" s="19"/>
      <c r="EZ22" s="15">
        <f t="shared" si="84"/>
        <v>44973</v>
      </c>
      <c r="FA22" s="20">
        <v>3252.3</v>
      </c>
      <c r="FB22" s="20">
        <v>4418.8500000000004</v>
      </c>
      <c r="FC22" s="22">
        <f t="shared" si="85"/>
        <v>1166.5500000000002</v>
      </c>
      <c r="FD22" s="16">
        <f t="shared" si="86"/>
        <v>0.3586846231897427</v>
      </c>
      <c r="FE22" s="14"/>
      <c r="FF22" s="17">
        <f t="shared" ref="FF22:FG22" si="711">+FF21+FA22</f>
        <v>49011.579999999987</v>
      </c>
      <c r="FG22" s="17">
        <f t="shared" si="711"/>
        <v>55714.52</v>
      </c>
      <c r="FH22" s="20">
        <f t="shared" si="88"/>
        <v>6702.9400000000096</v>
      </c>
      <c r="FI22" s="3">
        <f t="shared" si="89"/>
        <v>0.13676237330035088</v>
      </c>
      <c r="FJ22" s="19"/>
      <c r="FK22" s="15">
        <f t="shared" si="90"/>
        <v>44973</v>
      </c>
      <c r="FL22" s="20">
        <v>6100.3</v>
      </c>
      <c r="FM22" s="20">
        <v>10415.41</v>
      </c>
      <c r="FN22" s="22">
        <f t="shared" si="91"/>
        <v>4315.1099999999997</v>
      </c>
      <c r="FO22" s="16">
        <f t="shared" si="92"/>
        <v>0.7073602937560447</v>
      </c>
      <c r="FP22" s="14"/>
      <c r="FQ22" s="17">
        <f t="shared" ref="FQ22:FR22" si="712">+FQ21+FL22</f>
        <v>102583.94000000002</v>
      </c>
      <c r="FR22" s="17">
        <f t="shared" si="712"/>
        <v>118716.64</v>
      </c>
      <c r="FS22" s="20">
        <f t="shared" si="94"/>
        <v>16132.699999999983</v>
      </c>
      <c r="FT22" s="3">
        <f t="shared" si="95"/>
        <v>0.15726340789796123</v>
      </c>
      <c r="FU22" s="19"/>
      <c r="FV22" s="15">
        <f t="shared" si="96"/>
        <v>44973</v>
      </c>
      <c r="FW22" s="20">
        <v>4898.8599999999997</v>
      </c>
      <c r="FX22" s="20">
        <v>6110.58</v>
      </c>
      <c r="FY22" s="22">
        <f t="shared" si="97"/>
        <v>1211.7200000000003</v>
      </c>
      <c r="FZ22" s="16">
        <f t="shared" si="98"/>
        <v>0.24734734203467754</v>
      </c>
      <c r="GA22" s="14"/>
      <c r="GB22" s="17">
        <f t="shared" ref="GB22:GC22" si="713">+GB21+FW22</f>
        <v>82324.33</v>
      </c>
      <c r="GC22" s="17">
        <f t="shared" si="713"/>
        <v>88898.459999999992</v>
      </c>
      <c r="GD22" s="20">
        <f t="shared" si="100"/>
        <v>6574.1299999999901</v>
      </c>
      <c r="GE22" s="3">
        <f t="shared" si="101"/>
        <v>7.9856465275818092E-2</v>
      </c>
      <c r="GF22" s="19"/>
      <c r="GG22" s="24">
        <f t="shared" si="102"/>
        <v>44973</v>
      </c>
      <c r="GH22" s="20">
        <v>2156</v>
      </c>
      <c r="GI22" s="20">
        <v>2887.61</v>
      </c>
      <c r="GJ22" s="22">
        <f t="shared" si="103"/>
        <v>731.61000000000013</v>
      </c>
      <c r="GK22" s="16">
        <f t="shared" si="104"/>
        <v>0.3393367346938776</v>
      </c>
      <c r="GL22" s="14"/>
      <c r="GM22" s="17">
        <f t="shared" ref="GM22:GN22" si="714">+GM21+GH22</f>
        <v>41941.279999999992</v>
      </c>
      <c r="GN22" s="17">
        <f t="shared" si="714"/>
        <v>42022.41</v>
      </c>
      <c r="GO22" s="20">
        <f t="shared" si="106"/>
        <v>81.130000000011933</v>
      </c>
      <c r="GP22" s="3">
        <f t="shared" si="107"/>
        <v>1.9343711016929371E-3</v>
      </c>
      <c r="GQ22" s="19"/>
      <c r="GR22" s="15">
        <f t="shared" si="108"/>
        <v>44973</v>
      </c>
      <c r="GS22" s="20">
        <v>7553.68</v>
      </c>
      <c r="GT22" s="20">
        <v>12510.76</v>
      </c>
      <c r="GU22" s="22">
        <f t="shared" si="109"/>
        <v>4957.08</v>
      </c>
      <c r="GV22" s="16">
        <f t="shared" si="110"/>
        <v>0.65624702131940982</v>
      </c>
      <c r="GW22" s="14"/>
      <c r="GX22" s="17">
        <f t="shared" ref="GX22:GY22" si="715">+GX21+GS22</f>
        <v>132744.65000000002</v>
      </c>
      <c r="GY22" s="17">
        <f t="shared" si="715"/>
        <v>150270.09000000003</v>
      </c>
      <c r="GZ22" s="20">
        <f t="shared" si="112"/>
        <v>17525.440000000002</v>
      </c>
      <c r="HA22" s="3">
        <f t="shared" si="113"/>
        <v>0.13202370114351125</v>
      </c>
      <c r="HB22" s="19"/>
      <c r="HC22" s="15">
        <f t="shared" si="114"/>
        <v>44973</v>
      </c>
      <c r="HD22" s="20">
        <v>1586.85</v>
      </c>
      <c r="HE22" s="20">
        <v>919.76</v>
      </c>
      <c r="HF22" s="22">
        <f t="shared" si="115"/>
        <v>-667.08999999999992</v>
      </c>
      <c r="HG22" s="16">
        <f t="shared" si="116"/>
        <v>-0.42038629990232218</v>
      </c>
      <c r="HH22" s="14"/>
      <c r="HI22" s="17">
        <f t="shared" ref="HI22:HJ22" si="716">+HI21+HD22</f>
        <v>14917.690000000002</v>
      </c>
      <c r="HJ22" s="17">
        <f t="shared" si="716"/>
        <v>17048.64</v>
      </c>
      <c r="HK22" s="20">
        <f t="shared" si="118"/>
        <v>2130.9499999999971</v>
      </c>
      <c r="HL22" s="3">
        <f t="shared" si="119"/>
        <v>0.14284718344462158</v>
      </c>
      <c r="HM22" s="3"/>
      <c r="HN22" s="15">
        <f t="shared" si="120"/>
        <v>44973</v>
      </c>
      <c r="HO22" s="20"/>
      <c r="HP22" s="20">
        <v>1212.6300000000001</v>
      </c>
      <c r="HQ22" s="22">
        <f t="shared" si="121"/>
        <v>1212.6300000000001</v>
      </c>
      <c r="HR22" s="16" t="e">
        <f t="shared" si="122"/>
        <v>#DIV/0!</v>
      </c>
      <c r="HS22" s="14"/>
      <c r="HT22" s="17">
        <f t="shared" ref="HT22:HU22" si="717">+HT21+HO22</f>
        <v>0</v>
      </c>
      <c r="HU22" s="17">
        <f t="shared" si="717"/>
        <v>7109.87</v>
      </c>
      <c r="HV22" s="20">
        <f t="shared" si="124"/>
        <v>7109.87</v>
      </c>
      <c r="HW22" s="3" t="e">
        <f t="shared" si="125"/>
        <v>#DIV/0!</v>
      </c>
      <c r="HX22" s="19"/>
      <c r="HY22" s="15">
        <f t="shared" si="126"/>
        <v>44973</v>
      </c>
      <c r="HZ22" s="20"/>
      <c r="IA22" s="20">
        <v>404.81</v>
      </c>
      <c r="IB22" s="22">
        <f t="shared" si="127"/>
        <v>404.81</v>
      </c>
      <c r="IC22" s="16" t="e">
        <f t="shared" si="128"/>
        <v>#DIV/0!</v>
      </c>
      <c r="ID22" s="14"/>
      <c r="IE22" s="17">
        <f t="shared" ref="IE22:IF22" si="718">+IE21+HZ22</f>
        <v>0</v>
      </c>
      <c r="IF22" s="17">
        <f t="shared" si="718"/>
        <v>6860.69</v>
      </c>
      <c r="IG22" s="20">
        <f t="shared" si="130"/>
        <v>6860.69</v>
      </c>
      <c r="IH22" s="3" t="e">
        <f t="shared" si="131"/>
        <v>#DIV/0!</v>
      </c>
      <c r="II22" s="19"/>
      <c r="IJ22" s="15">
        <f t="shared" si="132"/>
        <v>44973</v>
      </c>
      <c r="IK22" s="20">
        <v>2983.8</v>
      </c>
      <c r="IL22" s="20">
        <v>28160.1</v>
      </c>
      <c r="IM22" s="22">
        <f t="shared" si="133"/>
        <v>25176.3</v>
      </c>
      <c r="IN22" s="16">
        <f t="shared" si="134"/>
        <v>8.4376633822642262</v>
      </c>
      <c r="IO22" s="14"/>
      <c r="IP22" s="17">
        <f t="shared" ref="IP22:IQ22" si="719">+IP21+IK22</f>
        <v>47307.200000000004</v>
      </c>
      <c r="IQ22" s="17">
        <f t="shared" si="719"/>
        <v>68033.459999999992</v>
      </c>
      <c r="IR22" s="20">
        <f t="shared" si="136"/>
        <v>20726.259999999987</v>
      </c>
      <c r="IS22" s="3">
        <f t="shared" si="137"/>
        <v>0.43812062434470833</v>
      </c>
      <c r="IT22" s="19"/>
      <c r="IU22" s="15">
        <f t="shared" si="138"/>
        <v>44973</v>
      </c>
      <c r="IV22" s="20">
        <v>901.64</v>
      </c>
      <c r="IW22" s="20">
        <v>1275.97</v>
      </c>
      <c r="IX22" s="22">
        <f t="shared" si="139"/>
        <v>374.33000000000004</v>
      </c>
      <c r="IY22" s="16">
        <f t="shared" si="140"/>
        <v>0.41516569806131054</v>
      </c>
      <c r="IZ22" s="14"/>
      <c r="JA22" s="17">
        <f t="shared" ref="JA22:JB22" si="720">+JA21+IV22</f>
        <v>14602.43</v>
      </c>
      <c r="JB22" s="17">
        <f t="shared" si="720"/>
        <v>15496.669999999998</v>
      </c>
      <c r="JC22" s="20">
        <f t="shared" si="142"/>
        <v>894.23999999999796</v>
      </c>
      <c r="JD22" s="3">
        <f t="shared" si="143"/>
        <v>6.1239122529606234E-2</v>
      </c>
      <c r="JE22" s="19"/>
      <c r="JF22" s="15">
        <f t="shared" si="144"/>
        <v>44973</v>
      </c>
      <c r="JG22" s="20">
        <v>1934.3</v>
      </c>
      <c r="JH22" s="20">
        <v>5794.43</v>
      </c>
      <c r="JI22" s="22">
        <f t="shared" si="145"/>
        <v>3860.13</v>
      </c>
      <c r="JJ22" s="16">
        <f t="shared" si="146"/>
        <v>1.9956211549397715</v>
      </c>
      <c r="JK22" s="14"/>
      <c r="JL22" s="17">
        <f t="shared" ref="JL22:JM22" si="721">+JL21+JG22</f>
        <v>44917.080000000009</v>
      </c>
      <c r="JM22" s="17">
        <f t="shared" si="721"/>
        <v>55265.090000000004</v>
      </c>
      <c r="JN22" s="20">
        <f t="shared" si="148"/>
        <v>10348.009999999995</v>
      </c>
      <c r="JO22" s="3">
        <f t="shared" si="149"/>
        <v>0.23038029186224912</v>
      </c>
      <c r="JP22" s="19"/>
      <c r="JQ22" s="15">
        <f t="shared" si="150"/>
        <v>44973</v>
      </c>
      <c r="JR22" s="20">
        <v>636.86</v>
      </c>
      <c r="JS22" s="20">
        <v>718.88</v>
      </c>
      <c r="JT22" s="22">
        <f t="shared" si="151"/>
        <v>82.019999999999982</v>
      </c>
      <c r="JU22" s="16">
        <f t="shared" si="152"/>
        <v>0.12878811669754731</v>
      </c>
      <c r="JV22" s="14"/>
      <c r="JW22" s="17">
        <f t="shared" ref="JW22:JX22" si="722">+JW21+JR22</f>
        <v>7248.24</v>
      </c>
      <c r="JX22" s="17">
        <f t="shared" si="722"/>
        <v>8215.59</v>
      </c>
      <c r="JY22" s="20">
        <f t="shared" si="154"/>
        <v>967.35000000000036</v>
      </c>
      <c r="JZ22" s="3">
        <f t="shared" si="155"/>
        <v>0.13345998476871632</v>
      </c>
      <c r="KA22" s="19"/>
      <c r="KB22" s="15">
        <f t="shared" si="156"/>
        <v>44973</v>
      </c>
      <c r="KC22" s="20">
        <v>264.29000000000002</v>
      </c>
      <c r="KD22" s="20">
        <v>701.1</v>
      </c>
      <c r="KE22" s="22">
        <f t="shared" si="157"/>
        <v>436.81</v>
      </c>
      <c r="KF22" s="16">
        <f t="shared" si="158"/>
        <v>1.6527677929547087</v>
      </c>
      <c r="KG22" s="14"/>
      <c r="KH22" s="17">
        <f t="shared" ref="KH22:KI22" si="723">+KH21+KC22</f>
        <v>4168.7300000000005</v>
      </c>
      <c r="KI22" s="17">
        <f t="shared" si="723"/>
        <v>4904.5400000000009</v>
      </c>
      <c r="KJ22" s="20">
        <f t="shared" si="160"/>
        <v>735.8100000000004</v>
      </c>
      <c r="KK22" s="3">
        <f t="shared" si="161"/>
        <v>0.17650699373670167</v>
      </c>
      <c r="KL22" s="19"/>
      <c r="KM22" s="15">
        <f t="shared" si="162"/>
        <v>44973</v>
      </c>
      <c r="KN22" s="20">
        <v>1359.38</v>
      </c>
      <c r="KO22" s="20">
        <v>2095.36</v>
      </c>
      <c r="KP22" s="22">
        <f t="shared" si="163"/>
        <v>735.98</v>
      </c>
      <c r="KQ22" s="16">
        <f t="shared" si="164"/>
        <v>0.54140858332475095</v>
      </c>
      <c r="KR22" s="14"/>
      <c r="KS22" s="17">
        <f t="shared" ref="KS22:KT22" si="724">+KS21+KN22</f>
        <v>20634.400000000001</v>
      </c>
      <c r="KT22" s="17">
        <f t="shared" si="724"/>
        <v>22637.02</v>
      </c>
      <c r="KU22" s="20">
        <f t="shared" si="166"/>
        <v>2002.619999999999</v>
      </c>
      <c r="KV22" s="3">
        <f t="shared" si="167"/>
        <v>9.7052494862947258E-2</v>
      </c>
      <c r="KW22" s="19"/>
      <c r="KX22" s="15">
        <f t="shared" si="168"/>
        <v>45276</v>
      </c>
      <c r="KY22" s="20">
        <v>736.63</v>
      </c>
      <c r="KZ22" s="20">
        <v>1452.5</v>
      </c>
      <c r="LA22" s="22">
        <f t="shared" si="169"/>
        <v>715.87</v>
      </c>
      <c r="LB22" s="16">
        <f t="shared" si="170"/>
        <v>0.97181760178108412</v>
      </c>
      <c r="LC22" s="14"/>
      <c r="LD22" s="17">
        <f t="shared" ref="LD22:LE22" si="725">+LD21+KY22</f>
        <v>18397.79</v>
      </c>
      <c r="LE22" s="17">
        <f t="shared" si="725"/>
        <v>18598.259999999998</v>
      </c>
      <c r="LF22" s="20">
        <f t="shared" si="172"/>
        <v>200.46999999999753</v>
      </c>
      <c r="LG22" s="3">
        <f t="shared" si="173"/>
        <v>1.0896417450139256E-2</v>
      </c>
      <c r="LH22" s="19"/>
      <c r="LI22" s="15">
        <f t="shared" si="174"/>
        <v>45276</v>
      </c>
      <c r="LJ22" s="20">
        <v>9008</v>
      </c>
      <c r="LK22" s="20">
        <v>12088.26</v>
      </c>
      <c r="LL22" s="22">
        <f t="shared" si="175"/>
        <v>3080.26</v>
      </c>
      <c r="LM22" s="16">
        <f t="shared" si="176"/>
        <v>0.34194715808170517</v>
      </c>
      <c r="LN22" s="14"/>
      <c r="LO22" s="17">
        <f t="shared" ref="LO22:LP22" si="726">+LO21+LJ22</f>
        <v>127714.09</v>
      </c>
      <c r="LP22" s="17">
        <f t="shared" si="726"/>
        <v>135514.72</v>
      </c>
      <c r="LQ22" s="20">
        <f t="shared" si="178"/>
        <v>7800.6300000000047</v>
      </c>
      <c r="LR22" s="3">
        <f t="shared" si="179"/>
        <v>6.1078851988844808E-2</v>
      </c>
      <c r="LS22" s="19"/>
      <c r="LT22" s="15">
        <f t="shared" si="180"/>
        <v>45215</v>
      </c>
      <c r="LU22" s="20">
        <v>852.04</v>
      </c>
      <c r="LV22" s="20">
        <v>1203.18</v>
      </c>
      <c r="LW22" s="22">
        <f t="shared" si="181"/>
        <v>351.1400000000001</v>
      </c>
      <c r="LX22" s="16">
        <f t="shared" si="182"/>
        <v>0.41211680202807394</v>
      </c>
      <c r="LY22" s="14"/>
      <c r="LZ22" s="17">
        <f t="shared" ref="LZ22:MA22" si="727">+LZ21+LU22</f>
        <v>13652.55</v>
      </c>
      <c r="MA22" s="17">
        <f t="shared" si="727"/>
        <v>12585.61</v>
      </c>
      <c r="MB22" s="20">
        <f t="shared" si="184"/>
        <v>-1066.9399999999987</v>
      </c>
      <c r="MC22" s="3">
        <f t="shared" si="185"/>
        <v>-7.8149503206360618E-2</v>
      </c>
      <c r="MD22" s="19"/>
      <c r="ME22" s="15">
        <f t="shared" si="186"/>
        <v>45215</v>
      </c>
      <c r="MF22" s="20">
        <v>1308.77</v>
      </c>
      <c r="MG22" s="20">
        <v>1078.74</v>
      </c>
      <c r="MH22" s="22">
        <f t="shared" si="187"/>
        <v>-230.02999999999997</v>
      </c>
      <c r="MI22" s="16">
        <f t="shared" si="188"/>
        <v>-0.17576044683175804</v>
      </c>
      <c r="MJ22" s="14"/>
      <c r="MK22" s="17">
        <f t="shared" ref="MK22:ML22" si="728">+MK21+MF22</f>
        <v>16173.48</v>
      </c>
      <c r="ML22" s="17">
        <f t="shared" si="728"/>
        <v>18442.490000000002</v>
      </c>
      <c r="MM22" s="20">
        <f t="shared" si="190"/>
        <v>2269.010000000002</v>
      </c>
      <c r="MN22" s="3">
        <f t="shared" si="191"/>
        <v>0.14029200889357157</v>
      </c>
      <c r="MO22" s="19"/>
      <c r="MP22" s="15">
        <f t="shared" si="192"/>
        <v>45215</v>
      </c>
      <c r="MQ22" s="20">
        <v>2609.63</v>
      </c>
      <c r="MR22" s="20">
        <v>5155.6099999999997</v>
      </c>
      <c r="MS22" s="22">
        <f t="shared" si="193"/>
        <v>2545.9799999999996</v>
      </c>
      <c r="MT22" s="16">
        <f t="shared" si="194"/>
        <v>0.97560956917264108</v>
      </c>
      <c r="MU22" s="14"/>
      <c r="MV22" s="17">
        <f t="shared" ref="MV22:MW22" si="729">+MV21+MQ22</f>
        <v>38340.130000000005</v>
      </c>
      <c r="MW22" s="17">
        <f t="shared" si="729"/>
        <v>42717.08</v>
      </c>
      <c r="MX22" s="20">
        <f t="shared" si="196"/>
        <v>4376.9499999999971</v>
      </c>
      <c r="MY22" s="3">
        <f t="shared" si="197"/>
        <v>0.1141610630949868</v>
      </c>
      <c r="MZ22" s="19"/>
      <c r="NA22" s="15">
        <f t="shared" si="198"/>
        <v>45215</v>
      </c>
      <c r="NB22" s="20">
        <f t="shared" si="199"/>
        <v>119018.39000000003</v>
      </c>
      <c r="NC22" s="20">
        <f t="shared" si="200"/>
        <v>209639.15999999997</v>
      </c>
      <c r="ND22" s="22">
        <f t="shared" si="201"/>
        <v>90620.769999999946</v>
      </c>
      <c r="NE22" s="16">
        <f t="shared" si="202"/>
        <v>0.76140141031986674</v>
      </c>
      <c r="NF22" s="14"/>
      <c r="NG22" s="17">
        <f t="shared" ref="NG22:NH22" si="730">+NG21+NB22</f>
        <v>2044205.1900000006</v>
      </c>
      <c r="NH22" s="17">
        <f t="shared" si="730"/>
        <v>2191603.15</v>
      </c>
      <c r="NI22" s="20">
        <f t="shared" si="204"/>
        <v>147397.95999999926</v>
      </c>
      <c r="NJ22" s="3">
        <f t="shared" si="205"/>
        <v>7.2105266497243956E-2</v>
      </c>
    </row>
    <row r="23" spans="1:381" ht="14.25" customHeight="1" x14ac:dyDescent="0.35">
      <c r="A23" s="34">
        <f t="shared" ref="A23:B23" si="731">A22+1</f>
        <v>45308</v>
      </c>
      <c r="B23" s="12">
        <f t="shared" si="731"/>
        <v>45339</v>
      </c>
      <c r="C23" s="21">
        <v>6728.29</v>
      </c>
      <c r="D23" s="20">
        <v>7493.38</v>
      </c>
      <c r="E23" s="22">
        <f t="shared" si="1"/>
        <v>765.09000000000015</v>
      </c>
      <c r="F23" s="16">
        <f t="shared" si="2"/>
        <v>0.11371239943581507</v>
      </c>
      <c r="G23" s="14"/>
      <c r="H23" s="17">
        <f t="shared" ref="H23:I23" si="732">+H22+C23</f>
        <v>115943.90999999999</v>
      </c>
      <c r="I23" s="17">
        <f t="shared" si="732"/>
        <v>117609.53</v>
      </c>
      <c r="J23" s="20">
        <f t="shared" si="4"/>
        <v>1665.6200000000099</v>
      </c>
      <c r="K23" s="3">
        <f t="shared" si="5"/>
        <v>1.4365739433834948E-2</v>
      </c>
      <c r="L23" s="39"/>
      <c r="M23" s="15">
        <f t="shared" si="6"/>
        <v>44974</v>
      </c>
      <c r="N23" s="21">
        <v>2665.29</v>
      </c>
      <c r="O23" s="20">
        <v>4457.38</v>
      </c>
      <c r="P23" s="22">
        <f t="shared" si="7"/>
        <v>1792.0900000000001</v>
      </c>
      <c r="Q23" s="16">
        <f t="shared" si="8"/>
        <v>0.67238086662239382</v>
      </c>
      <c r="R23" s="14"/>
      <c r="S23" s="17">
        <f t="shared" ref="S23:T23" si="733">+S22+N23</f>
        <v>56993.819999999992</v>
      </c>
      <c r="T23" s="17">
        <f t="shared" si="733"/>
        <v>61180.899999999994</v>
      </c>
      <c r="U23" s="20">
        <f t="shared" si="10"/>
        <v>4187.0800000000017</v>
      </c>
      <c r="V23" s="3">
        <f t="shared" si="11"/>
        <v>7.3465509067474372E-2</v>
      </c>
      <c r="W23" s="1"/>
      <c r="X23" s="15">
        <f t="shared" si="12"/>
        <v>44974</v>
      </c>
      <c r="Y23" s="21">
        <v>4144.3</v>
      </c>
      <c r="Z23" s="20">
        <v>5140.1400000000003</v>
      </c>
      <c r="AA23" s="22">
        <f t="shared" si="13"/>
        <v>995.84000000000015</v>
      </c>
      <c r="AB23" s="16">
        <f t="shared" si="14"/>
        <v>0.24029148468981495</v>
      </c>
      <c r="AC23" s="14"/>
      <c r="AD23" s="17">
        <f t="shared" ref="AD23:AE23" si="734">+AD22+Y23</f>
        <v>79533.810000000012</v>
      </c>
      <c r="AE23" s="17">
        <f t="shared" si="734"/>
        <v>84691.76</v>
      </c>
      <c r="AF23" s="20">
        <f t="shared" si="16"/>
        <v>5157.9499999999825</v>
      </c>
      <c r="AG23" s="3">
        <f t="shared" si="17"/>
        <v>6.4852293634618807E-2</v>
      </c>
      <c r="AH23" s="1"/>
      <c r="AI23" s="15">
        <f t="shared" si="18"/>
        <v>44974</v>
      </c>
      <c r="AJ23" s="21">
        <v>8213.4</v>
      </c>
      <c r="AK23" s="20">
        <v>9682.92</v>
      </c>
      <c r="AL23" s="22">
        <f t="shared" si="19"/>
        <v>1469.5200000000004</v>
      </c>
      <c r="AM23" s="16">
        <f t="shared" si="20"/>
        <v>0.17891737891737897</v>
      </c>
      <c r="AN23" s="14"/>
      <c r="AO23" s="17">
        <f t="shared" ref="AO23:AP23" si="735">+AO22+AJ23</f>
        <v>158029.57999999999</v>
      </c>
      <c r="AP23" s="17">
        <f t="shared" si="735"/>
        <v>167779.78000000003</v>
      </c>
      <c r="AQ23" s="20">
        <f t="shared" si="22"/>
        <v>9750.2000000000407</v>
      </c>
      <c r="AR23" s="3">
        <f t="shared" si="23"/>
        <v>6.1698575671719443E-2</v>
      </c>
      <c r="AS23" s="1"/>
      <c r="AT23" s="15">
        <f t="shared" si="24"/>
        <v>44974</v>
      </c>
      <c r="AU23" s="21">
        <v>7683.63</v>
      </c>
      <c r="AV23" s="20">
        <v>10290.19</v>
      </c>
      <c r="AW23" s="22">
        <f t="shared" si="25"/>
        <v>2606.5600000000004</v>
      </c>
      <c r="AX23" s="16">
        <f t="shared" si="26"/>
        <v>0.33923549155802668</v>
      </c>
      <c r="AY23" s="14"/>
      <c r="AZ23" s="17">
        <f t="shared" ref="AZ23:BA23" si="736">+AZ22+AU23</f>
        <v>167262.62000000002</v>
      </c>
      <c r="BA23" s="17">
        <f t="shared" si="736"/>
        <v>174962.09</v>
      </c>
      <c r="BB23" s="20">
        <f t="shared" si="28"/>
        <v>7699.4699999999721</v>
      </c>
      <c r="BC23" s="3">
        <f t="shared" si="29"/>
        <v>4.6032221664350177E-2</v>
      </c>
      <c r="BD23" s="1"/>
      <c r="BE23" s="15">
        <f t="shared" si="30"/>
        <v>44974</v>
      </c>
      <c r="BF23" s="21">
        <v>2994.62</v>
      </c>
      <c r="BG23" s="20">
        <v>3718.43</v>
      </c>
      <c r="BH23" s="22">
        <f t="shared" si="31"/>
        <v>723.81</v>
      </c>
      <c r="BI23" s="16">
        <f t="shared" si="32"/>
        <v>0.24170345486238654</v>
      </c>
      <c r="BJ23" s="14"/>
      <c r="BK23" s="17">
        <f t="shared" ref="BK23:BL23" si="737">+BK22+BF23</f>
        <v>53349.260000000009</v>
      </c>
      <c r="BL23" s="17">
        <f t="shared" si="737"/>
        <v>56843.969999999994</v>
      </c>
      <c r="BM23" s="20">
        <f t="shared" si="34"/>
        <v>3494.7099999999846</v>
      </c>
      <c r="BN23" s="3">
        <f t="shared" si="35"/>
        <v>6.5506250695885643E-2</v>
      </c>
      <c r="BO23" s="1"/>
      <c r="BP23" s="15">
        <f t="shared" si="36"/>
        <v>44974</v>
      </c>
      <c r="BQ23" s="21">
        <v>2405.64</v>
      </c>
      <c r="BR23" s="20">
        <v>2355.08</v>
      </c>
      <c r="BS23" s="22">
        <f t="shared" si="37"/>
        <v>-50.559999999999945</v>
      </c>
      <c r="BT23" s="16">
        <f t="shared" si="38"/>
        <v>-2.1017276067907063E-2</v>
      </c>
      <c r="BU23" s="14"/>
      <c r="BV23" s="17">
        <f t="shared" ref="BV23:BW23" si="738">+BV22+BQ23</f>
        <v>42634.79</v>
      </c>
      <c r="BW23" s="17">
        <f t="shared" si="738"/>
        <v>42468.930000000008</v>
      </c>
      <c r="BX23" s="20">
        <f t="shared" si="40"/>
        <v>-165.85999999999331</v>
      </c>
      <c r="BY23" s="3">
        <f t="shared" si="41"/>
        <v>-3.8902501923896728E-3</v>
      </c>
      <c r="BZ23" s="1"/>
      <c r="CA23" s="15">
        <f t="shared" si="42"/>
        <v>44974</v>
      </c>
      <c r="CB23" s="21">
        <v>9771.74</v>
      </c>
      <c r="CC23" s="20">
        <v>9472.77</v>
      </c>
      <c r="CD23" s="22">
        <f t="shared" si="43"/>
        <v>-298.96999999999935</v>
      </c>
      <c r="CE23" s="16">
        <f t="shared" si="44"/>
        <v>-3.0595369913648883E-2</v>
      </c>
      <c r="CF23" s="14"/>
      <c r="CG23" s="17">
        <f t="shared" ref="CG23:CH23" si="739">+CG22+CB23</f>
        <v>185746.47999999998</v>
      </c>
      <c r="CH23" s="17">
        <f t="shared" si="739"/>
        <v>191204.59999999998</v>
      </c>
      <c r="CI23" s="20">
        <f t="shared" si="46"/>
        <v>5458.1199999999953</v>
      </c>
      <c r="CJ23" s="3">
        <f t="shared" si="47"/>
        <v>2.9384782957932749E-2</v>
      </c>
      <c r="CK23" s="1"/>
      <c r="CL23" s="24">
        <f t="shared" si="48"/>
        <v>44974</v>
      </c>
      <c r="CM23" s="21">
        <v>6310.83</v>
      </c>
      <c r="CN23" s="20">
        <v>9622.5499999999993</v>
      </c>
      <c r="CO23" s="22">
        <f t="shared" si="49"/>
        <v>3311.7199999999993</v>
      </c>
      <c r="CP23" s="16">
        <f t="shared" si="50"/>
        <v>0.52476774053492159</v>
      </c>
      <c r="CQ23" s="14"/>
      <c r="CR23" s="17">
        <f t="shared" ref="CR23:CS23" si="740">+CR22+CM23</f>
        <v>133621.75</v>
      </c>
      <c r="CS23" s="17">
        <f t="shared" si="740"/>
        <v>141472</v>
      </c>
      <c r="CT23" s="20">
        <f t="shared" si="52"/>
        <v>7850.25</v>
      </c>
      <c r="CU23" s="3">
        <f t="shared" si="53"/>
        <v>5.874979185649043E-2</v>
      </c>
      <c r="CV23" s="1"/>
      <c r="CW23" s="15">
        <f t="shared" si="54"/>
        <v>44974</v>
      </c>
      <c r="CX23" s="21">
        <v>3250.2</v>
      </c>
      <c r="CY23" s="20">
        <v>4252.2</v>
      </c>
      <c r="CZ23" s="22">
        <f t="shared" si="55"/>
        <v>1002</v>
      </c>
      <c r="DA23" s="16">
        <f t="shared" si="56"/>
        <v>0.30828872069411117</v>
      </c>
      <c r="DB23" s="14"/>
      <c r="DC23" s="17">
        <f t="shared" ref="DC23:DD23" si="741">+DC22+CX23</f>
        <v>69469.539999999994</v>
      </c>
      <c r="DD23" s="17">
        <f t="shared" si="741"/>
        <v>64826.31</v>
      </c>
      <c r="DE23" s="20">
        <f t="shared" si="58"/>
        <v>-4643.2299999999959</v>
      </c>
      <c r="DF23" s="3">
        <f t="shared" si="59"/>
        <v>-6.683835822145931E-2</v>
      </c>
      <c r="DG23" s="1"/>
      <c r="DH23" s="15">
        <f t="shared" si="60"/>
        <v>44974</v>
      </c>
      <c r="DI23" s="21">
        <v>4390.82</v>
      </c>
      <c r="DJ23" s="20">
        <v>5491.39</v>
      </c>
      <c r="DK23" s="22">
        <f t="shared" si="61"/>
        <v>1100.5700000000006</v>
      </c>
      <c r="DL23" s="16">
        <f t="shared" si="62"/>
        <v>0.25065249771113385</v>
      </c>
      <c r="DM23" s="14"/>
      <c r="DN23" s="17">
        <f t="shared" ref="DN23:DO23" si="742">+DN22+DI23</f>
        <v>90882.44</v>
      </c>
      <c r="DO23" s="17">
        <f t="shared" si="742"/>
        <v>90568.320000000022</v>
      </c>
      <c r="DP23" s="20">
        <f t="shared" si="64"/>
        <v>-314.11999999998079</v>
      </c>
      <c r="DQ23" s="3">
        <f t="shared" si="65"/>
        <v>-3.4563332586578966E-3</v>
      </c>
      <c r="DR23" s="19"/>
      <c r="DS23" s="15">
        <f t="shared" si="66"/>
        <v>44974</v>
      </c>
      <c r="DT23" s="21">
        <v>3902</v>
      </c>
      <c r="DU23" s="20">
        <v>5575.47</v>
      </c>
      <c r="DV23" s="22">
        <f t="shared" si="67"/>
        <v>1673.4700000000003</v>
      </c>
      <c r="DW23" s="16">
        <f t="shared" si="68"/>
        <v>0.42887493593029224</v>
      </c>
      <c r="DX23" s="14"/>
      <c r="DY23" s="17">
        <f t="shared" ref="DY23:DZ23" si="743">+DY22+DT23</f>
        <v>74581.33</v>
      </c>
      <c r="DZ23" s="17">
        <f t="shared" si="743"/>
        <v>76542.23000000001</v>
      </c>
      <c r="EA23" s="20">
        <f t="shared" si="70"/>
        <v>1960.9000000000087</v>
      </c>
      <c r="EB23" s="3">
        <f t="shared" si="71"/>
        <v>2.6292102862740696E-2</v>
      </c>
      <c r="EC23" s="1"/>
      <c r="ED23" s="15">
        <f t="shared" si="72"/>
        <v>44974</v>
      </c>
      <c r="EE23" s="21">
        <v>1582.98</v>
      </c>
      <c r="EF23" s="20">
        <v>2559.12</v>
      </c>
      <c r="EG23" s="22">
        <f t="shared" si="73"/>
        <v>976.13999999999987</v>
      </c>
      <c r="EH23" s="16">
        <f t="shared" si="74"/>
        <v>0.61664708334912621</v>
      </c>
      <c r="EI23" s="14"/>
      <c r="EJ23" s="17">
        <f t="shared" ref="EJ23:EK23" si="744">+EJ22+EE23</f>
        <v>24498.5</v>
      </c>
      <c r="EK23" s="17">
        <f t="shared" si="744"/>
        <v>37679.58</v>
      </c>
      <c r="EL23" s="20">
        <f t="shared" si="76"/>
        <v>13181.080000000002</v>
      </c>
      <c r="EM23" s="3">
        <f t="shared" si="77"/>
        <v>0.53803620629834492</v>
      </c>
      <c r="EN23" s="23"/>
      <c r="EO23" s="15">
        <f t="shared" si="78"/>
        <v>44974</v>
      </c>
      <c r="EP23" s="21">
        <v>3555.97</v>
      </c>
      <c r="EQ23" s="20">
        <v>4780.04</v>
      </c>
      <c r="ER23" s="22">
        <f t="shared" si="79"/>
        <v>1224.0700000000002</v>
      </c>
      <c r="ES23" s="16">
        <f t="shared" si="80"/>
        <v>0.3442295632415347</v>
      </c>
      <c r="ET23" s="14"/>
      <c r="EU23" s="17">
        <f t="shared" ref="EU23:EV23" si="745">+EU22+EP23</f>
        <v>82577.48000000001</v>
      </c>
      <c r="EV23" s="17">
        <f t="shared" si="745"/>
        <v>86722.23</v>
      </c>
      <c r="EW23" s="20">
        <f t="shared" si="82"/>
        <v>4144.7499999999854</v>
      </c>
      <c r="EX23" s="3">
        <f t="shared" si="83"/>
        <v>5.0192255806304396E-2</v>
      </c>
      <c r="EY23" s="19"/>
      <c r="EZ23" s="15">
        <f t="shared" si="84"/>
        <v>44974</v>
      </c>
      <c r="FA23" s="21">
        <v>4538.74</v>
      </c>
      <c r="FB23" s="20">
        <v>3031.84</v>
      </c>
      <c r="FC23" s="22">
        <f t="shared" si="85"/>
        <v>-1506.8999999999996</v>
      </c>
      <c r="FD23" s="16">
        <f t="shared" si="86"/>
        <v>-0.33200844287181019</v>
      </c>
      <c r="FE23" s="14"/>
      <c r="FF23" s="17">
        <f t="shared" ref="FF23:FG23" si="746">+FF22+FA23</f>
        <v>53550.319999999985</v>
      </c>
      <c r="FG23" s="17">
        <f t="shared" si="746"/>
        <v>58746.36</v>
      </c>
      <c r="FH23" s="20">
        <f t="shared" si="88"/>
        <v>5196.0400000000154</v>
      </c>
      <c r="FI23" s="3">
        <f t="shared" si="89"/>
        <v>9.7030979460067029E-2</v>
      </c>
      <c r="FJ23" s="19"/>
      <c r="FK23" s="15">
        <f t="shared" si="90"/>
        <v>44974</v>
      </c>
      <c r="FL23" s="21">
        <v>6487.42</v>
      </c>
      <c r="FM23" s="20">
        <v>8123.47</v>
      </c>
      <c r="FN23" s="22">
        <f t="shared" si="91"/>
        <v>1636.0500000000002</v>
      </c>
      <c r="FO23" s="16">
        <f t="shared" si="92"/>
        <v>0.25218808093201922</v>
      </c>
      <c r="FP23" s="14"/>
      <c r="FQ23" s="17">
        <f t="shared" ref="FQ23:FR23" si="747">+FQ22+FL23</f>
        <v>109071.36000000002</v>
      </c>
      <c r="FR23" s="17">
        <f t="shared" si="747"/>
        <v>126840.11</v>
      </c>
      <c r="FS23" s="20">
        <f t="shared" si="94"/>
        <v>17768.749999999985</v>
      </c>
      <c r="FT23" s="3">
        <f t="shared" si="95"/>
        <v>0.16290940169811749</v>
      </c>
      <c r="FU23" s="19"/>
      <c r="FV23" s="15">
        <f t="shared" si="96"/>
        <v>44974</v>
      </c>
      <c r="FW23" s="21">
        <v>4372.21</v>
      </c>
      <c r="FX23" s="20">
        <v>5119.5</v>
      </c>
      <c r="FY23" s="22">
        <f t="shared" si="97"/>
        <v>747.29</v>
      </c>
      <c r="FZ23" s="16">
        <f t="shared" si="98"/>
        <v>0.17091813979657883</v>
      </c>
      <c r="GA23" s="14"/>
      <c r="GB23" s="17">
        <f t="shared" ref="GB23:GC23" si="748">+GB22+FW23</f>
        <v>86696.540000000008</v>
      </c>
      <c r="GC23" s="17">
        <f t="shared" si="748"/>
        <v>94017.959999999992</v>
      </c>
      <c r="GD23" s="20">
        <f t="shared" si="100"/>
        <v>7321.4199999999837</v>
      </c>
      <c r="GE23" s="3">
        <f t="shared" si="101"/>
        <v>8.4448814220267412E-2</v>
      </c>
      <c r="GF23" s="19"/>
      <c r="GG23" s="15">
        <f t="shared" si="102"/>
        <v>44974</v>
      </c>
      <c r="GH23" s="21">
        <v>2898.77</v>
      </c>
      <c r="GI23" s="20">
        <v>3003.4</v>
      </c>
      <c r="GJ23" s="22">
        <f t="shared" si="103"/>
        <v>104.63000000000011</v>
      </c>
      <c r="GK23" s="16">
        <f t="shared" si="104"/>
        <v>3.6094619442039247E-2</v>
      </c>
      <c r="GL23" s="14"/>
      <c r="GM23" s="17">
        <f t="shared" ref="GM23:GN23" si="749">+GM22+GH23</f>
        <v>44840.049999999988</v>
      </c>
      <c r="GN23" s="17">
        <f t="shared" si="749"/>
        <v>45025.810000000005</v>
      </c>
      <c r="GO23" s="20">
        <f t="shared" si="106"/>
        <v>185.76000000001659</v>
      </c>
      <c r="GP23" s="3">
        <f t="shared" si="107"/>
        <v>4.1427250861677594E-3</v>
      </c>
      <c r="GQ23" s="9"/>
      <c r="GR23" s="15">
        <f t="shared" si="108"/>
        <v>44974</v>
      </c>
      <c r="GS23" s="21">
        <v>8422.2199999999993</v>
      </c>
      <c r="GT23" s="20">
        <v>9618.06</v>
      </c>
      <c r="GU23" s="22">
        <f t="shared" si="109"/>
        <v>1195.8400000000001</v>
      </c>
      <c r="GV23" s="16">
        <f t="shared" si="110"/>
        <v>0.14198631714678556</v>
      </c>
      <c r="GW23" s="14"/>
      <c r="GX23" s="17">
        <f t="shared" ref="GX23:GY23" si="750">+GX22+GS23</f>
        <v>141166.87000000002</v>
      </c>
      <c r="GY23" s="17">
        <f t="shared" si="750"/>
        <v>159888.15000000002</v>
      </c>
      <c r="GZ23" s="20">
        <f t="shared" si="112"/>
        <v>18721.28</v>
      </c>
      <c r="HA23" s="3">
        <f t="shared" si="113"/>
        <v>0.13261808524903893</v>
      </c>
      <c r="HB23" s="19"/>
      <c r="HC23" s="15">
        <f t="shared" si="114"/>
        <v>44974</v>
      </c>
      <c r="HD23" s="20">
        <v>1190.45</v>
      </c>
      <c r="HE23" s="20">
        <v>1096.18</v>
      </c>
      <c r="HF23" s="22">
        <f t="shared" si="115"/>
        <v>-94.269999999999982</v>
      </c>
      <c r="HG23" s="16">
        <f t="shared" si="116"/>
        <v>-7.9188542147927241E-2</v>
      </c>
      <c r="HH23" s="14"/>
      <c r="HI23" s="17">
        <f t="shared" ref="HI23:HJ23" si="751">+HI22+HD23</f>
        <v>16108.140000000003</v>
      </c>
      <c r="HJ23" s="17">
        <f t="shared" si="751"/>
        <v>18144.82</v>
      </c>
      <c r="HK23" s="20">
        <f t="shared" si="118"/>
        <v>2036.6799999999967</v>
      </c>
      <c r="HL23" s="3">
        <f t="shared" si="119"/>
        <v>0.12643793758931796</v>
      </c>
      <c r="HM23" s="19"/>
      <c r="HN23" s="15">
        <f t="shared" si="120"/>
        <v>44974</v>
      </c>
      <c r="HO23" s="20"/>
      <c r="HP23" s="20">
        <v>736.78</v>
      </c>
      <c r="HQ23" s="22">
        <f t="shared" si="121"/>
        <v>736.78</v>
      </c>
      <c r="HR23" s="16" t="e">
        <f t="shared" si="122"/>
        <v>#DIV/0!</v>
      </c>
      <c r="HS23" s="14"/>
      <c r="HT23" s="17">
        <f t="shared" ref="HT23:HU23" si="752">+HT22+HO23</f>
        <v>0</v>
      </c>
      <c r="HU23" s="17">
        <f t="shared" si="752"/>
        <v>7846.65</v>
      </c>
      <c r="HV23" s="20">
        <f t="shared" si="124"/>
        <v>7846.65</v>
      </c>
      <c r="HW23" s="3" t="e">
        <f t="shared" si="125"/>
        <v>#DIV/0!</v>
      </c>
      <c r="HX23" s="19"/>
      <c r="HY23" s="15">
        <f t="shared" si="126"/>
        <v>44974</v>
      </c>
      <c r="HZ23" s="20"/>
      <c r="IA23" s="20">
        <v>438.32</v>
      </c>
      <c r="IB23" s="22">
        <f t="shared" si="127"/>
        <v>438.32</v>
      </c>
      <c r="IC23" s="16" t="e">
        <f t="shared" si="128"/>
        <v>#DIV/0!</v>
      </c>
      <c r="ID23" s="14"/>
      <c r="IE23" s="17">
        <f t="shared" ref="IE23:IF23" si="753">+IE22+HZ23</f>
        <v>0</v>
      </c>
      <c r="IF23" s="17">
        <f t="shared" si="753"/>
        <v>7299.0099999999993</v>
      </c>
      <c r="IG23" s="20">
        <f t="shared" si="130"/>
        <v>7299.0099999999993</v>
      </c>
      <c r="IH23" s="3" t="e">
        <f t="shared" si="131"/>
        <v>#DIV/0!</v>
      </c>
      <c r="II23" s="19"/>
      <c r="IJ23" s="15">
        <f t="shared" si="132"/>
        <v>44974</v>
      </c>
      <c r="IK23" s="21">
        <v>2601.34</v>
      </c>
      <c r="IL23" s="20">
        <v>2709.52</v>
      </c>
      <c r="IM23" s="22">
        <f t="shared" si="133"/>
        <v>108.17999999999984</v>
      </c>
      <c r="IN23" s="16">
        <f t="shared" si="134"/>
        <v>4.1586259389391554E-2</v>
      </c>
      <c r="IO23" s="14"/>
      <c r="IP23" s="17">
        <f t="shared" ref="IP23:IQ23" si="754">+IP22+IK23</f>
        <v>49908.540000000008</v>
      </c>
      <c r="IQ23" s="17">
        <f t="shared" si="754"/>
        <v>70742.98</v>
      </c>
      <c r="IR23" s="20">
        <f t="shared" si="136"/>
        <v>20834.439999999988</v>
      </c>
      <c r="IS23" s="3">
        <f t="shared" si="137"/>
        <v>0.41745240393728178</v>
      </c>
      <c r="IT23" s="19"/>
      <c r="IU23" s="15">
        <f t="shared" si="138"/>
        <v>44974</v>
      </c>
      <c r="IV23" s="21">
        <v>1012.69</v>
      </c>
      <c r="IW23" s="20">
        <v>973.58</v>
      </c>
      <c r="IX23" s="22">
        <f t="shared" si="139"/>
        <v>-39.110000000000014</v>
      </c>
      <c r="IY23" s="16">
        <f t="shared" si="140"/>
        <v>-3.8619913300220216E-2</v>
      </c>
      <c r="IZ23" s="14"/>
      <c r="JA23" s="17">
        <f t="shared" ref="JA23:JB23" si="755">+JA22+IV23</f>
        <v>15615.12</v>
      </c>
      <c r="JB23" s="17">
        <f t="shared" si="755"/>
        <v>16470.25</v>
      </c>
      <c r="JC23" s="20">
        <f t="shared" si="142"/>
        <v>855.1299999999992</v>
      </c>
      <c r="JD23" s="3">
        <f t="shared" si="143"/>
        <v>5.4762947707094098E-2</v>
      </c>
      <c r="JE23" s="19"/>
      <c r="JF23" s="15">
        <f t="shared" si="144"/>
        <v>44974</v>
      </c>
      <c r="JG23" s="21">
        <v>1858.69</v>
      </c>
      <c r="JH23" s="20">
        <v>3726.38</v>
      </c>
      <c r="JI23" s="22">
        <f t="shared" si="145"/>
        <v>1867.69</v>
      </c>
      <c r="JJ23" s="16">
        <f t="shared" si="146"/>
        <v>1.0048421199877333</v>
      </c>
      <c r="JK23" s="14"/>
      <c r="JL23" s="17">
        <f t="shared" ref="JL23:JM23" si="756">+JL22+JG23</f>
        <v>46775.770000000011</v>
      </c>
      <c r="JM23" s="17">
        <f t="shared" si="756"/>
        <v>58991.47</v>
      </c>
      <c r="JN23" s="20">
        <f t="shared" si="148"/>
        <v>12215.69999999999</v>
      </c>
      <c r="JO23" s="3">
        <f t="shared" si="149"/>
        <v>0.26115443957416384</v>
      </c>
      <c r="JP23" s="19"/>
      <c r="JQ23" s="15">
        <f t="shared" si="150"/>
        <v>44974</v>
      </c>
      <c r="JR23" s="21">
        <v>661.55</v>
      </c>
      <c r="JS23" s="20">
        <v>605.36</v>
      </c>
      <c r="JT23" s="22">
        <f t="shared" si="151"/>
        <v>-56.189999999999941</v>
      </c>
      <c r="JU23" s="16">
        <f t="shared" si="152"/>
        <v>-8.493689063562837E-2</v>
      </c>
      <c r="JV23" s="14"/>
      <c r="JW23" s="17">
        <f t="shared" ref="JW23:JX23" si="757">+JW22+JR23</f>
        <v>7909.79</v>
      </c>
      <c r="JX23" s="17">
        <f t="shared" si="757"/>
        <v>8820.9500000000007</v>
      </c>
      <c r="JY23" s="20">
        <f t="shared" si="154"/>
        <v>911.16000000000076</v>
      </c>
      <c r="JZ23" s="3">
        <f t="shared" si="155"/>
        <v>0.11519395584459269</v>
      </c>
      <c r="KA23" s="19"/>
      <c r="KB23" s="15">
        <f t="shared" si="156"/>
        <v>44974</v>
      </c>
      <c r="KC23" s="21">
        <v>237.51</v>
      </c>
      <c r="KD23" s="20">
        <v>373.06</v>
      </c>
      <c r="KE23" s="22">
        <f t="shared" si="157"/>
        <v>135.55000000000001</v>
      </c>
      <c r="KF23" s="16">
        <f t="shared" si="158"/>
        <v>0.57071281209212255</v>
      </c>
      <c r="KG23" s="14"/>
      <c r="KH23" s="17">
        <f t="shared" ref="KH23:KI23" si="758">+KH22+KC23</f>
        <v>4406.2400000000007</v>
      </c>
      <c r="KI23" s="17">
        <f t="shared" si="758"/>
        <v>5277.6000000000013</v>
      </c>
      <c r="KJ23" s="20">
        <f t="shared" si="160"/>
        <v>871.36000000000058</v>
      </c>
      <c r="KK23" s="3">
        <f t="shared" si="161"/>
        <v>0.19775590980064645</v>
      </c>
      <c r="KL23" s="19" t="s">
        <v>35</v>
      </c>
      <c r="KM23" s="15">
        <f t="shared" si="162"/>
        <v>44974</v>
      </c>
      <c r="KN23" s="21">
        <v>806.44</v>
      </c>
      <c r="KO23" s="20">
        <v>1488.68</v>
      </c>
      <c r="KP23" s="22">
        <f t="shared" si="163"/>
        <v>682.24</v>
      </c>
      <c r="KQ23" s="16">
        <f t="shared" si="164"/>
        <v>0.84598978225286436</v>
      </c>
      <c r="KR23" s="14"/>
      <c r="KS23" s="17">
        <f t="shared" ref="KS23:KT23" si="759">+KS22+KN23</f>
        <v>21440.84</v>
      </c>
      <c r="KT23" s="17">
        <f t="shared" si="759"/>
        <v>24125.7</v>
      </c>
      <c r="KU23" s="20">
        <f t="shared" si="166"/>
        <v>2684.8600000000006</v>
      </c>
      <c r="KV23" s="3">
        <f t="shared" si="167"/>
        <v>0.12522177302754933</v>
      </c>
      <c r="KW23" s="19"/>
      <c r="KX23" s="15">
        <f t="shared" si="168"/>
        <v>45277</v>
      </c>
      <c r="KY23" s="21">
        <v>815.53</v>
      </c>
      <c r="KZ23" s="20">
        <v>1380.61</v>
      </c>
      <c r="LA23" s="22">
        <f t="shared" si="169"/>
        <v>565.07999999999993</v>
      </c>
      <c r="LB23" s="16">
        <f t="shared" si="170"/>
        <v>0.69289909629320801</v>
      </c>
      <c r="LC23" s="14"/>
      <c r="LD23" s="17">
        <f t="shared" ref="LD23:LE23" si="760">+LD22+KY23</f>
        <v>19213.32</v>
      </c>
      <c r="LE23" s="17">
        <f t="shared" si="760"/>
        <v>19978.87</v>
      </c>
      <c r="LF23" s="20">
        <f t="shared" si="172"/>
        <v>765.54999999999927</v>
      </c>
      <c r="LG23" s="3">
        <f t="shared" si="173"/>
        <v>3.9844753535567996E-2</v>
      </c>
      <c r="LH23" s="19"/>
      <c r="LI23" s="15">
        <f t="shared" si="174"/>
        <v>45277</v>
      </c>
      <c r="LJ23" s="21">
        <v>6139.15</v>
      </c>
      <c r="LK23" s="20">
        <v>8047.01</v>
      </c>
      <c r="LL23" s="22">
        <f t="shared" si="175"/>
        <v>1907.8600000000006</v>
      </c>
      <c r="LM23" s="16">
        <f t="shared" si="176"/>
        <v>0.31076940618815319</v>
      </c>
      <c r="LN23" s="14"/>
      <c r="LO23" s="17">
        <f t="shared" ref="LO23:LP23" si="761">+LO22+LJ23</f>
        <v>133853.24</v>
      </c>
      <c r="LP23" s="17">
        <f t="shared" si="761"/>
        <v>143561.73000000001</v>
      </c>
      <c r="LQ23" s="20">
        <f t="shared" si="178"/>
        <v>9708.4900000000198</v>
      </c>
      <c r="LR23" s="3">
        <f t="shared" si="179"/>
        <v>7.2530855435400901E-2</v>
      </c>
      <c r="LS23" s="19"/>
      <c r="LT23" s="15">
        <f t="shared" si="180"/>
        <v>45216</v>
      </c>
      <c r="LU23" s="20">
        <v>842.48</v>
      </c>
      <c r="LV23" s="20">
        <v>917.88</v>
      </c>
      <c r="LW23" s="22">
        <f t="shared" si="181"/>
        <v>75.399999999999977</v>
      </c>
      <c r="LX23" s="16">
        <f t="shared" si="182"/>
        <v>8.9497673535276767E-2</v>
      </c>
      <c r="LY23" s="14"/>
      <c r="LZ23" s="17">
        <f t="shared" ref="LZ23:MA23" si="762">+LZ22+LU23</f>
        <v>14495.029999999999</v>
      </c>
      <c r="MA23" s="17">
        <f t="shared" si="762"/>
        <v>13503.49</v>
      </c>
      <c r="MB23" s="20">
        <f t="shared" si="184"/>
        <v>-991.53999999999905</v>
      </c>
      <c r="MC23" s="3">
        <f t="shared" si="185"/>
        <v>-6.8405515545673187E-2</v>
      </c>
      <c r="MD23" s="19"/>
      <c r="ME23" s="15">
        <f t="shared" si="186"/>
        <v>45216</v>
      </c>
      <c r="MF23" s="20">
        <v>564.39</v>
      </c>
      <c r="MG23" s="20">
        <v>1041.3699999999999</v>
      </c>
      <c r="MH23" s="22">
        <f t="shared" si="187"/>
        <v>476.9799999999999</v>
      </c>
      <c r="MI23" s="16">
        <f t="shared" si="188"/>
        <v>0.84512482503233566</v>
      </c>
      <c r="MJ23" s="14"/>
      <c r="MK23" s="17">
        <f t="shared" ref="MK23:ML23" si="763">+MK22+MF23</f>
        <v>16737.87</v>
      </c>
      <c r="ML23" s="17">
        <f t="shared" si="763"/>
        <v>19483.86</v>
      </c>
      <c r="MM23" s="20">
        <f t="shared" si="190"/>
        <v>2745.9900000000016</v>
      </c>
      <c r="MN23" s="3">
        <f t="shared" si="191"/>
        <v>0.16405850923683848</v>
      </c>
      <c r="MO23" s="19"/>
      <c r="MP23" s="15">
        <f t="shared" si="192"/>
        <v>45216</v>
      </c>
      <c r="MQ23" s="21">
        <v>2110.0100000000002</v>
      </c>
      <c r="MR23" s="20">
        <v>3789.45</v>
      </c>
      <c r="MS23" s="22">
        <f t="shared" si="193"/>
        <v>1679.4399999999996</v>
      </c>
      <c r="MT23" s="16">
        <f t="shared" si="194"/>
        <v>0.79593935573765029</v>
      </c>
      <c r="MU23" s="14"/>
      <c r="MV23" s="17">
        <f t="shared" ref="MV23:MW23" si="764">+MV22+MQ23</f>
        <v>40450.140000000007</v>
      </c>
      <c r="MW23" s="17">
        <f t="shared" si="764"/>
        <v>46506.53</v>
      </c>
      <c r="MX23" s="20">
        <f t="shared" si="196"/>
        <v>6056.3899999999921</v>
      </c>
      <c r="MY23" s="3">
        <f t="shared" si="197"/>
        <v>0.1497248217187874</v>
      </c>
      <c r="MZ23" s="19"/>
      <c r="NA23" s="15">
        <f t="shared" si="198"/>
        <v>45216</v>
      </c>
      <c r="NB23" s="20">
        <f t="shared" si="199"/>
        <v>113159.29999999999</v>
      </c>
      <c r="NC23" s="20">
        <f t="shared" si="200"/>
        <v>140374.73000000001</v>
      </c>
      <c r="ND23" s="22">
        <f t="shared" si="201"/>
        <v>27215.430000000022</v>
      </c>
      <c r="NE23" s="16">
        <f t="shared" si="202"/>
        <v>0.24050546442051182</v>
      </c>
      <c r="NF23" s="14"/>
      <c r="NG23" s="17">
        <f t="shared" ref="NG23:NH23" si="765">+NG22+NB23</f>
        <v>2157364.4900000007</v>
      </c>
      <c r="NH23" s="17">
        <f t="shared" si="765"/>
        <v>2331977.88</v>
      </c>
      <c r="NI23" s="20">
        <f t="shared" si="204"/>
        <v>174613.3899999992</v>
      </c>
      <c r="NJ23" s="3">
        <f t="shared" si="205"/>
        <v>8.0938288735807981E-2</v>
      </c>
    </row>
    <row r="24" spans="1:381" ht="14.25" customHeight="1" x14ac:dyDescent="0.35">
      <c r="A24" s="12">
        <f t="shared" ref="A24:B24" si="766">A23+1</f>
        <v>45309</v>
      </c>
      <c r="B24" s="12">
        <f t="shared" si="766"/>
        <v>45340</v>
      </c>
      <c r="C24" s="20">
        <v>6711.25</v>
      </c>
      <c r="D24" s="20">
        <v>6664</v>
      </c>
      <c r="E24" s="22">
        <f t="shared" si="1"/>
        <v>-47.25</v>
      </c>
      <c r="F24" s="16">
        <f t="shared" si="2"/>
        <v>-7.0404172099087356E-3</v>
      </c>
      <c r="G24" s="14"/>
      <c r="H24" s="17">
        <f t="shared" ref="H24:I24" si="767">+H23+C24</f>
        <v>122655.15999999999</v>
      </c>
      <c r="I24" s="17">
        <f t="shared" si="767"/>
        <v>124273.53</v>
      </c>
      <c r="J24" s="20">
        <f t="shared" si="4"/>
        <v>1618.3700000000099</v>
      </c>
      <c r="K24" s="3">
        <f t="shared" si="5"/>
        <v>1.3194471394436321E-2</v>
      </c>
      <c r="L24" s="1"/>
      <c r="M24" s="15">
        <f t="shared" si="6"/>
        <v>44975</v>
      </c>
      <c r="N24" s="20">
        <v>3517.53</v>
      </c>
      <c r="O24" s="20">
        <v>3283</v>
      </c>
      <c r="P24" s="22">
        <f t="shared" si="7"/>
        <v>-234.5300000000002</v>
      </c>
      <c r="Q24" s="16">
        <f t="shared" si="8"/>
        <v>-6.6674626797781453E-2</v>
      </c>
      <c r="R24" s="14"/>
      <c r="S24" s="17">
        <f t="shared" ref="S24:T24" si="768">+S23+N24</f>
        <v>60511.349999999991</v>
      </c>
      <c r="T24" s="17">
        <f t="shared" si="768"/>
        <v>64463.899999999994</v>
      </c>
      <c r="U24" s="20">
        <f t="shared" si="10"/>
        <v>3952.5500000000029</v>
      </c>
      <c r="V24" s="3">
        <f t="shared" si="11"/>
        <v>6.5319150870043446E-2</v>
      </c>
      <c r="W24" s="1" t="s">
        <v>51</v>
      </c>
      <c r="X24" s="15">
        <f t="shared" si="12"/>
        <v>44975</v>
      </c>
      <c r="Y24" s="20">
        <v>5030.08</v>
      </c>
      <c r="Z24" s="20">
        <v>4634</v>
      </c>
      <c r="AA24" s="22">
        <f t="shared" si="13"/>
        <v>-396.07999999999993</v>
      </c>
      <c r="AB24" s="16">
        <f t="shared" si="14"/>
        <v>-7.874228640498758E-2</v>
      </c>
      <c r="AC24" s="14"/>
      <c r="AD24" s="17">
        <f t="shared" ref="AD24:AE24" si="769">+AD23+Y24</f>
        <v>84563.890000000014</v>
      </c>
      <c r="AE24" s="17">
        <f t="shared" si="769"/>
        <v>89325.759999999995</v>
      </c>
      <c r="AF24" s="20">
        <f t="shared" si="16"/>
        <v>4761.8699999999808</v>
      </c>
      <c r="AG24" s="3">
        <f t="shared" si="17"/>
        <v>5.6310914741504681E-2</v>
      </c>
      <c r="AH24" s="1"/>
      <c r="AI24" s="15">
        <f t="shared" si="18"/>
        <v>44975</v>
      </c>
      <c r="AJ24" s="20">
        <v>9464.52</v>
      </c>
      <c r="AK24" s="20">
        <v>10813</v>
      </c>
      <c r="AL24" s="22">
        <f t="shared" si="19"/>
        <v>1348.4799999999996</v>
      </c>
      <c r="AM24" s="16">
        <f t="shared" si="20"/>
        <v>0.14247737867319205</v>
      </c>
      <c r="AN24" s="14"/>
      <c r="AO24" s="17">
        <f t="shared" ref="AO24:AP24" si="770">+AO23+AJ24</f>
        <v>167494.09999999998</v>
      </c>
      <c r="AP24" s="17">
        <f t="shared" si="770"/>
        <v>178592.78000000003</v>
      </c>
      <c r="AQ24" s="20">
        <f t="shared" si="22"/>
        <v>11098.680000000051</v>
      </c>
      <c r="AR24" s="3">
        <f t="shared" si="23"/>
        <v>6.6263110163283678E-2</v>
      </c>
      <c r="AS24" s="1"/>
      <c r="AT24" s="15">
        <f t="shared" si="24"/>
        <v>44975</v>
      </c>
      <c r="AU24" s="20">
        <v>11108.65</v>
      </c>
      <c r="AV24" s="20">
        <v>9631</v>
      </c>
      <c r="AW24" s="22">
        <f t="shared" si="25"/>
        <v>-1477.6499999999996</v>
      </c>
      <c r="AX24" s="16">
        <f t="shared" si="26"/>
        <v>-0.13301796347891054</v>
      </c>
      <c r="AY24" s="14"/>
      <c r="AZ24" s="17">
        <f t="shared" ref="AZ24:BA24" si="771">+AZ23+AU24</f>
        <v>178371.27000000002</v>
      </c>
      <c r="BA24" s="17">
        <f t="shared" si="771"/>
        <v>184593.09</v>
      </c>
      <c r="BB24" s="20">
        <f t="shared" si="28"/>
        <v>6221.8199999999779</v>
      </c>
      <c r="BC24" s="3">
        <f t="shared" si="29"/>
        <v>3.4881290019407145E-2</v>
      </c>
      <c r="BD24" s="1"/>
      <c r="BE24" s="15">
        <f t="shared" si="30"/>
        <v>44975</v>
      </c>
      <c r="BF24" s="20">
        <v>3353.33</v>
      </c>
      <c r="BG24" s="20">
        <v>2139</v>
      </c>
      <c r="BH24" s="22">
        <f t="shared" si="31"/>
        <v>-1214.33</v>
      </c>
      <c r="BI24" s="16">
        <f t="shared" si="32"/>
        <v>-0.36212660251153328</v>
      </c>
      <c r="BJ24" s="14"/>
      <c r="BK24" s="17">
        <f t="shared" ref="BK24:BL24" si="772">+BK23+BF24</f>
        <v>56702.590000000011</v>
      </c>
      <c r="BL24" s="17">
        <f t="shared" si="772"/>
        <v>58982.969999999994</v>
      </c>
      <c r="BM24" s="20">
        <f t="shared" si="34"/>
        <v>2280.3799999999828</v>
      </c>
      <c r="BN24" s="3">
        <f t="shared" si="35"/>
        <v>4.0216505101442146E-2</v>
      </c>
      <c r="BO24" s="1"/>
      <c r="BP24" s="24">
        <f t="shared" si="36"/>
        <v>44975</v>
      </c>
      <c r="BQ24" s="20">
        <v>3553.21</v>
      </c>
      <c r="BR24" s="20">
        <v>2395</v>
      </c>
      <c r="BS24" s="22">
        <f t="shared" si="37"/>
        <v>-1158.21</v>
      </c>
      <c r="BT24" s="16">
        <f t="shared" si="38"/>
        <v>-0.32596159528989282</v>
      </c>
      <c r="BU24" s="14"/>
      <c r="BV24" s="17">
        <f t="shared" ref="BV24:BW24" si="773">+BV23+BQ24</f>
        <v>46188</v>
      </c>
      <c r="BW24" s="17">
        <f t="shared" si="773"/>
        <v>44863.930000000008</v>
      </c>
      <c r="BX24" s="20">
        <f t="shared" si="40"/>
        <v>-1324.0699999999924</v>
      </c>
      <c r="BY24" s="3">
        <f t="shared" si="41"/>
        <v>-2.8666969775699151E-2</v>
      </c>
      <c r="BZ24" s="1"/>
      <c r="CA24" s="15">
        <f t="shared" si="42"/>
        <v>44975</v>
      </c>
      <c r="CB24" s="20">
        <v>10618.79</v>
      </c>
      <c r="CC24" s="20">
        <v>9022</v>
      </c>
      <c r="CD24" s="22">
        <f t="shared" si="43"/>
        <v>-1596.7900000000009</v>
      </c>
      <c r="CE24" s="16">
        <f t="shared" si="44"/>
        <v>-0.15037400683128688</v>
      </c>
      <c r="CF24" s="14"/>
      <c r="CG24" s="17">
        <f t="shared" ref="CG24:CH24" si="774">+CG23+CB24</f>
        <v>196365.27</v>
      </c>
      <c r="CH24" s="17">
        <f t="shared" si="774"/>
        <v>200226.59999999998</v>
      </c>
      <c r="CI24" s="20">
        <f t="shared" si="46"/>
        <v>3861.3299999999872</v>
      </c>
      <c r="CJ24" s="3">
        <f t="shared" si="47"/>
        <v>1.9664016961858821E-2</v>
      </c>
      <c r="CK24" s="1"/>
      <c r="CL24" s="24">
        <f t="shared" si="48"/>
        <v>44975</v>
      </c>
      <c r="CM24" s="20">
        <v>7032.39</v>
      </c>
      <c r="CN24" s="20">
        <v>7383</v>
      </c>
      <c r="CO24" s="22">
        <f t="shared" si="49"/>
        <v>350.60999999999967</v>
      </c>
      <c r="CP24" s="16">
        <f t="shared" si="50"/>
        <v>4.9856449940916196E-2</v>
      </c>
      <c r="CQ24" s="14"/>
      <c r="CR24" s="17">
        <f t="shared" ref="CR24:CS24" si="775">+CR23+CM24</f>
        <v>140654.14000000001</v>
      </c>
      <c r="CS24" s="17">
        <f t="shared" si="775"/>
        <v>148855</v>
      </c>
      <c r="CT24" s="20">
        <f t="shared" si="52"/>
        <v>8200.859999999986</v>
      </c>
      <c r="CU24" s="3">
        <f t="shared" si="53"/>
        <v>5.830514480412724E-2</v>
      </c>
      <c r="CV24" s="26"/>
      <c r="CW24" s="15">
        <f t="shared" si="54"/>
        <v>44975</v>
      </c>
      <c r="CX24" s="20">
        <v>3834.37</v>
      </c>
      <c r="CY24" s="20">
        <v>2819</v>
      </c>
      <c r="CZ24" s="22">
        <f t="shared" si="55"/>
        <v>-1015.3699999999999</v>
      </c>
      <c r="DA24" s="16">
        <f t="shared" si="56"/>
        <v>-0.26480751727141616</v>
      </c>
      <c r="DB24" s="14"/>
      <c r="DC24" s="17">
        <f t="shared" ref="DC24:DD24" si="776">+DC23+CX24</f>
        <v>73303.909999999989</v>
      </c>
      <c r="DD24" s="17">
        <f t="shared" si="776"/>
        <v>67645.31</v>
      </c>
      <c r="DE24" s="20">
        <f t="shared" si="58"/>
        <v>-5658.5999999999913</v>
      </c>
      <c r="DF24" s="3">
        <f t="shared" si="59"/>
        <v>-7.7193699490245363E-2</v>
      </c>
      <c r="DG24" s="1"/>
      <c r="DH24" s="15">
        <f t="shared" si="60"/>
        <v>44975</v>
      </c>
      <c r="DI24" s="20">
        <v>5145.1400000000003</v>
      </c>
      <c r="DJ24" s="20">
        <v>2967</v>
      </c>
      <c r="DK24" s="22">
        <f t="shared" si="61"/>
        <v>-2178.1400000000003</v>
      </c>
      <c r="DL24" s="16">
        <f t="shared" si="62"/>
        <v>-0.42333930660778912</v>
      </c>
      <c r="DM24" s="14"/>
      <c r="DN24" s="17">
        <f t="shared" ref="DN24:DO24" si="777">+DN23+DI24</f>
        <v>96027.58</v>
      </c>
      <c r="DO24" s="17">
        <f t="shared" si="777"/>
        <v>93535.320000000022</v>
      </c>
      <c r="DP24" s="20">
        <f t="shared" si="64"/>
        <v>-2492.2599999999802</v>
      </c>
      <c r="DQ24" s="3">
        <f t="shared" si="65"/>
        <v>-2.5953585417855789E-2</v>
      </c>
      <c r="DR24" s="19"/>
      <c r="DS24" s="15">
        <f t="shared" si="66"/>
        <v>44975</v>
      </c>
      <c r="DT24" s="20">
        <v>4240.63</v>
      </c>
      <c r="DU24" s="20">
        <v>4795</v>
      </c>
      <c r="DV24" s="22">
        <f t="shared" si="67"/>
        <v>554.36999999999989</v>
      </c>
      <c r="DW24" s="16">
        <f t="shared" si="68"/>
        <v>0.13072821726960379</v>
      </c>
      <c r="DX24" s="14"/>
      <c r="DY24" s="17">
        <f t="shared" ref="DY24:DZ24" si="778">+DY23+DT24</f>
        <v>78821.960000000006</v>
      </c>
      <c r="DZ24" s="17">
        <f t="shared" si="778"/>
        <v>81337.23000000001</v>
      </c>
      <c r="EA24" s="20">
        <f t="shared" si="70"/>
        <v>2515.2700000000041</v>
      </c>
      <c r="EB24" s="3">
        <f t="shared" si="71"/>
        <v>3.1910777148906271E-2</v>
      </c>
      <c r="EC24" s="1"/>
      <c r="ED24" s="24">
        <f t="shared" si="72"/>
        <v>44975</v>
      </c>
      <c r="EE24" s="20">
        <v>2184.6799999999998</v>
      </c>
      <c r="EF24" s="20">
        <v>1907</v>
      </c>
      <c r="EG24" s="22">
        <f t="shared" si="73"/>
        <v>-277.67999999999984</v>
      </c>
      <c r="EH24" s="16">
        <f t="shared" si="74"/>
        <v>-0.12710328286064773</v>
      </c>
      <c r="EI24" s="14"/>
      <c r="EJ24" s="17">
        <f t="shared" ref="EJ24:EK24" si="779">+EJ23+EE24</f>
        <v>26683.18</v>
      </c>
      <c r="EK24" s="17">
        <f t="shared" si="779"/>
        <v>39586.58</v>
      </c>
      <c r="EL24" s="20">
        <f t="shared" si="76"/>
        <v>12903.400000000001</v>
      </c>
      <c r="EM24" s="19">
        <f t="shared" si="77"/>
        <v>0.48357804429606971</v>
      </c>
      <c r="EN24" s="23"/>
      <c r="EO24" s="15">
        <f t="shared" si="78"/>
        <v>44975</v>
      </c>
      <c r="EP24" s="20">
        <v>5140.55</v>
      </c>
      <c r="EQ24" s="20">
        <v>5498</v>
      </c>
      <c r="ER24" s="22">
        <f t="shared" si="79"/>
        <v>357.44999999999982</v>
      </c>
      <c r="ES24" s="16">
        <f t="shared" si="80"/>
        <v>6.9535361002227347E-2</v>
      </c>
      <c r="ET24" s="14"/>
      <c r="EU24" s="17">
        <f t="shared" ref="EU24:EV24" si="780">+EU23+EP24</f>
        <v>87718.030000000013</v>
      </c>
      <c r="EV24" s="17">
        <f t="shared" si="780"/>
        <v>92220.23</v>
      </c>
      <c r="EW24" s="20">
        <f t="shared" si="82"/>
        <v>4502.1999999999825</v>
      </c>
      <c r="EX24" s="3">
        <f t="shared" si="83"/>
        <v>5.1325822068735261E-2</v>
      </c>
      <c r="EY24" s="19"/>
      <c r="EZ24" s="15">
        <f t="shared" si="84"/>
        <v>44975</v>
      </c>
      <c r="FA24" s="20">
        <v>3754.26</v>
      </c>
      <c r="FB24" s="20">
        <v>2074</v>
      </c>
      <c r="FC24" s="22">
        <f t="shared" si="85"/>
        <v>-1680.2600000000002</v>
      </c>
      <c r="FD24" s="16">
        <f t="shared" si="86"/>
        <v>-0.44756090414622324</v>
      </c>
      <c r="FE24" s="14"/>
      <c r="FF24" s="17">
        <f t="shared" ref="FF24:FG24" si="781">+FF23+FA24</f>
        <v>57304.579999999987</v>
      </c>
      <c r="FG24" s="17">
        <f t="shared" si="781"/>
        <v>60820.36</v>
      </c>
      <c r="FH24" s="20">
        <f t="shared" si="88"/>
        <v>3515.7800000000134</v>
      </c>
      <c r="FI24" s="3">
        <f t="shared" si="89"/>
        <v>6.1352513184810255E-2</v>
      </c>
      <c r="FJ24" s="19"/>
      <c r="FK24" s="15">
        <f t="shared" si="90"/>
        <v>44975</v>
      </c>
      <c r="FL24" s="20">
        <v>6995.8</v>
      </c>
      <c r="FM24" s="20">
        <v>6046</v>
      </c>
      <c r="FN24" s="22">
        <f t="shared" si="91"/>
        <v>-949.80000000000018</v>
      </c>
      <c r="FO24" s="16">
        <f t="shared" si="92"/>
        <v>-0.13576717459046858</v>
      </c>
      <c r="FP24" s="14"/>
      <c r="FQ24" s="17">
        <f t="shared" ref="FQ24:FR24" si="782">+FQ23+FL24</f>
        <v>116067.16000000002</v>
      </c>
      <c r="FR24" s="17">
        <f t="shared" si="782"/>
        <v>132886.10999999999</v>
      </c>
      <c r="FS24" s="20">
        <f t="shared" si="94"/>
        <v>16818.949999999968</v>
      </c>
      <c r="FT24" s="3">
        <f t="shared" si="95"/>
        <v>0.14490705208949686</v>
      </c>
      <c r="FU24" s="19"/>
      <c r="FV24" s="24">
        <f t="shared" si="96"/>
        <v>44975</v>
      </c>
      <c r="FW24" s="20">
        <v>5400.47</v>
      </c>
      <c r="FX24" s="20">
        <v>5476</v>
      </c>
      <c r="FY24" s="22">
        <f t="shared" si="97"/>
        <v>75.529999999999745</v>
      </c>
      <c r="FZ24" s="16">
        <f t="shared" si="98"/>
        <v>1.3985819752725177E-2</v>
      </c>
      <c r="GA24" s="14"/>
      <c r="GB24" s="17">
        <f t="shared" ref="GB24:GC24" si="783">+GB23+FW24</f>
        <v>92097.010000000009</v>
      </c>
      <c r="GC24" s="17">
        <f t="shared" si="783"/>
        <v>99493.959999999992</v>
      </c>
      <c r="GD24" s="20">
        <f t="shared" si="100"/>
        <v>7396.9499999999825</v>
      </c>
      <c r="GE24" s="3">
        <f t="shared" si="101"/>
        <v>8.0316939713894961E-2</v>
      </c>
      <c r="GF24" s="19"/>
      <c r="GG24" s="15">
        <f t="shared" si="102"/>
        <v>44975</v>
      </c>
      <c r="GH24" s="20">
        <v>2926.13</v>
      </c>
      <c r="GI24" s="20">
        <v>2591</v>
      </c>
      <c r="GJ24" s="22">
        <f t="shared" si="103"/>
        <v>-335.13000000000011</v>
      </c>
      <c r="GK24" s="16">
        <f t="shared" si="104"/>
        <v>-0.11453011315286747</v>
      </c>
      <c r="GL24" s="14"/>
      <c r="GM24" s="17">
        <f t="shared" ref="GM24:GN24" si="784">+GM23+GH24</f>
        <v>47766.179999999986</v>
      </c>
      <c r="GN24" s="17">
        <f t="shared" si="784"/>
        <v>47616.810000000005</v>
      </c>
      <c r="GO24" s="20">
        <f t="shared" si="106"/>
        <v>-149.36999999998079</v>
      </c>
      <c r="GP24" s="3">
        <f t="shared" si="107"/>
        <v>-3.1271079244767079E-3</v>
      </c>
      <c r="GQ24" s="19"/>
      <c r="GR24" s="15">
        <f t="shared" si="108"/>
        <v>44975</v>
      </c>
      <c r="GS24" s="20">
        <v>8734.58</v>
      </c>
      <c r="GT24" s="20">
        <v>10230</v>
      </c>
      <c r="GU24" s="22">
        <f t="shared" si="109"/>
        <v>1495.42</v>
      </c>
      <c r="GV24" s="16">
        <f t="shared" si="110"/>
        <v>0.17120685825763804</v>
      </c>
      <c r="GW24" s="14"/>
      <c r="GX24" s="17">
        <f t="shared" ref="GX24:GY24" si="785">+GX23+GS24</f>
        <v>149901.45000000001</v>
      </c>
      <c r="GY24" s="17">
        <f t="shared" si="785"/>
        <v>170118.15000000002</v>
      </c>
      <c r="GZ24" s="20">
        <f t="shared" si="112"/>
        <v>20216.700000000012</v>
      </c>
      <c r="HA24" s="3">
        <f t="shared" si="113"/>
        <v>0.13486660736103626</v>
      </c>
      <c r="HB24" s="19"/>
      <c r="HC24" s="15">
        <f t="shared" si="114"/>
        <v>44975</v>
      </c>
      <c r="HD24" s="20">
        <v>985.39</v>
      </c>
      <c r="HE24" s="20">
        <v>1215</v>
      </c>
      <c r="HF24" s="22">
        <f t="shared" si="115"/>
        <v>229.61</v>
      </c>
      <c r="HG24" s="16">
        <f t="shared" si="116"/>
        <v>0.23301433950009642</v>
      </c>
      <c r="HH24" s="14"/>
      <c r="HI24" s="17">
        <f t="shared" ref="HI24:HJ24" si="786">+HI23+HD24</f>
        <v>17093.530000000002</v>
      </c>
      <c r="HJ24" s="17">
        <f t="shared" si="786"/>
        <v>19359.82</v>
      </c>
      <c r="HK24" s="20">
        <f t="shared" si="118"/>
        <v>2266.2899999999972</v>
      </c>
      <c r="HL24" s="3">
        <f t="shared" si="119"/>
        <v>0.13258174291676422</v>
      </c>
      <c r="HM24" s="3"/>
      <c r="HN24" s="15">
        <f t="shared" si="120"/>
        <v>44975</v>
      </c>
      <c r="HO24" s="20"/>
      <c r="HP24" s="20">
        <v>542</v>
      </c>
      <c r="HQ24" s="22">
        <f t="shared" si="121"/>
        <v>542</v>
      </c>
      <c r="HR24" s="16" t="e">
        <f t="shared" si="122"/>
        <v>#DIV/0!</v>
      </c>
      <c r="HS24" s="14"/>
      <c r="HT24" s="17">
        <f t="shared" ref="HT24:HU24" si="787">+HT23+HO24</f>
        <v>0</v>
      </c>
      <c r="HU24" s="17">
        <f t="shared" si="787"/>
        <v>8388.65</v>
      </c>
      <c r="HV24" s="20">
        <f t="shared" si="124"/>
        <v>8388.65</v>
      </c>
      <c r="HW24" s="3" t="e">
        <f t="shared" si="125"/>
        <v>#DIV/0!</v>
      </c>
      <c r="HX24" s="19"/>
      <c r="HY24" s="15">
        <f t="shared" si="126"/>
        <v>44975</v>
      </c>
      <c r="HZ24" s="20"/>
      <c r="IA24" s="20">
        <v>442</v>
      </c>
      <c r="IB24" s="22">
        <f t="shared" si="127"/>
        <v>442</v>
      </c>
      <c r="IC24" s="16" t="e">
        <f t="shared" si="128"/>
        <v>#DIV/0!</v>
      </c>
      <c r="ID24" s="14"/>
      <c r="IE24" s="17">
        <f t="shared" ref="IE24:IF24" si="788">+IE23+HZ24</f>
        <v>0</v>
      </c>
      <c r="IF24" s="17">
        <f t="shared" si="788"/>
        <v>7741.0099999999993</v>
      </c>
      <c r="IG24" s="20">
        <f t="shared" si="130"/>
        <v>7741.0099999999993</v>
      </c>
      <c r="IH24" s="3" t="e">
        <f t="shared" si="131"/>
        <v>#DIV/0!</v>
      </c>
      <c r="II24" s="19"/>
      <c r="IJ24" s="15">
        <f t="shared" si="132"/>
        <v>44975</v>
      </c>
      <c r="IK24" s="13">
        <v>3929.06</v>
      </c>
      <c r="IL24" s="13">
        <v>18875</v>
      </c>
      <c r="IM24" s="22">
        <f t="shared" si="133"/>
        <v>14945.94</v>
      </c>
      <c r="IN24" s="16">
        <f t="shared" si="134"/>
        <v>3.8039480181010217</v>
      </c>
      <c r="IO24" s="14"/>
      <c r="IP24" s="17">
        <f t="shared" ref="IP24:IQ24" si="789">+IP23+IK24</f>
        <v>53837.600000000006</v>
      </c>
      <c r="IQ24" s="17">
        <f t="shared" si="789"/>
        <v>89617.98</v>
      </c>
      <c r="IR24" s="20">
        <f t="shared" si="136"/>
        <v>35780.37999999999</v>
      </c>
      <c r="IS24" s="3">
        <f t="shared" si="137"/>
        <v>0.66459834762322223</v>
      </c>
      <c r="IT24" s="19"/>
      <c r="IU24" s="15">
        <f t="shared" si="138"/>
        <v>44975</v>
      </c>
      <c r="IV24" s="20">
        <v>1275.1199999999999</v>
      </c>
      <c r="IW24" s="20">
        <v>687</v>
      </c>
      <c r="IX24" s="22">
        <f t="shared" si="139"/>
        <v>-588.11999999999989</v>
      </c>
      <c r="IY24" s="16">
        <f t="shared" si="140"/>
        <v>-0.46122717861848295</v>
      </c>
      <c r="IZ24" s="14"/>
      <c r="JA24" s="17">
        <f t="shared" ref="JA24:JB24" si="790">+JA23+IV24</f>
        <v>16890.240000000002</v>
      </c>
      <c r="JB24" s="17">
        <f t="shared" si="790"/>
        <v>17157.25</v>
      </c>
      <c r="JC24" s="20">
        <f t="shared" si="142"/>
        <v>267.0099999999984</v>
      </c>
      <c r="JD24" s="3">
        <f t="shared" si="143"/>
        <v>1.5808537948542967E-2</v>
      </c>
      <c r="JE24" s="19"/>
      <c r="JF24" s="15">
        <f t="shared" si="144"/>
        <v>44975</v>
      </c>
      <c r="JG24" s="20">
        <v>2661.76</v>
      </c>
      <c r="JH24" s="20">
        <v>3256</v>
      </c>
      <c r="JI24" s="22">
        <f t="shared" si="145"/>
        <v>594.23999999999978</v>
      </c>
      <c r="JJ24" s="16">
        <f t="shared" si="146"/>
        <v>0.22325078143784555</v>
      </c>
      <c r="JK24" s="14"/>
      <c r="JL24" s="17">
        <f t="shared" ref="JL24:JM24" si="791">+JL23+JG24</f>
        <v>49437.530000000013</v>
      </c>
      <c r="JM24" s="17">
        <f t="shared" si="791"/>
        <v>62247.47</v>
      </c>
      <c r="JN24" s="20">
        <f t="shared" si="148"/>
        <v>12809.939999999988</v>
      </c>
      <c r="JO24" s="3">
        <f t="shared" si="149"/>
        <v>0.25911367335706265</v>
      </c>
      <c r="JP24" s="19"/>
      <c r="JQ24" s="15">
        <f t="shared" si="150"/>
        <v>44975</v>
      </c>
      <c r="JR24" s="20">
        <v>452.05</v>
      </c>
      <c r="JS24" s="20">
        <v>335</v>
      </c>
      <c r="JT24" s="22">
        <f t="shared" si="151"/>
        <v>-117.05000000000001</v>
      </c>
      <c r="JU24" s="16">
        <f t="shared" si="152"/>
        <v>-0.25893153412233161</v>
      </c>
      <c r="JV24" s="14"/>
      <c r="JW24" s="17">
        <f t="shared" ref="JW24:JX24" si="792">+JW23+JR24</f>
        <v>8361.84</v>
      </c>
      <c r="JX24" s="17">
        <f t="shared" si="792"/>
        <v>9155.9500000000007</v>
      </c>
      <c r="JY24" s="20">
        <f t="shared" si="154"/>
        <v>794.11000000000058</v>
      </c>
      <c r="JZ24" s="3">
        <f t="shared" si="155"/>
        <v>9.4968332328769806E-2</v>
      </c>
      <c r="KA24" s="19"/>
      <c r="KB24" s="15">
        <f t="shared" si="156"/>
        <v>44975</v>
      </c>
      <c r="KC24" s="20">
        <v>137.63999999999999</v>
      </c>
      <c r="KD24" s="20">
        <v>307</v>
      </c>
      <c r="KE24" s="22">
        <f t="shared" si="157"/>
        <v>169.36</v>
      </c>
      <c r="KF24" s="16">
        <f t="shared" si="158"/>
        <v>1.2304562627143274</v>
      </c>
      <c r="KG24" s="14"/>
      <c r="KH24" s="17">
        <f t="shared" ref="KH24:KI24" si="793">+KH23+KC24</f>
        <v>4543.880000000001</v>
      </c>
      <c r="KI24" s="17">
        <f t="shared" si="793"/>
        <v>5584.6000000000013</v>
      </c>
      <c r="KJ24" s="20">
        <f t="shared" si="160"/>
        <v>1040.7200000000003</v>
      </c>
      <c r="KK24" s="3">
        <f t="shared" si="161"/>
        <v>0.22903773867267621</v>
      </c>
      <c r="KL24" s="19" t="s">
        <v>52</v>
      </c>
      <c r="KM24" s="15">
        <f t="shared" si="162"/>
        <v>44975</v>
      </c>
      <c r="KN24" s="20">
        <v>1402.47</v>
      </c>
      <c r="KO24" s="20">
        <v>1073</v>
      </c>
      <c r="KP24" s="22">
        <f t="shared" si="163"/>
        <v>-329.47</v>
      </c>
      <c r="KQ24" s="16">
        <f t="shared" si="164"/>
        <v>-0.23492124608726034</v>
      </c>
      <c r="KR24" s="14"/>
      <c r="KS24" s="17">
        <f t="shared" ref="KS24:KT24" si="794">+KS23+KN24</f>
        <v>22843.31</v>
      </c>
      <c r="KT24" s="17">
        <f t="shared" si="794"/>
        <v>25198.7</v>
      </c>
      <c r="KU24" s="20">
        <f t="shared" si="166"/>
        <v>2355.3899999999994</v>
      </c>
      <c r="KV24" s="3">
        <f t="shared" si="167"/>
        <v>0.10311071381511695</v>
      </c>
      <c r="KW24" s="19"/>
      <c r="KX24" s="15">
        <f t="shared" si="168"/>
        <v>45278</v>
      </c>
      <c r="KY24" s="20">
        <v>1092.4000000000001</v>
      </c>
      <c r="KZ24" s="20">
        <v>1119</v>
      </c>
      <c r="LA24" s="22">
        <f t="shared" si="169"/>
        <v>26.599999999999909</v>
      </c>
      <c r="LB24" s="16">
        <f t="shared" si="170"/>
        <v>2.4350054924935836E-2</v>
      </c>
      <c r="LC24" s="14"/>
      <c r="LD24" s="17">
        <f t="shared" ref="LD24:LE24" si="795">+LD23+KY24</f>
        <v>20305.72</v>
      </c>
      <c r="LE24" s="17">
        <f t="shared" si="795"/>
        <v>21097.87</v>
      </c>
      <c r="LF24" s="20">
        <f t="shared" si="172"/>
        <v>792.14999999999782</v>
      </c>
      <c r="LG24" s="3">
        <f t="shared" si="173"/>
        <v>3.9011175176255644E-2</v>
      </c>
      <c r="LH24" s="19"/>
      <c r="LI24" s="15">
        <f t="shared" si="174"/>
        <v>45278</v>
      </c>
      <c r="LJ24" s="20">
        <v>12724.26</v>
      </c>
      <c r="LK24" s="20">
        <v>12201</v>
      </c>
      <c r="LL24" s="22">
        <f t="shared" si="175"/>
        <v>-523.26000000000022</v>
      </c>
      <c r="LM24" s="16">
        <f t="shared" si="176"/>
        <v>-4.1123020120619996E-2</v>
      </c>
      <c r="LN24" s="14"/>
      <c r="LO24" s="17">
        <f t="shared" ref="LO24:LP24" si="796">+LO23+LJ24</f>
        <v>146577.5</v>
      </c>
      <c r="LP24" s="17">
        <f t="shared" si="796"/>
        <v>155762.73000000001</v>
      </c>
      <c r="LQ24" s="20">
        <f t="shared" si="178"/>
        <v>9185.2300000000105</v>
      </c>
      <c r="LR24" s="3">
        <f t="shared" si="179"/>
        <v>6.2664665450017976E-2</v>
      </c>
      <c r="LS24" s="19"/>
      <c r="LT24" s="15">
        <f t="shared" si="180"/>
        <v>45217</v>
      </c>
      <c r="LU24" s="20">
        <v>820.44</v>
      </c>
      <c r="LV24" s="20">
        <v>1148.74</v>
      </c>
      <c r="LW24" s="22">
        <f t="shared" si="181"/>
        <v>328.29999999999995</v>
      </c>
      <c r="LX24" s="16">
        <f t="shared" si="182"/>
        <v>0.40015113841353411</v>
      </c>
      <c r="LY24" s="14"/>
      <c r="LZ24" s="17">
        <f t="shared" ref="LZ24:MA24" si="797">+LZ23+LU24</f>
        <v>15315.47</v>
      </c>
      <c r="MA24" s="17">
        <f t="shared" si="797"/>
        <v>14652.23</v>
      </c>
      <c r="MB24" s="20">
        <f t="shared" si="184"/>
        <v>-663.23999999999978</v>
      </c>
      <c r="MC24" s="3">
        <f t="shared" si="185"/>
        <v>-4.3305233205379906E-2</v>
      </c>
      <c r="MD24" s="19"/>
      <c r="ME24" s="15">
        <f t="shared" si="186"/>
        <v>45217</v>
      </c>
      <c r="MF24" s="20">
        <v>1182.25</v>
      </c>
      <c r="MG24" s="20">
        <v>842</v>
      </c>
      <c r="MH24" s="22">
        <f t="shared" si="187"/>
        <v>-340.25</v>
      </c>
      <c r="MI24" s="16">
        <f t="shared" si="188"/>
        <v>-0.28779868894057942</v>
      </c>
      <c r="MJ24" s="14"/>
      <c r="MK24" s="17">
        <f t="shared" ref="MK24:ML24" si="798">+MK23+MF24</f>
        <v>17920.12</v>
      </c>
      <c r="ML24" s="17">
        <f t="shared" si="798"/>
        <v>20325.86</v>
      </c>
      <c r="MM24" s="20">
        <f t="shared" si="190"/>
        <v>2405.7400000000016</v>
      </c>
      <c r="MN24" s="3">
        <f t="shared" si="191"/>
        <v>0.13424798494652948</v>
      </c>
      <c r="MO24" s="19"/>
      <c r="MP24" s="15">
        <f t="shared" si="192"/>
        <v>45217</v>
      </c>
      <c r="MQ24" s="20">
        <v>3748.68</v>
      </c>
      <c r="MR24" s="20">
        <v>3842</v>
      </c>
      <c r="MS24" s="22">
        <f t="shared" si="193"/>
        <v>93.320000000000164</v>
      </c>
      <c r="MT24" s="16">
        <f t="shared" si="194"/>
        <v>2.4894096055144789E-2</v>
      </c>
      <c r="MU24" s="14"/>
      <c r="MV24" s="17">
        <f t="shared" ref="MV24:MW24" si="799">+MV23+MQ24</f>
        <v>44198.820000000007</v>
      </c>
      <c r="MW24" s="17">
        <f t="shared" si="799"/>
        <v>50348.53</v>
      </c>
      <c r="MX24" s="20">
        <f t="shared" si="196"/>
        <v>6149.7099999999919</v>
      </c>
      <c r="MY24" s="3">
        <f t="shared" si="197"/>
        <v>0.13913742493577863</v>
      </c>
      <c r="MZ24" s="19"/>
      <c r="NA24" s="15">
        <f t="shared" si="198"/>
        <v>45217</v>
      </c>
      <c r="NB24" s="20">
        <f t="shared" si="199"/>
        <v>139157.88</v>
      </c>
      <c r="NC24" s="20">
        <f t="shared" si="200"/>
        <v>145709.74</v>
      </c>
      <c r="ND24" s="22">
        <f t="shared" si="201"/>
        <v>6551.859999999986</v>
      </c>
      <c r="NE24" s="16">
        <f t="shared" si="202"/>
        <v>4.7082206196300103E-2</v>
      </c>
      <c r="NF24" s="14"/>
      <c r="NG24" s="17">
        <f t="shared" ref="NG24:NH24" si="800">+NG23+NB24</f>
        <v>2296522.3700000006</v>
      </c>
      <c r="NH24" s="17">
        <f t="shared" si="800"/>
        <v>2477687.62</v>
      </c>
      <c r="NI24" s="20">
        <f t="shared" si="204"/>
        <v>181165.24999999953</v>
      </c>
      <c r="NJ24" s="3">
        <f t="shared" si="205"/>
        <v>7.8886777837047367E-2</v>
      </c>
    </row>
    <row r="25" spans="1:381" ht="14.25" customHeight="1" x14ac:dyDescent="0.35">
      <c r="A25" s="12">
        <f t="shared" ref="A25:B25" si="801">A24+1</f>
        <v>45310</v>
      </c>
      <c r="B25" s="12">
        <f t="shared" si="801"/>
        <v>45341</v>
      </c>
      <c r="C25" s="20">
        <v>10201.39</v>
      </c>
      <c r="D25" s="20">
        <v>5244</v>
      </c>
      <c r="E25" s="22">
        <f t="shared" si="1"/>
        <v>-4957.3899999999994</v>
      </c>
      <c r="F25" s="16">
        <f t="shared" si="2"/>
        <v>-0.48595240452526567</v>
      </c>
      <c r="G25" s="14"/>
      <c r="H25" s="17">
        <f t="shared" ref="H25:I25" si="802">+H24+C25</f>
        <v>132856.54999999999</v>
      </c>
      <c r="I25" s="17">
        <f t="shared" si="802"/>
        <v>129517.53</v>
      </c>
      <c r="J25" s="20">
        <f t="shared" si="4"/>
        <v>-3339.0199999999895</v>
      </c>
      <c r="K25" s="3">
        <f t="shared" si="5"/>
        <v>-2.5132520752646291E-2</v>
      </c>
      <c r="L25" s="1"/>
      <c r="M25" s="15">
        <f t="shared" si="6"/>
        <v>44976</v>
      </c>
      <c r="N25" s="20">
        <v>5197.71</v>
      </c>
      <c r="O25" s="20">
        <v>3099</v>
      </c>
      <c r="P25" s="22">
        <f t="shared" si="7"/>
        <v>-2098.71</v>
      </c>
      <c r="Q25" s="16">
        <f t="shared" si="8"/>
        <v>-0.40377589361468802</v>
      </c>
      <c r="R25" s="14"/>
      <c r="S25" s="17">
        <f t="shared" ref="S25:T25" si="803">+S24+N25</f>
        <v>65709.06</v>
      </c>
      <c r="T25" s="17">
        <f t="shared" si="803"/>
        <v>67562.899999999994</v>
      </c>
      <c r="U25" s="20">
        <f t="shared" si="10"/>
        <v>1853.8399999999965</v>
      </c>
      <c r="V25" s="3">
        <f t="shared" si="11"/>
        <v>2.821285223072734E-2</v>
      </c>
      <c r="W25" s="1"/>
      <c r="X25" s="15">
        <f t="shared" si="12"/>
        <v>44976</v>
      </c>
      <c r="Y25" s="20">
        <v>6302.47</v>
      </c>
      <c r="Z25" s="20">
        <v>4463</v>
      </c>
      <c r="AA25" s="22">
        <f t="shared" si="13"/>
        <v>-1839.4700000000003</v>
      </c>
      <c r="AB25" s="16">
        <f t="shared" si="14"/>
        <v>-0.29186493549354464</v>
      </c>
      <c r="AC25" s="14"/>
      <c r="AD25" s="17">
        <f t="shared" ref="AD25:AE25" si="804">+AD24+Y25</f>
        <v>90866.360000000015</v>
      </c>
      <c r="AE25" s="17">
        <f t="shared" si="804"/>
        <v>93788.76</v>
      </c>
      <c r="AF25" s="20">
        <f t="shared" si="16"/>
        <v>2922.3999999999796</v>
      </c>
      <c r="AG25" s="3">
        <f t="shared" si="17"/>
        <v>3.2161517199544243E-2</v>
      </c>
      <c r="AH25" s="26"/>
      <c r="AI25" s="15">
        <f t="shared" si="18"/>
        <v>44976</v>
      </c>
      <c r="AJ25" s="20">
        <v>14274.07</v>
      </c>
      <c r="AK25" s="20">
        <v>7669</v>
      </c>
      <c r="AL25" s="22">
        <f t="shared" si="19"/>
        <v>-6605.07</v>
      </c>
      <c r="AM25" s="16">
        <f t="shared" si="20"/>
        <v>-0.46273207291263108</v>
      </c>
      <c r="AN25" s="14"/>
      <c r="AO25" s="17">
        <f t="shared" ref="AO25:AP25" si="805">+AO24+AJ25</f>
        <v>181768.16999999998</v>
      </c>
      <c r="AP25" s="17">
        <f t="shared" si="805"/>
        <v>186261.78000000003</v>
      </c>
      <c r="AQ25" s="20">
        <f t="shared" si="22"/>
        <v>4493.6100000000442</v>
      </c>
      <c r="AR25" s="3">
        <f t="shared" si="23"/>
        <v>2.4721655062049888E-2</v>
      </c>
      <c r="AS25" s="26"/>
      <c r="AT25" s="24">
        <f t="shared" si="24"/>
        <v>44976</v>
      </c>
      <c r="AU25" s="20">
        <v>14741.82</v>
      </c>
      <c r="AV25" s="20">
        <v>8922</v>
      </c>
      <c r="AW25" s="22">
        <f t="shared" si="25"/>
        <v>-5819.82</v>
      </c>
      <c r="AX25" s="16">
        <f t="shared" si="26"/>
        <v>-0.39478300508349712</v>
      </c>
      <c r="AY25" s="14"/>
      <c r="AZ25" s="17">
        <f t="shared" ref="AZ25:BA25" si="806">+AZ24+AU25</f>
        <v>193113.09000000003</v>
      </c>
      <c r="BA25" s="17">
        <f t="shared" si="806"/>
        <v>193515.09</v>
      </c>
      <c r="BB25" s="20">
        <f t="shared" si="28"/>
        <v>401.9999999999709</v>
      </c>
      <c r="BC25" s="3">
        <f t="shared" si="29"/>
        <v>2.0816817751710712E-3</v>
      </c>
      <c r="BD25" s="26"/>
      <c r="BE25" s="15">
        <f t="shared" si="30"/>
        <v>44976</v>
      </c>
      <c r="BF25" s="20">
        <v>4250.04</v>
      </c>
      <c r="BG25" s="20">
        <v>3942</v>
      </c>
      <c r="BH25" s="22">
        <f t="shared" si="31"/>
        <v>-308.03999999999996</v>
      </c>
      <c r="BI25" s="16">
        <f t="shared" si="32"/>
        <v>-7.2479317841714422E-2</v>
      </c>
      <c r="BJ25" s="14"/>
      <c r="BK25" s="17">
        <f t="shared" ref="BK25:BL25" si="807">+BK24+BF25</f>
        <v>60952.630000000012</v>
      </c>
      <c r="BL25" s="17">
        <f t="shared" si="807"/>
        <v>62924.969999999994</v>
      </c>
      <c r="BM25" s="20">
        <f t="shared" si="34"/>
        <v>1972.339999999982</v>
      </c>
      <c r="BN25" s="3">
        <f t="shared" si="35"/>
        <v>3.2358570909901373E-2</v>
      </c>
      <c r="BO25" s="1"/>
      <c r="BP25" s="15">
        <f t="shared" si="36"/>
        <v>44976</v>
      </c>
      <c r="BQ25" s="20">
        <v>3968.12</v>
      </c>
      <c r="BR25" s="20">
        <v>1912</v>
      </c>
      <c r="BS25" s="22">
        <f t="shared" si="37"/>
        <v>-2056.12</v>
      </c>
      <c r="BT25" s="16">
        <f t="shared" si="38"/>
        <v>-0.51815973307258856</v>
      </c>
      <c r="BU25" s="14"/>
      <c r="BV25" s="17">
        <f t="shared" ref="BV25:BW25" si="808">+BV24+BQ25</f>
        <v>50156.12</v>
      </c>
      <c r="BW25" s="17">
        <f t="shared" si="808"/>
        <v>46775.930000000008</v>
      </c>
      <c r="BX25" s="20">
        <f t="shared" si="40"/>
        <v>-3380.1899999999951</v>
      </c>
      <c r="BY25" s="3">
        <f t="shared" si="41"/>
        <v>-6.7393370938581276E-2</v>
      </c>
      <c r="BZ25" s="1"/>
      <c r="CA25" s="15">
        <f t="shared" si="42"/>
        <v>44976</v>
      </c>
      <c r="CB25" s="20">
        <v>17708.349999999999</v>
      </c>
      <c r="CC25" s="20">
        <v>8267</v>
      </c>
      <c r="CD25" s="22">
        <f t="shared" si="43"/>
        <v>-9441.3499999999985</v>
      </c>
      <c r="CE25" s="16">
        <f t="shared" si="44"/>
        <v>-0.53315808643944806</v>
      </c>
      <c r="CF25" s="14"/>
      <c r="CG25" s="17">
        <f t="shared" ref="CG25:CH25" si="809">+CG24+CB25</f>
        <v>214073.62</v>
      </c>
      <c r="CH25" s="17">
        <f t="shared" si="809"/>
        <v>208493.59999999998</v>
      </c>
      <c r="CI25" s="20">
        <f t="shared" si="46"/>
        <v>-5580.0200000000186</v>
      </c>
      <c r="CJ25" s="3">
        <f t="shared" si="47"/>
        <v>-2.6065892658796625E-2</v>
      </c>
      <c r="CK25" s="1"/>
      <c r="CL25" s="15">
        <f t="shared" si="48"/>
        <v>44976</v>
      </c>
      <c r="CM25" s="20">
        <v>9499.2800000000007</v>
      </c>
      <c r="CN25" s="20">
        <v>6418</v>
      </c>
      <c r="CO25" s="22">
        <f t="shared" si="49"/>
        <v>-3081.2800000000007</v>
      </c>
      <c r="CP25" s="16">
        <f t="shared" si="50"/>
        <v>-0.32436984697787624</v>
      </c>
      <c r="CQ25" s="14"/>
      <c r="CR25" s="17">
        <f t="shared" ref="CR25:CS25" si="810">+CR24+CM25</f>
        <v>150153.42000000001</v>
      </c>
      <c r="CS25" s="17">
        <f t="shared" si="810"/>
        <v>155273</v>
      </c>
      <c r="CT25" s="20">
        <f t="shared" si="52"/>
        <v>5119.5799999999872</v>
      </c>
      <c r="CU25" s="3">
        <f t="shared" si="53"/>
        <v>3.4095660291986601E-2</v>
      </c>
      <c r="CV25" s="1"/>
      <c r="CW25" s="15">
        <f t="shared" si="54"/>
        <v>44976</v>
      </c>
      <c r="CX25" s="20">
        <v>6272.08</v>
      </c>
      <c r="CY25" s="20">
        <v>2974</v>
      </c>
      <c r="CZ25" s="22">
        <f t="shared" si="55"/>
        <v>-3298.08</v>
      </c>
      <c r="DA25" s="16">
        <f t="shared" si="56"/>
        <v>-0.52583512965395851</v>
      </c>
      <c r="DB25" s="14"/>
      <c r="DC25" s="17">
        <f t="shared" ref="DC25:DD25" si="811">+DC24+CX25</f>
        <v>79575.989999999991</v>
      </c>
      <c r="DD25" s="17">
        <f t="shared" si="811"/>
        <v>70619.31</v>
      </c>
      <c r="DE25" s="20">
        <f t="shared" si="58"/>
        <v>-8956.679999999993</v>
      </c>
      <c r="DF25" s="3">
        <f t="shared" si="59"/>
        <v>-0.11255505586546889</v>
      </c>
      <c r="DG25" s="1"/>
      <c r="DH25" s="15">
        <f t="shared" si="60"/>
        <v>44976</v>
      </c>
      <c r="DI25" s="20">
        <v>8403.23</v>
      </c>
      <c r="DJ25" s="20">
        <v>4002</v>
      </c>
      <c r="DK25" s="22">
        <f t="shared" si="61"/>
        <v>-4401.2299999999996</v>
      </c>
      <c r="DL25" s="16">
        <f t="shared" si="62"/>
        <v>-0.5237545562837147</v>
      </c>
      <c r="DM25" s="14"/>
      <c r="DN25" s="17">
        <f t="shared" ref="DN25:DO25" si="812">+DN24+DI25</f>
        <v>104430.81</v>
      </c>
      <c r="DO25" s="17">
        <f t="shared" si="812"/>
        <v>97537.320000000022</v>
      </c>
      <c r="DP25" s="20">
        <f t="shared" si="64"/>
        <v>-6893.4899999999761</v>
      </c>
      <c r="DQ25" s="3">
        <f t="shared" si="65"/>
        <v>-6.6010117129226289E-2</v>
      </c>
      <c r="DR25" s="19"/>
      <c r="DS25" s="24">
        <f t="shared" si="66"/>
        <v>44976</v>
      </c>
      <c r="DT25" s="20">
        <v>6464.82</v>
      </c>
      <c r="DU25" s="20">
        <v>4776</v>
      </c>
      <c r="DV25" s="22">
        <f t="shared" si="67"/>
        <v>-1688.8199999999997</v>
      </c>
      <c r="DW25" s="16">
        <f t="shared" si="68"/>
        <v>-0.26123233129460677</v>
      </c>
      <c r="DX25" s="14"/>
      <c r="DY25" s="17">
        <f t="shared" ref="DY25:DZ25" si="813">+DY24+DT25</f>
        <v>85286.78</v>
      </c>
      <c r="DZ25" s="17">
        <f t="shared" si="813"/>
        <v>86113.23000000001</v>
      </c>
      <c r="EA25" s="20">
        <f t="shared" si="70"/>
        <v>826.45000000001164</v>
      </c>
      <c r="EB25" s="3">
        <f t="shared" si="71"/>
        <v>9.690247421699022E-3</v>
      </c>
      <c r="EC25" s="1"/>
      <c r="ED25" s="15">
        <f t="shared" si="72"/>
        <v>44976</v>
      </c>
      <c r="EE25" s="20">
        <v>2034.1</v>
      </c>
      <c r="EF25" s="20">
        <v>1301</v>
      </c>
      <c r="EG25" s="22">
        <f t="shared" si="73"/>
        <v>-733.09999999999991</v>
      </c>
      <c r="EH25" s="16">
        <f t="shared" si="74"/>
        <v>-0.3604050931615948</v>
      </c>
      <c r="EI25" s="14"/>
      <c r="EJ25" s="17">
        <f t="shared" ref="EJ25:EK25" si="814">+EJ24+EE25</f>
        <v>28717.279999999999</v>
      </c>
      <c r="EK25" s="17">
        <f t="shared" si="814"/>
        <v>40887.58</v>
      </c>
      <c r="EL25" s="20">
        <f t="shared" si="76"/>
        <v>12170.300000000003</v>
      </c>
      <c r="EM25" s="19">
        <f t="shared" si="77"/>
        <v>0.42379710056105602</v>
      </c>
      <c r="EN25" s="40"/>
      <c r="EO25" s="15">
        <f t="shared" si="78"/>
        <v>44976</v>
      </c>
      <c r="EP25" s="20">
        <v>7352.8</v>
      </c>
      <c r="EQ25" s="20">
        <v>4678</v>
      </c>
      <c r="ER25" s="22">
        <f t="shared" si="79"/>
        <v>-2674.8</v>
      </c>
      <c r="ES25" s="16">
        <f t="shared" si="80"/>
        <v>-0.36377978457186377</v>
      </c>
      <c r="ET25" s="14"/>
      <c r="EU25" s="17">
        <f t="shared" ref="EU25:EV25" si="815">+EU24+EP25</f>
        <v>95070.830000000016</v>
      </c>
      <c r="EV25" s="17">
        <f t="shared" si="815"/>
        <v>96898.23</v>
      </c>
      <c r="EW25" s="20">
        <f t="shared" si="82"/>
        <v>1827.3999999999796</v>
      </c>
      <c r="EX25" s="3">
        <f t="shared" si="83"/>
        <v>1.9221458358993807E-2</v>
      </c>
      <c r="EY25" s="19"/>
      <c r="EZ25" s="15">
        <f t="shared" si="84"/>
        <v>44976</v>
      </c>
      <c r="FA25" s="20">
        <v>5960.76</v>
      </c>
      <c r="FB25" s="20">
        <v>2672</v>
      </c>
      <c r="FC25" s="22">
        <f t="shared" si="85"/>
        <v>-3288.76</v>
      </c>
      <c r="FD25" s="16">
        <f t="shared" si="86"/>
        <v>-0.55173501365597677</v>
      </c>
      <c r="FE25" s="14"/>
      <c r="FF25" s="17">
        <f t="shared" ref="FF25:FG25" si="816">+FF24+FA25</f>
        <v>63265.339999999989</v>
      </c>
      <c r="FG25" s="17">
        <f t="shared" si="816"/>
        <v>63492.36</v>
      </c>
      <c r="FH25" s="20">
        <f t="shared" si="88"/>
        <v>227.02000000001135</v>
      </c>
      <c r="FI25" s="3">
        <f t="shared" si="89"/>
        <v>3.588378723642541E-3</v>
      </c>
      <c r="FJ25" s="19"/>
      <c r="FK25" s="15">
        <f t="shared" si="90"/>
        <v>44976</v>
      </c>
      <c r="FL25" s="20">
        <v>8518.15</v>
      </c>
      <c r="FM25" s="20">
        <v>4785</v>
      </c>
      <c r="FN25" s="22">
        <f t="shared" si="91"/>
        <v>-3733.1499999999996</v>
      </c>
      <c r="FO25" s="16">
        <f t="shared" si="92"/>
        <v>-0.43825830726155324</v>
      </c>
      <c r="FP25" s="14"/>
      <c r="FQ25" s="17">
        <f t="shared" ref="FQ25:FR25" si="817">+FQ24+FL25</f>
        <v>124585.31000000001</v>
      </c>
      <c r="FR25" s="17">
        <f t="shared" si="817"/>
        <v>137671.10999999999</v>
      </c>
      <c r="FS25" s="20">
        <f t="shared" si="94"/>
        <v>13085.799999999974</v>
      </c>
      <c r="FT25" s="3">
        <f t="shared" si="95"/>
        <v>0.10503485523293214</v>
      </c>
      <c r="FU25" s="19"/>
      <c r="FV25" s="15">
        <f t="shared" si="96"/>
        <v>44976</v>
      </c>
      <c r="FW25" s="20">
        <v>6692.94</v>
      </c>
      <c r="FX25" s="20">
        <v>5153</v>
      </c>
      <c r="FY25" s="22">
        <f t="shared" si="97"/>
        <v>-1539.9399999999996</v>
      </c>
      <c r="FZ25" s="16">
        <f t="shared" si="98"/>
        <v>-0.23008423801797112</v>
      </c>
      <c r="GA25" s="14"/>
      <c r="GB25" s="17">
        <f t="shared" ref="GB25:GC25" si="818">+GB24+FW25</f>
        <v>98789.950000000012</v>
      </c>
      <c r="GC25" s="17">
        <f t="shared" si="818"/>
        <v>104646.95999999999</v>
      </c>
      <c r="GD25" s="20">
        <f t="shared" si="100"/>
        <v>5857.0099999999802</v>
      </c>
      <c r="GE25" s="3">
        <f t="shared" si="101"/>
        <v>5.9287508496562447E-2</v>
      </c>
      <c r="GF25" s="19"/>
      <c r="GG25" s="15">
        <f t="shared" si="102"/>
        <v>44976</v>
      </c>
      <c r="GH25" s="20">
        <v>5086.1400000000003</v>
      </c>
      <c r="GI25" s="20">
        <v>3654</v>
      </c>
      <c r="GJ25" s="22">
        <f t="shared" si="103"/>
        <v>-1432.1400000000003</v>
      </c>
      <c r="GK25" s="16">
        <f t="shared" si="104"/>
        <v>-0.28157699158890637</v>
      </c>
      <c r="GL25" s="14"/>
      <c r="GM25" s="17">
        <f t="shared" ref="GM25:GN25" si="819">+GM24+GH25</f>
        <v>52852.319999999985</v>
      </c>
      <c r="GN25" s="17">
        <f t="shared" si="819"/>
        <v>51270.810000000005</v>
      </c>
      <c r="GO25" s="20">
        <f t="shared" si="106"/>
        <v>-1581.5099999999802</v>
      </c>
      <c r="GP25" s="3">
        <f t="shared" si="107"/>
        <v>-2.9923189748339914E-2</v>
      </c>
      <c r="GQ25" s="19"/>
      <c r="GR25" s="15">
        <f t="shared" si="108"/>
        <v>44976</v>
      </c>
      <c r="GS25" s="20">
        <v>12421.96</v>
      </c>
      <c r="GT25" s="20">
        <v>7023</v>
      </c>
      <c r="GU25" s="22">
        <f t="shared" si="109"/>
        <v>-5398.9599999999991</v>
      </c>
      <c r="GV25" s="16">
        <f t="shared" si="110"/>
        <v>-0.4346302837877436</v>
      </c>
      <c r="GW25" s="14"/>
      <c r="GX25" s="17">
        <f t="shared" ref="GX25:GY25" si="820">+GX24+GS25</f>
        <v>162323.41</v>
      </c>
      <c r="GY25" s="17">
        <f t="shared" si="820"/>
        <v>177141.15000000002</v>
      </c>
      <c r="GZ25" s="20">
        <f t="shared" si="112"/>
        <v>14817.74000000002</v>
      </c>
      <c r="HA25" s="3">
        <f t="shared" si="113"/>
        <v>9.1285292737504839E-2</v>
      </c>
      <c r="HB25" s="19"/>
      <c r="HC25" s="15">
        <f t="shared" si="114"/>
        <v>44976</v>
      </c>
      <c r="HD25" s="20">
        <v>906.29</v>
      </c>
      <c r="HE25" s="20">
        <v>781</v>
      </c>
      <c r="HF25" s="22">
        <f t="shared" si="115"/>
        <v>-125.28999999999996</v>
      </c>
      <c r="HG25" s="16">
        <f t="shared" si="116"/>
        <v>-0.13824493263745596</v>
      </c>
      <c r="HH25" s="14"/>
      <c r="HI25" s="17">
        <f t="shared" ref="HI25:HJ25" si="821">+HI24+HD25</f>
        <v>17999.820000000003</v>
      </c>
      <c r="HJ25" s="17">
        <f t="shared" si="821"/>
        <v>20140.82</v>
      </c>
      <c r="HK25" s="20">
        <f t="shared" si="118"/>
        <v>2140.9999999999964</v>
      </c>
      <c r="HL25" s="3">
        <f t="shared" si="119"/>
        <v>0.11894563390078323</v>
      </c>
      <c r="HM25" s="3"/>
      <c r="HN25" s="15">
        <f t="shared" si="120"/>
        <v>44976</v>
      </c>
      <c r="HO25" s="20"/>
      <c r="HP25" s="20">
        <v>715</v>
      </c>
      <c r="HQ25" s="22">
        <f t="shared" si="121"/>
        <v>715</v>
      </c>
      <c r="HR25" s="16" t="e">
        <f t="shared" si="122"/>
        <v>#DIV/0!</v>
      </c>
      <c r="HS25" s="14"/>
      <c r="HT25" s="17">
        <f t="shared" ref="HT25:HU25" si="822">+HT24+HO25</f>
        <v>0</v>
      </c>
      <c r="HU25" s="17">
        <f t="shared" si="822"/>
        <v>9103.65</v>
      </c>
      <c r="HV25" s="20">
        <f t="shared" si="124"/>
        <v>9103.65</v>
      </c>
      <c r="HW25" s="3" t="e">
        <f t="shared" si="125"/>
        <v>#DIV/0!</v>
      </c>
      <c r="HX25" s="19"/>
      <c r="HY25" s="15">
        <f t="shared" si="126"/>
        <v>44976</v>
      </c>
      <c r="HZ25" s="20"/>
      <c r="IA25" s="20">
        <v>347</v>
      </c>
      <c r="IB25" s="22">
        <f t="shared" si="127"/>
        <v>347</v>
      </c>
      <c r="IC25" s="16" t="e">
        <f t="shared" si="128"/>
        <v>#DIV/0!</v>
      </c>
      <c r="ID25" s="14"/>
      <c r="IE25" s="17">
        <f t="shared" ref="IE25:IF25" si="823">+IE24+HZ25</f>
        <v>0</v>
      </c>
      <c r="IF25" s="17">
        <f t="shared" si="823"/>
        <v>8088.0099999999993</v>
      </c>
      <c r="IG25" s="20">
        <f t="shared" si="130"/>
        <v>8088.0099999999993</v>
      </c>
      <c r="IH25" s="3" t="e">
        <f t="shared" si="131"/>
        <v>#DIV/0!</v>
      </c>
      <c r="II25" s="19"/>
      <c r="IJ25" s="15">
        <f t="shared" si="132"/>
        <v>44976</v>
      </c>
      <c r="IK25" s="13">
        <v>4946.04</v>
      </c>
      <c r="IL25" s="13">
        <v>10698</v>
      </c>
      <c r="IM25" s="22">
        <f t="shared" si="133"/>
        <v>5751.96</v>
      </c>
      <c r="IN25" s="16">
        <f t="shared" si="134"/>
        <v>1.162942475192275</v>
      </c>
      <c r="IO25" s="14"/>
      <c r="IP25" s="17">
        <f t="shared" ref="IP25:IQ25" si="824">+IP24+IK25</f>
        <v>58783.640000000007</v>
      </c>
      <c r="IQ25" s="17">
        <f t="shared" si="824"/>
        <v>100315.98</v>
      </c>
      <c r="IR25" s="20">
        <f t="shared" si="136"/>
        <v>41532.339999999989</v>
      </c>
      <c r="IS25" s="3">
        <f t="shared" si="137"/>
        <v>0.70652889137181685</v>
      </c>
      <c r="IT25" s="19"/>
      <c r="IU25" s="15">
        <f t="shared" si="138"/>
        <v>44976</v>
      </c>
      <c r="IV25" s="20">
        <v>1261.58</v>
      </c>
      <c r="IW25" s="20">
        <v>756</v>
      </c>
      <c r="IX25" s="22">
        <f t="shared" si="139"/>
        <v>-505.57999999999993</v>
      </c>
      <c r="IY25" s="16">
        <f t="shared" si="140"/>
        <v>-0.40075143867214125</v>
      </c>
      <c r="IZ25" s="14"/>
      <c r="JA25" s="17">
        <f t="shared" ref="JA25:JB25" si="825">+JA24+IV25</f>
        <v>18151.82</v>
      </c>
      <c r="JB25" s="17">
        <f t="shared" si="825"/>
        <v>17913.25</v>
      </c>
      <c r="JC25" s="20">
        <f t="shared" si="142"/>
        <v>-238.56999999999971</v>
      </c>
      <c r="JD25" s="3">
        <f t="shared" si="143"/>
        <v>-1.3143034692939865E-2</v>
      </c>
      <c r="JE25" s="19"/>
      <c r="JF25" s="15">
        <f t="shared" si="144"/>
        <v>44976</v>
      </c>
      <c r="JG25" s="20">
        <v>4509.1499999999996</v>
      </c>
      <c r="JH25" s="20">
        <v>3237</v>
      </c>
      <c r="JI25" s="22">
        <f t="shared" si="145"/>
        <v>-1272.1499999999996</v>
      </c>
      <c r="JJ25" s="16">
        <f t="shared" si="146"/>
        <v>-0.28212634310235846</v>
      </c>
      <c r="JK25" s="14"/>
      <c r="JL25" s="17">
        <f t="shared" ref="JL25:JM25" si="826">+JL24+JG25</f>
        <v>53946.680000000015</v>
      </c>
      <c r="JM25" s="17">
        <f t="shared" si="826"/>
        <v>65484.47</v>
      </c>
      <c r="JN25" s="20">
        <f t="shared" si="148"/>
        <v>11537.789999999986</v>
      </c>
      <c r="JO25" s="3">
        <f t="shared" si="149"/>
        <v>0.21387395850866045</v>
      </c>
      <c r="JP25" s="19"/>
      <c r="JQ25" s="15">
        <f t="shared" si="150"/>
        <v>44976</v>
      </c>
      <c r="JR25" s="20">
        <v>489.85</v>
      </c>
      <c r="JS25" s="20">
        <v>577</v>
      </c>
      <c r="JT25" s="22">
        <f t="shared" si="151"/>
        <v>87.149999999999977</v>
      </c>
      <c r="JU25" s="16">
        <f t="shared" si="152"/>
        <v>0.17791160559354899</v>
      </c>
      <c r="JV25" s="14"/>
      <c r="JW25" s="17">
        <f t="shared" ref="JW25:JX25" si="827">+JW24+JR25</f>
        <v>8851.69</v>
      </c>
      <c r="JX25" s="17">
        <f t="shared" si="827"/>
        <v>9732.9500000000007</v>
      </c>
      <c r="JY25" s="20">
        <f t="shared" si="154"/>
        <v>881.26000000000022</v>
      </c>
      <c r="JZ25" s="3">
        <f t="shared" si="155"/>
        <v>9.9558389414902707E-2</v>
      </c>
      <c r="KA25" s="19"/>
      <c r="KB25" s="15">
        <f t="shared" si="156"/>
        <v>44976</v>
      </c>
      <c r="KC25" s="20">
        <v>519.20000000000005</v>
      </c>
      <c r="KD25" s="20">
        <v>228</v>
      </c>
      <c r="KE25" s="22">
        <f t="shared" si="157"/>
        <v>-291.20000000000005</v>
      </c>
      <c r="KF25" s="16">
        <f t="shared" si="158"/>
        <v>-0.5608628659476117</v>
      </c>
      <c r="KG25" s="14"/>
      <c r="KH25" s="17">
        <f t="shared" ref="KH25:KI25" si="828">+KH24+KC25</f>
        <v>5063.0800000000008</v>
      </c>
      <c r="KI25" s="17">
        <f t="shared" si="828"/>
        <v>5812.6000000000013</v>
      </c>
      <c r="KJ25" s="20">
        <f t="shared" si="160"/>
        <v>749.52000000000044</v>
      </c>
      <c r="KK25" s="3">
        <f t="shared" si="161"/>
        <v>0.14803637311675902</v>
      </c>
      <c r="KL25" s="19"/>
      <c r="KM25" s="15">
        <f t="shared" si="162"/>
        <v>44976</v>
      </c>
      <c r="KN25" s="20">
        <v>1387.09</v>
      </c>
      <c r="KO25" s="20">
        <v>1377</v>
      </c>
      <c r="KP25" s="22">
        <f t="shared" si="163"/>
        <v>-10.089999999999918</v>
      </c>
      <c r="KQ25" s="16">
        <f t="shared" si="164"/>
        <v>-7.2742215717797104E-3</v>
      </c>
      <c r="KR25" s="14"/>
      <c r="KS25" s="17">
        <f t="shared" ref="KS25:KT25" si="829">+KS24+KN25</f>
        <v>24230.400000000001</v>
      </c>
      <c r="KT25" s="17">
        <f t="shared" si="829"/>
        <v>26575.7</v>
      </c>
      <c r="KU25" s="20">
        <f t="shared" si="166"/>
        <v>2345.2999999999993</v>
      </c>
      <c r="KV25" s="3">
        <f t="shared" si="167"/>
        <v>9.6791633650290504E-2</v>
      </c>
      <c r="KW25" s="19"/>
      <c r="KX25" s="15">
        <f t="shared" si="168"/>
        <v>45279</v>
      </c>
      <c r="KY25" s="20">
        <v>1264.1300000000001</v>
      </c>
      <c r="KZ25" s="20">
        <v>1518</v>
      </c>
      <c r="LA25" s="22">
        <f t="shared" si="169"/>
        <v>253.86999999999989</v>
      </c>
      <c r="LB25" s="16">
        <f t="shared" si="170"/>
        <v>0.20082586442850012</v>
      </c>
      <c r="LC25" s="14"/>
      <c r="LD25" s="17">
        <f t="shared" ref="LD25:LE25" si="830">+LD24+KY25</f>
        <v>21569.850000000002</v>
      </c>
      <c r="LE25" s="17">
        <f t="shared" si="830"/>
        <v>22615.87</v>
      </c>
      <c r="LF25" s="20">
        <f t="shared" si="172"/>
        <v>1046.0199999999968</v>
      </c>
      <c r="LG25" s="3">
        <f t="shared" si="173"/>
        <v>4.8494542150269784E-2</v>
      </c>
      <c r="LH25" s="19"/>
      <c r="LI25" s="15">
        <f t="shared" si="174"/>
        <v>45279</v>
      </c>
      <c r="LJ25" s="20">
        <v>21577.01</v>
      </c>
      <c r="LK25" s="20">
        <v>6990</v>
      </c>
      <c r="LL25" s="22">
        <f t="shared" si="175"/>
        <v>-14587.009999999998</v>
      </c>
      <c r="LM25" s="16">
        <f t="shared" si="176"/>
        <v>-0.67604408581170417</v>
      </c>
      <c r="LN25" s="14"/>
      <c r="LO25" s="17">
        <f t="shared" ref="LO25:LP25" si="831">+LO24+LJ25</f>
        <v>168154.51</v>
      </c>
      <c r="LP25" s="13">
        <f t="shared" si="831"/>
        <v>162752.73000000001</v>
      </c>
      <c r="LQ25" s="20">
        <f t="shared" si="178"/>
        <v>-5401.7799999999988</v>
      </c>
      <c r="LR25" s="3">
        <f t="shared" si="179"/>
        <v>-3.2123907946328641E-2</v>
      </c>
      <c r="LS25" s="19"/>
      <c r="LT25" s="15">
        <f t="shared" si="180"/>
        <v>45218</v>
      </c>
      <c r="LU25" s="20">
        <v>1059.47</v>
      </c>
      <c r="LV25" s="20">
        <v>1066.3900000000001</v>
      </c>
      <c r="LW25" s="22">
        <f t="shared" si="181"/>
        <v>6.9200000000000728</v>
      </c>
      <c r="LX25" s="16">
        <f t="shared" si="182"/>
        <v>6.5315676706278348E-3</v>
      </c>
      <c r="LY25" s="14"/>
      <c r="LZ25" s="17">
        <f t="shared" ref="LZ25:MA25" si="832">+LZ24+LU25</f>
        <v>16374.939999999999</v>
      </c>
      <c r="MA25" s="17">
        <f t="shared" si="832"/>
        <v>15718.619999999999</v>
      </c>
      <c r="MB25" s="20">
        <f t="shared" si="184"/>
        <v>-656.31999999999971</v>
      </c>
      <c r="MC25" s="3">
        <f t="shared" si="185"/>
        <v>-4.00807575478139E-2</v>
      </c>
      <c r="MD25" s="19"/>
      <c r="ME25" s="15">
        <f t="shared" si="186"/>
        <v>45218</v>
      </c>
      <c r="MF25" s="20">
        <v>1185.05</v>
      </c>
      <c r="MG25" s="20">
        <v>612</v>
      </c>
      <c r="MH25" s="22">
        <f t="shared" si="187"/>
        <v>-573.04999999999995</v>
      </c>
      <c r="MI25" s="16">
        <f t="shared" si="188"/>
        <v>-0.48356609425762626</v>
      </c>
      <c r="MJ25" s="14"/>
      <c r="MK25" s="17">
        <f t="shared" ref="MK25:ML25" si="833">+MK24+MF25</f>
        <v>19105.169999999998</v>
      </c>
      <c r="ML25" s="17">
        <f t="shared" si="833"/>
        <v>20937.86</v>
      </c>
      <c r="MM25" s="20">
        <f t="shared" si="190"/>
        <v>1832.6900000000023</v>
      </c>
      <c r="MN25" s="3">
        <f t="shared" si="191"/>
        <v>9.5926390605265616E-2</v>
      </c>
      <c r="MO25" s="19"/>
      <c r="MP25" s="15">
        <f t="shared" si="192"/>
        <v>45218</v>
      </c>
      <c r="MQ25" s="20">
        <v>4034.26</v>
      </c>
      <c r="MR25" s="20">
        <v>2182</v>
      </c>
      <c r="MS25" s="22">
        <f t="shared" si="193"/>
        <v>-1852.2600000000002</v>
      </c>
      <c r="MT25" s="16">
        <f t="shared" si="194"/>
        <v>-0.45913252988156444</v>
      </c>
      <c r="MU25" s="14"/>
      <c r="MV25" s="17">
        <f t="shared" ref="MV25:MW25" si="834">+MV24+MQ25</f>
        <v>48233.080000000009</v>
      </c>
      <c r="MW25" s="17">
        <f t="shared" si="834"/>
        <v>52530.53</v>
      </c>
      <c r="MX25" s="20">
        <f t="shared" si="196"/>
        <v>4297.4499999999898</v>
      </c>
      <c r="MY25" s="3">
        <f t="shared" si="197"/>
        <v>8.9097565405319115E-2</v>
      </c>
      <c r="MZ25" s="19"/>
      <c r="NA25" s="15">
        <f t="shared" si="198"/>
        <v>45218</v>
      </c>
      <c r="NB25" s="20">
        <f t="shared" si="199"/>
        <v>198489.35000000003</v>
      </c>
      <c r="NC25" s="20">
        <f t="shared" si="200"/>
        <v>121323.39</v>
      </c>
      <c r="ND25" s="22">
        <f t="shared" si="201"/>
        <v>-77165.960000000036</v>
      </c>
      <c r="NE25" s="16">
        <f t="shared" si="202"/>
        <v>-0.38876624866774978</v>
      </c>
      <c r="NF25" s="14"/>
      <c r="NG25" s="17">
        <f t="shared" ref="NG25:NH25" si="835">+NG24+NB25</f>
        <v>2495011.7200000007</v>
      </c>
      <c r="NH25" s="17">
        <f t="shared" si="835"/>
        <v>2599011.0100000002</v>
      </c>
      <c r="NI25" s="20">
        <f t="shared" si="204"/>
        <v>103999.28999999957</v>
      </c>
      <c r="NJ25" s="3">
        <f t="shared" si="205"/>
        <v>4.1682886363355258E-2</v>
      </c>
      <c r="NO25" s="1"/>
    </row>
    <row r="26" spans="1:381" ht="14.25" customHeight="1" x14ac:dyDescent="0.35">
      <c r="A26" s="12">
        <f t="shared" ref="A26:B26" si="836">A25+1</f>
        <v>45311</v>
      </c>
      <c r="B26" s="12">
        <f t="shared" si="836"/>
        <v>45342</v>
      </c>
      <c r="C26" s="20">
        <v>7774.41</v>
      </c>
      <c r="D26" s="20">
        <v>6779</v>
      </c>
      <c r="E26" s="22">
        <f t="shared" si="1"/>
        <v>-995.40999999999985</v>
      </c>
      <c r="F26" s="16">
        <f t="shared" si="2"/>
        <v>-0.12803672561647764</v>
      </c>
      <c r="G26" s="14"/>
      <c r="H26" s="17">
        <f t="shared" ref="H26:I26" si="837">+H25+C26</f>
        <v>140630.96</v>
      </c>
      <c r="I26" s="17">
        <f t="shared" si="837"/>
        <v>136296.53</v>
      </c>
      <c r="J26" s="20">
        <f t="shared" si="4"/>
        <v>-4334.429999999993</v>
      </c>
      <c r="K26" s="3">
        <f t="shared" si="5"/>
        <v>-3.0821307057848382E-2</v>
      </c>
      <c r="L26" s="1"/>
      <c r="M26" s="15">
        <f t="shared" si="6"/>
        <v>44977</v>
      </c>
      <c r="N26" s="20">
        <v>3129.81</v>
      </c>
      <c r="O26" s="20">
        <v>3139</v>
      </c>
      <c r="P26" s="22">
        <f t="shared" si="7"/>
        <v>9.1900000000000546</v>
      </c>
      <c r="Q26" s="16">
        <f t="shared" si="8"/>
        <v>2.936280477089681E-3</v>
      </c>
      <c r="R26" s="14"/>
      <c r="S26" s="17">
        <f t="shared" ref="S26:T26" si="838">+S25+N26</f>
        <v>68838.87</v>
      </c>
      <c r="T26" s="17">
        <f t="shared" si="838"/>
        <v>70701.899999999994</v>
      </c>
      <c r="U26" s="20">
        <f t="shared" si="10"/>
        <v>1863.0299999999988</v>
      </c>
      <c r="V26" s="3">
        <f t="shared" si="11"/>
        <v>2.7063634251985817E-2</v>
      </c>
      <c r="W26" s="1"/>
      <c r="X26" s="15">
        <f t="shared" si="12"/>
        <v>44977</v>
      </c>
      <c r="Y26" s="20">
        <v>4743.45</v>
      </c>
      <c r="Z26" s="20">
        <v>5042</v>
      </c>
      <c r="AA26" s="22">
        <f t="shared" si="13"/>
        <v>298.55000000000018</v>
      </c>
      <c r="AB26" s="16">
        <f t="shared" si="14"/>
        <v>6.2939421728910427E-2</v>
      </c>
      <c r="AC26" s="14"/>
      <c r="AD26" s="17">
        <f t="shared" ref="AD26:AE26" si="839">+AD25+Y26</f>
        <v>95609.810000000012</v>
      </c>
      <c r="AE26" s="17">
        <f t="shared" si="839"/>
        <v>98830.76</v>
      </c>
      <c r="AF26" s="20">
        <f t="shared" si="16"/>
        <v>3220.9499999999825</v>
      </c>
      <c r="AG26" s="3">
        <f t="shared" si="17"/>
        <v>3.3688488660316158E-2</v>
      </c>
      <c r="AH26" s="1"/>
      <c r="AI26" s="15">
        <f t="shared" si="18"/>
        <v>44977</v>
      </c>
      <c r="AJ26" s="20">
        <v>10543.85</v>
      </c>
      <c r="AK26" s="20">
        <v>9544</v>
      </c>
      <c r="AL26" s="22">
        <f t="shared" si="19"/>
        <v>-999.85000000000036</v>
      </c>
      <c r="AM26" s="16">
        <f t="shared" si="20"/>
        <v>-9.4827790607795101E-2</v>
      </c>
      <c r="AN26" s="14"/>
      <c r="AO26" s="17">
        <f t="shared" ref="AO26:AP26" si="840">+AO25+AJ26</f>
        <v>192312.02</v>
      </c>
      <c r="AP26" s="17">
        <f t="shared" si="840"/>
        <v>195805.78000000003</v>
      </c>
      <c r="AQ26" s="20">
        <f t="shared" si="22"/>
        <v>3493.7600000000384</v>
      </c>
      <c r="AR26" s="3">
        <f t="shared" si="23"/>
        <v>1.8167143166610378E-2</v>
      </c>
      <c r="AS26" s="1"/>
      <c r="AT26" s="15">
        <f t="shared" si="24"/>
        <v>44977</v>
      </c>
      <c r="AU26" s="20">
        <v>10638.09</v>
      </c>
      <c r="AV26" s="20">
        <v>9794</v>
      </c>
      <c r="AW26" s="22">
        <f t="shared" si="25"/>
        <v>-844.09000000000015</v>
      </c>
      <c r="AX26" s="16">
        <f t="shared" si="26"/>
        <v>-7.9346010421043639E-2</v>
      </c>
      <c r="AY26" s="14"/>
      <c r="AZ26" s="17">
        <f t="shared" ref="AZ26:BA26" si="841">+AZ25+AU26</f>
        <v>203751.18000000002</v>
      </c>
      <c r="BA26" s="17">
        <f t="shared" si="841"/>
        <v>203309.09</v>
      </c>
      <c r="BB26" s="20">
        <f t="shared" si="28"/>
        <v>-442.09000000002561</v>
      </c>
      <c r="BC26" s="3">
        <f t="shared" si="29"/>
        <v>-2.1697543052267257E-3</v>
      </c>
      <c r="BD26" s="1"/>
      <c r="BE26" s="15">
        <f t="shared" si="30"/>
        <v>44977</v>
      </c>
      <c r="BF26" s="20">
        <v>3092.36</v>
      </c>
      <c r="BG26" s="20">
        <v>5194</v>
      </c>
      <c r="BH26" s="22">
        <f t="shared" si="31"/>
        <v>2101.64</v>
      </c>
      <c r="BI26" s="16">
        <f t="shared" si="32"/>
        <v>0.67962332975462103</v>
      </c>
      <c r="BJ26" s="14"/>
      <c r="BK26" s="17">
        <f t="shared" ref="BK26:BL26" si="842">+BK25+BF26</f>
        <v>64044.990000000013</v>
      </c>
      <c r="BL26" s="17">
        <f t="shared" si="842"/>
        <v>68118.97</v>
      </c>
      <c r="BM26" s="20">
        <f t="shared" si="34"/>
        <v>4073.9799999999886</v>
      </c>
      <c r="BN26" s="3">
        <f t="shared" si="35"/>
        <v>6.3611220799628318E-2</v>
      </c>
      <c r="BO26" s="1"/>
      <c r="BP26" s="15">
        <f t="shared" si="36"/>
        <v>44977</v>
      </c>
      <c r="BQ26" s="20">
        <v>3397.8</v>
      </c>
      <c r="BR26" s="20">
        <v>3819</v>
      </c>
      <c r="BS26" s="22">
        <f t="shared" si="37"/>
        <v>421.19999999999982</v>
      </c>
      <c r="BT26" s="16">
        <f t="shared" si="38"/>
        <v>0.12396256401200771</v>
      </c>
      <c r="BU26" s="14"/>
      <c r="BV26" s="17">
        <f t="shared" ref="BV26:BW26" si="843">+BV25+BQ26</f>
        <v>53553.920000000006</v>
      </c>
      <c r="BW26" s="17">
        <f t="shared" si="843"/>
        <v>50594.930000000008</v>
      </c>
      <c r="BX26" s="20">
        <f t="shared" si="40"/>
        <v>-2958.989999999998</v>
      </c>
      <c r="BY26" s="3">
        <f t="shared" si="41"/>
        <v>-5.5252538002820289E-2</v>
      </c>
      <c r="BZ26" s="1"/>
      <c r="CA26" s="15">
        <f t="shared" si="42"/>
        <v>44977</v>
      </c>
      <c r="CB26" s="20">
        <v>11110.59</v>
      </c>
      <c r="CC26" s="20">
        <v>13480</v>
      </c>
      <c r="CD26" s="22">
        <f t="shared" si="43"/>
        <v>2369.41</v>
      </c>
      <c r="CE26" s="16">
        <f t="shared" si="44"/>
        <v>0.213256901748692</v>
      </c>
      <c r="CF26" s="14"/>
      <c r="CG26" s="17">
        <f t="shared" ref="CG26:CH26" si="844">+CG25+CB26</f>
        <v>225184.21</v>
      </c>
      <c r="CH26" s="17">
        <f t="shared" si="844"/>
        <v>221973.59999999998</v>
      </c>
      <c r="CI26" s="20">
        <f t="shared" si="46"/>
        <v>-3210.6100000000151</v>
      </c>
      <c r="CJ26" s="3">
        <f t="shared" si="47"/>
        <v>-1.4257704836409335E-2</v>
      </c>
      <c r="CK26" s="26"/>
      <c r="CL26" s="15">
        <f t="shared" si="48"/>
        <v>44977</v>
      </c>
      <c r="CM26" s="20">
        <v>8866.76</v>
      </c>
      <c r="CN26" s="20">
        <v>7977</v>
      </c>
      <c r="CO26" s="22">
        <f t="shared" si="49"/>
        <v>-889.76000000000022</v>
      </c>
      <c r="CP26" s="16">
        <f t="shared" si="50"/>
        <v>-0.10034781588765233</v>
      </c>
      <c r="CQ26" s="14"/>
      <c r="CR26" s="17">
        <f t="shared" ref="CR26:CS26" si="845">+CR25+CM26</f>
        <v>159020.18000000002</v>
      </c>
      <c r="CS26" s="17">
        <f t="shared" si="845"/>
        <v>163250</v>
      </c>
      <c r="CT26" s="20">
        <f t="shared" si="52"/>
        <v>4229.8199999999779</v>
      </c>
      <c r="CU26" s="3">
        <f t="shared" si="53"/>
        <v>2.65992655774882E-2</v>
      </c>
      <c r="CV26" s="1"/>
      <c r="CW26" s="15">
        <f t="shared" si="54"/>
        <v>44977</v>
      </c>
      <c r="CX26" s="20">
        <v>4589.7299999999996</v>
      </c>
      <c r="CY26" s="20">
        <v>5414</v>
      </c>
      <c r="CZ26" s="22">
        <f t="shared" si="55"/>
        <v>824.27000000000044</v>
      </c>
      <c r="DA26" s="16">
        <f t="shared" si="56"/>
        <v>0.17959008481980432</v>
      </c>
      <c r="DB26" s="14"/>
      <c r="DC26" s="17">
        <f t="shared" ref="DC26:DD26" si="846">+DC25+CX26</f>
        <v>84165.719999999987</v>
      </c>
      <c r="DD26" s="17">
        <f t="shared" si="846"/>
        <v>76033.31</v>
      </c>
      <c r="DE26" s="20">
        <f t="shared" si="58"/>
        <v>-8132.4099999999889</v>
      </c>
      <c r="DF26" s="3">
        <f t="shared" si="59"/>
        <v>-9.6623779847662322E-2</v>
      </c>
      <c r="DG26" s="1"/>
      <c r="DH26" s="15">
        <f t="shared" si="60"/>
        <v>44977</v>
      </c>
      <c r="DI26" s="20">
        <v>4669.6499999999996</v>
      </c>
      <c r="DJ26" s="20">
        <v>5926</v>
      </c>
      <c r="DK26" s="22">
        <f t="shared" si="61"/>
        <v>1256.3500000000004</v>
      </c>
      <c r="DL26" s="16">
        <f t="shared" si="62"/>
        <v>0.26904585996809194</v>
      </c>
      <c r="DM26" s="14"/>
      <c r="DN26" s="17">
        <f t="shared" ref="DN26:DO26" si="847">+DN25+DI26</f>
        <v>109100.45999999999</v>
      </c>
      <c r="DO26" s="17">
        <f t="shared" si="847"/>
        <v>103463.32000000002</v>
      </c>
      <c r="DP26" s="20">
        <f t="shared" si="64"/>
        <v>-5637.1399999999703</v>
      </c>
      <c r="DQ26" s="3">
        <f t="shared" si="65"/>
        <v>-5.1669259689647237E-2</v>
      </c>
      <c r="DR26" s="19"/>
      <c r="DS26" s="15">
        <f t="shared" si="66"/>
        <v>44977</v>
      </c>
      <c r="DT26" s="20">
        <v>5068.63</v>
      </c>
      <c r="DU26" s="20">
        <v>3012</v>
      </c>
      <c r="DV26" s="22">
        <f t="shared" si="67"/>
        <v>-2056.63</v>
      </c>
      <c r="DW26" s="16">
        <f t="shared" si="68"/>
        <v>-0.40575658511274248</v>
      </c>
      <c r="DX26" s="14"/>
      <c r="DY26" s="17">
        <f t="shared" ref="DY26:DZ26" si="848">+DY25+DT26</f>
        <v>90355.41</v>
      </c>
      <c r="DZ26" s="17">
        <f t="shared" si="848"/>
        <v>89125.23000000001</v>
      </c>
      <c r="EA26" s="20">
        <f t="shared" si="70"/>
        <v>-1230.179999999993</v>
      </c>
      <c r="EB26" s="3">
        <f t="shared" si="71"/>
        <v>-1.3614901420955236E-2</v>
      </c>
      <c r="EC26" s="1"/>
      <c r="ED26" s="15">
        <f t="shared" si="72"/>
        <v>44977</v>
      </c>
      <c r="EE26" s="20">
        <v>925.18</v>
      </c>
      <c r="EF26" s="20">
        <v>2692</v>
      </c>
      <c r="EG26" s="22">
        <f t="shared" si="73"/>
        <v>1766.8200000000002</v>
      </c>
      <c r="EH26" s="16">
        <f t="shared" si="74"/>
        <v>1.9097040575887938</v>
      </c>
      <c r="EI26" s="14"/>
      <c r="EJ26" s="17">
        <f t="shared" ref="EJ26:EK26" si="849">+EJ25+EE26</f>
        <v>29642.46</v>
      </c>
      <c r="EK26" s="17">
        <f t="shared" si="849"/>
        <v>43579.58</v>
      </c>
      <c r="EL26" s="20">
        <f t="shared" si="76"/>
        <v>13937.120000000003</v>
      </c>
      <c r="EM26" s="3">
        <f t="shared" si="77"/>
        <v>0.47017420281582578</v>
      </c>
      <c r="EN26" s="1"/>
      <c r="EO26" s="15">
        <f t="shared" si="78"/>
        <v>44977</v>
      </c>
      <c r="EP26" s="20">
        <v>5976.11</v>
      </c>
      <c r="EQ26" s="20">
        <v>6184</v>
      </c>
      <c r="ER26" s="22">
        <f t="shared" si="79"/>
        <v>207.89000000000033</v>
      </c>
      <c r="ES26" s="16">
        <f t="shared" si="80"/>
        <v>3.4786842946331366E-2</v>
      </c>
      <c r="ET26" s="14"/>
      <c r="EU26" s="17">
        <f t="shared" ref="EU26:EV26" si="850">+EU25+EP26</f>
        <v>101046.94000000002</v>
      </c>
      <c r="EV26" s="17">
        <f t="shared" si="850"/>
        <v>103082.23</v>
      </c>
      <c r="EW26" s="20">
        <f t="shared" si="82"/>
        <v>2035.289999999979</v>
      </c>
      <c r="EX26" s="3">
        <f t="shared" si="83"/>
        <v>2.0142025082600015E-2</v>
      </c>
      <c r="EY26" s="19"/>
      <c r="EZ26" s="15">
        <f t="shared" si="84"/>
        <v>44977</v>
      </c>
      <c r="FA26" s="20">
        <v>2724.59</v>
      </c>
      <c r="FB26" s="20">
        <v>5068</v>
      </c>
      <c r="FC26" s="22">
        <f t="shared" si="85"/>
        <v>2343.41</v>
      </c>
      <c r="FD26" s="16">
        <f t="shared" si="86"/>
        <v>0.86009638147390977</v>
      </c>
      <c r="FE26" s="14"/>
      <c r="FF26" s="17">
        <f t="shared" ref="FF26:FG26" si="851">+FF25+FA26</f>
        <v>65989.929999999993</v>
      </c>
      <c r="FG26" s="17">
        <f t="shared" si="851"/>
        <v>68560.36</v>
      </c>
      <c r="FH26" s="20">
        <f t="shared" si="88"/>
        <v>2570.4300000000076</v>
      </c>
      <c r="FI26" s="3">
        <f t="shared" si="89"/>
        <v>3.8951852199267493E-2</v>
      </c>
      <c r="FJ26" s="19"/>
      <c r="FK26" s="15">
        <f t="shared" si="90"/>
        <v>44977</v>
      </c>
      <c r="FL26" s="20">
        <v>6451.32</v>
      </c>
      <c r="FM26" s="20">
        <v>6864</v>
      </c>
      <c r="FN26" s="22">
        <f t="shared" si="91"/>
        <v>412.68000000000029</v>
      </c>
      <c r="FO26" s="16">
        <f t="shared" si="92"/>
        <v>6.396830416100896E-2</v>
      </c>
      <c r="FP26" s="14"/>
      <c r="FQ26" s="17">
        <f t="shared" ref="FQ26:FR26" si="852">+FQ25+FL26</f>
        <v>131036.63</v>
      </c>
      <c r="FR26" s="17">
        <f t="shared" si="852"/>
        <v>144535.10999999999</v>
      </c>
      <c r="FS26" s="20">
        <f t="shared" si="94"/>
        <v>13498.479999999981</v>
      </c>
      <c r="FT26" s="3">
        <f t="shared" si="95"/>
        <v>0.10301302773125331</v>
      </c>
      <c r="FU26" s="19"/>
      <c r="FV26" s="15">
        <f t="shared" si="96"/>
        <v>44977</v>
      </c>
      <c r="FW26" s="20">
        <v>5736.87</v>
      </c>
      <c r="FX26" s="20">
        <v>4904</v>
      </c>
      <c r="FY26" s="22">
        <f t="shared" si="97"/>
        <v>-832.86999999999989</v>
      </c>
      <c r="FZ26" s="16">
        <f t="shared" si="98"/>
        <v>-0.14517846839827292</v>
      </c>
      <c r="GA26" s="14"/>
      <c r="GB26" s="17">
        <f t="shared" ref="GB26:GC26" si="853">+GB25+FW26</f>
        <v>104526.82</v>
      </c>
      <c r="GC26" s="17">
        <f t="shared" si="853"/>
        <v>109550.95999999999</v>
      </c>
      <c r="GD26" s="20">
        <f t="shared" si="100"/>
        <v>5024.1399999999849</v>
      </c>
      <c r="GE26" s="3">
        <f t="shared" si="101"/>
        <v>4.8065558676710765E-2</v>
      </c>
      <c r="GF26" s="19"/>
      <c r="GG26" s="15">
        <f t="shared" si="102"/>
        <v>44977</v>
      </c>
      <c r="GH26" s="20">
        <v>1863.1</v>
      </c>
      <c r="GI26" s="20">
        <v>3913</v>
      </c>
      <c r="GJ26" s="22">
        <f t="shared" si="103"/>
        <v>2049.9</v>
      </c>
      <c r="GK26" s="16">
        <f t="shared" si="104"/>
        <v>1.1002630025226774</v>
      </c>
      <c r="GL26" s="14"/>
      <c r="GM26" s="17">
        <f t="shared" ref="GM26:GN26" si="854">+GM25+GH26</f>
        <v>54715.419999999984</v>
      </c>
      <c r="GN26" s="17">
        <f t="shared" si="854"/>
        <v>55183.810000000005</v>
      </c>
      <c r="GO26" s="20">
        <f t="shared" si="106"/>
        <v>468.39000000002125</v>
      </c>
      <c r="GP26" s="3">
        <f t="shared" si="107"/>
        <v>8.5604752736983727E-3</v>
      </c>
      <c r="GQ26" s="19"/>
      <c r="GR26" s="15">
        <f t="shared" si="108"/>
        <v>44977</v>
      </c>
      <c r="GS26" s="20">
        <v>9735.91</v>
      </c>
      <c r="GT26" s="20">
        <v>8869</v>
      </c>
      <c r="GU26" s="22">
        <f t="shared" si="109"/>
        <v>-866.90999999999985</v>
      </c>
      <c r="GV26" s="16">
        <f t="shared" si="110"/>
        <v>-8.9042524016758565E-2</v>
      </c>
      <c r="GW26" s="14"/>
      <c r="GX26" s="17">
        <f t="shared" ref="GX26:GY26" si="855">+GX25+GS26</f>
        <v>172059.32</v>
      </c>
      <c r="GY26" s="17">
        <f t="shared" si="855"/>
        <v>186010.15000000002</v>
      </c>
      <c r="GZ26" s="20">
        <f t="shared" si="112"/>
        <v>13950.830000000016</v>
      </c>
      <c r="HA26" s="3">
        <f t="shared" si="113"/>
        <v>8.1081513050266715E-2</v>
      </c>
      <c r="HB26" s="19"/>
      <c r="HC26" s="15">
        <f t="shared" si="114"/>
        <v>44977</v>
      </c>
      <c r="HD26" s="20">
        <v>1008.86</v>
      </c>
      <c r="HE26" s="20">
        <v>994</v>
      </c>
      <c r="HF26" s="22">
        <f t="shared" si="115"/>
        <v>-14.860000000000014</v>
      </c>
      <c r="HG26" s="16">
        <f t="shared" si="116"/>
        <v>-1.4729496659595992E-2</v>
      </c>
      <c r="HH26" s="14"/>
      <c r="HI26" s="17">
        <f t="shared" ref="HI26:HJ26" si="856">+HI25+HD26</f>
        <v>19008.680000000004</v>
      </c>
      <c r="HJ26" s="17">
        <f t="shared" si="856"/>
        <v>21134.82</v>
      </c>
      <c r="HK26" s="20">
        <f t="shared" si="118"/>
        <v>2126.1399999999958</v>
      </c>
      <c r="HL26" s="3">
        <f t="shared" si="119"/>
        <v>0.11185100701363773</v>
      </c>
      <c r="HM26" s="3"/>
      <c r="HN26" s="15">
        <f t="shared" si="120"/>
        <v>44977</v>
      </c>
      <c r="HO26" s="20"/>
      <c r="HP26" s="20">
        <v>966</v>
      </c>
      <c r="HQ26" s="22">
        <f t="shared" si="121"/>
        <v>966</v>
      </c>
      <c r="HR26" s="16" t="e">
        <f t="shared" si="122"/>
        <v>#DIV/0!</v>
      </c>
      <c r="HS26" s="14"/>
      <c r="HT26" s="17">
        <f t="shared" ref="HT26:HU26" si="857">+HT25+HO26</f>
        <v>0</v>
      </c>
      <c r="HU26" s="17">
        <f t="shared" si="857"/>
        <v>10069.65</v>
      </c>
      <c r="HV26" s="20">
        <f t="shared" si="124"/>
        <v>10069.65</v>
      </c>
      <c r="HW26" s="3" t="e">
        <f t="shared" si="125"/>
        <v>#DIV/0!</v>
      </c>
      <c r="HX26" s="19"/>
      <c r="HY26" s="15">
        <f t="shared" si="126"/>
        <v>44977</v>
      </c>
      <c r="HZ26" s="20"/>
      <c r="IA26" s="20">
        <v>665</v>
      </c>
      <c r="IB26" s="22">
        <f t="shared" si="127"/>
        <v>665</v>
      </c>
      <c r="IC26" s="16" t="e">
        <f t="shared" si="128"/>
        <v>#DIV/0!</v>
      </c>
      <c r="ID26" s="14"/>
      <c r="IE26" s="17">
        <f t="shared" ref="IE26:IF26" si="858">+IE25+HZ26</f>
        <v>0</v>
      </c>
      <c r="IF26" s="17">
        <f t="shared" si="858"/>
        <v>8753.0099999999984</v>
      </c>
      <c r="IG26" s="20">
        <f t="shared" si="130"/>
        <v>8753.0099999999984</v>
      </c>
      <c r="IH26" s="3" t="e">
        <f t="shared" si="131"/>
        <v>#DIV/0!</v>
      </c>
      <c r="II26" s="19"/>
      <c r="IJ26" s="15">
        <f t="shared" si="132"/>
        <v>44977</v>
      </c>
      <c r="IK26" s="20">
        <v>2867.98</v>
      </c>
      <c r="IL26" s="20">
        <v>3941</v>
      </c>
      <c r="IM26" s="22">
        <f t="shared" si="133"/>
        <v>1073.02</v>
      </c>
      <c r="IN26" s="16">
        <f t="shared" si="134"/>
        <v>0.37413789496440003</v>
      </c>
      <c r="IO26" s="14"/>
      <c r="IP26" s="17">
        <f t="shared" ref="IP26:IQ26" si="859">+IP25+IK26</f>
        <v>61651.62000000001</v>
      </c>
      <c r="IQ26" s="17">
        <f t="shared" si="859"/>
        <v>104256.98</v>
      </c>
      <c r="IR26" s="20">
        <f t="shared" si="136"/>
        <v>42605.359999999986</v>
      </c>
      <c r="IS26" s="3">
        <f t="shared" si="137"/>
        <v>0.69106634991910965</v>
      </c>
      <c r="IT26" s="19"/>
      <c r="IU26" s="15">
        <f t="shared" si="138"/>
        <v>44977</v>
      </c>
      <c r="IV26" s="20">
        <v>1154.6099999999999</v>
      </c>
      <c r="IW26" s="20">
        <v>788</v>
      </c>
      <c r="IX26" s="22">
        <f t="shared" si="139"/>
        <v>-366.6099999999999</v>
      </c>
      <c r="IY26" s="16">
        <f t="shared" si="140"/>
        <v>-0.31751846943989742</v>
      </c>
      <c r="IZ26" s="14"/>
      <c r="JA26" s="17">
        <f t="shared" ref="JA26:JB26" si="860">+JA25+IV26</f>
        <v>19306.43</v>
      </c>
      <c r="JB26" s="17">
        <f t="shared" si="860"/>
        <v>18701.25</v>
      </c>
      <c r="JC26" s="20">
        <f t="shared" si="142"/>
        <v>-605.18000000000029</v>
      </c>
      <c r="JD26" s="3">
        <f t="shared" si="143"/>
        <v>-3.1346033419953886E-2</v>
      </c>
      <c r="JE26" s="19"/>
      <c r="JF26" s="15">
        <f t="shared" si="144"/>
        <v>44977</v>
      </c>
      <c r="JG26" s="20">
        <v>3924.21</v>
      </c>
      <c r="JH26" s="20">
        <v>5828</v>
      </c>
      <c r="JI26" s="22">
        <f t="shared" si="145"/>
        <v>1903.79</v>
      </c>
      <c r="JJ26" s="16">
        <f t="shared" si="146"/>
        <v>0.48513968416573017</v>
      </c>
      <c r="JK26" s="14"/>
      <c r="JL26" s="17">
        <f t="shared" ref="JL26:JM26" si="861">+JL25+JG26</f>
        <v>57870.890000000014</v>
      </c>
      <c r="JM26" s="17">
        <f t="shared" si="861"/>
        <v>71312.47</v>
      </c>
      <c r="JN26" s="20">
        <f t="shared" si="148"/>
        <v>13441.579999999987</v>
      </c>
      <c r="JO26" s="3">
        <f t="shared" si="149"/>
        <v>0.23226841681543145</v>
      </c>
      <c r="JP26" s="19"/>
      <c r="JQ26" s="15">
        <f t="shared" si="150"/>
        <v>44977</v>
      </c>
      <c r="JR26" s="20">
        <v>704.86</v>
      </c>
      <c r="JS26" s="20">
        <v>676</v>
      </c>
      <c r="JT26" s="22">
        <f t="shared" si="151"/>
        <v>-28.860000000000014</v>
      </c>
      <c r="JU26" s="16">
        <f t="shared" si="152"/>
        <v>-4.0944300995942477E-2</v>
      </c>
      <c r="JV26" s="14"/>
      <c r="JW26" s="17">
        <f t="shared" ref="JW26:JX26" si="862">+JW25+JR26</f>
        <v>9556.5500000000011</v>
      </c>
      <c r="JX26" s="17">
        <f t="shared" si="862"/>
        <v>10408.950000000001</v>
      </c>
      <c r="JY26" s="20">
        <f t="shared" si="154"/>
        <v>852.39999999999964</v>
      </c>
      <c r="JZ26" s="3">
        <f t="shared" si="155"/>
        <v>8.9195368621521318E-2</v>
      </c>
      <c r="KA26" s="19"/>
      <c r="KB26" s="15">
        <f t="shared" si="156"/>
        <v>44977</v>
      </c>
      <c r="KC26" s="20">
        <v>223.51</v>
      </c>
      <c r="KD26" s="20">
        <v>421</v>
      </c>
      <c r="KE26" s="22">
        <f t="shared" si="157"/>
        <v>197.49</v>
      </c>
      <c r="KF26" s="16">
        <f t="shared" si="158"/>
        <v>0.88358462708603647</v>
      </c>
      <c r="KG26" s="14"/>
      <c r="KH26" s="17">
        <f t="shared" ref="KH26:KI26" si="863">+KH25+KC26</f>
        <v>5286.5900000000011</v>
      </c>
      <c r="KI26" s="17">
        <f t="shared" si="863"/>
        <v>6233.6000000000013</v>
      </c>
      <c r="KJ26" s="20">
        <f t="shared" si="160"/>
        <v>947.01000000000022</v>
      </c>
      <c r="KK26" s="3">
        <f t="shared" si="161"/>
        <v>0.17913437584529915</v>
      </c>
      <c r="KL26" s="19"/>
      <c r="KM26" s="15">
        <f t="shared" si="162"/>
        <v>44977</v>
      </c>
      <c r="KN26" s="20">
        <v>979.43</v>
      </c>
      <c r="KO26" s="20">
        <v>1533</v>
      </c>
      <c r="KP26" s="22">
        <f t="shared" si="163"/>
        <v>553.57000000000005</v>
      </c>
      <c r="KQ26" s="16">
        <f t="shared" si="164"/>
        <v>0.56519608343628447</v>
      </c>
      <c r="KR26" s="14"/>
      <c r="KS26" s="17">
        <f t="shared" ref="KS26:KT26" si="864">+KS25+KN26</f>
        <v>25209.83</v>
      </c>
      <c r="KT26" s="17">
        <f t="shared" si="864"/>
        <v>28108.7</v>
      </c>
      <c r="KU26" s="20">
        <f t="shared" si="166"/>
        <v>2898.869999999999</v>
      </c>
      <c r="KV26" s="3">
        <f t="shared" si="167"/>
        <v>0.11498966871256168</v>
      </c>
      <c r="KW26" s="19"/>
      <c r="KX26" s="15">
        <f t="shared" si="168"/>
        <v>45280</v>
      </c>
      <c r="KY26" s="20">
        <v>1228.3399999999999</v>
      </c>
      <c r="KZ26" s="20">
        <v>1793</v>
      </c>
      <c r="LA26" s="22">
        <f t="shared" si="169"/>
        <v>564.66000000000008</v>
      </c>
      <c r="LB26" s="16">
        <f t="shared" si="170"/>
        <v>0.45969357018415108</v>
      </c>
      <c r="LC26" s="14"/>
      <c r="LD26" s="17">
        <f t="shared" ref="LD26:LE26" si="865">+LD25+KY26</f>
        <v>22798.190000000002</v>
      </c>
      <c r="LE26" s="17">
        <f t="shared" si="865"/>
        <v>24408.87</v>
      </c>
      <c r="LF26" s="20">
        <f t="shared" si="172"/>
        <v>1610.6799999999967</v>
      </c>
      <c r="LG26" s="3">
        <f t="shared" si="173"/>
        <v>7.0649468225328263E-2</v>
      </c>
      <c r="LH26" s="19"/>
      <c r="LI26" s="15">
        <f t="shared" si="174"/>
        <v>45280</v>
      </c>
      <c r="LJ26" s="20">
        <v>12587.58</v>
      </c>
      <c r="LK26" s="20">
        <v>19098</v>
      </c>
      <c r="LL26" s="22">
        <f t="shared" si="175"/>
        <v>6510.42</v>
      </c>
      <c r="LM26" s="16">
        <f t="shared" si="176"/>
        <v>0.5172098211093793</v>
      </c>
      <c r="LN26" s="14"/>
      <c r="LO26" s="17">
        <f t="shared" ref="LO26:LP26" si="866">+LO25+LJ26</f>
        <v>180742.09</v>
      </c>
      <c r="LP26" s="17">
        <f t="shared" si="866"/>
        <v>181850.73</v>
      </c>
      <c r="LQ26" s="20">
        <f t="shared" si="178"/>
        <v>1108.640000000014</v>
      </c>
      <c r="LR26" s="3">
        <f t="shared" si="179"/>
        <v>6.1338230624643879E-3</v>
      </c>
      <c r="LS26" s="19"/>
      <c r="LT26" s="15">
        <f t="shared" si="180"/>
        <v>45219</v>
      </c>
      <c r="LU26" s="20">
        <v>854.18</v>
      </c>
      <c r="LV26" s="20">
        <v>854.18</v>
      </c>
      <c r="LW26" s="22">
        <f t="shared" si="181"/>
        <v>0</v>
      </c>
      <c r="LX26" s="16">
        <f t="shared" si="182"/>
        <v>0</v>
      </c>
      <c r="LY26" s="14"/>
      <c r="LZ26" s="17">
        <f t="shared" ref="LZ26:MA26" si="867">+LZ25+LU26</f>
        <v>17229.12</v>
      </c>
      <c r="MA26" s="17">
        <f t="shared" si="867"/>
        <v>16572.8</v>
      </c>
      <c r="MB26" s="20">
        <f t="shared" si="184"/>
        <v>-656.31999999999971</v>
      </c>
      <c r="MC26" s="3">
        <f t="shared" si="185"/>
        <v>-3.8093646106127289E-2</v>
      </c>
      <c r="MD26" s="19"/>
      <c r="ME26" s="15">
        <f t="shared" si="186"/>
        <v>45219</v>
      </c>
      <c r="MF26" s="20">
        <v>1022.88</v>
      </c>
      <c r="MG26" s="20">
        <v>1814</v>
      </c>
      <c r="MH26" s="22">
        <f t="shared" si="187"/>
        <v>791.12</v>
      </c>
      <c r="MI26" s="16">
        <f t="shared" si="188"/>
        <v>0.77342405756295951</v>
      </c>
      <c r="MJ26" s="14"/>
      <c r="MK26" s="17">
        <f t="shared" ref="MK26:ML26" si="868">+MK25+MF26</f>
        <v>20128.05</v>
      </c>
      <c r="ML26" s="17">
        <f t="shared" si="868"/>
        <v>22751.86</v>
      </c>
      <c r="MM26" s="20">
        <f t="shared" si="190"/>
        <v>2623.8100000000013</v>
      </c>
      <c r="MN26" s="3">
        <f t="shared" si="191"/>
        <v>0.13035589637346895</v>
      </c>
      <c r="MO26" s="19"/>
      <c r="MP26" s="15">
        <f t="shared" si="192"/>
        <v>45219</v>
      </c>
      <c r="MQ26" s="20">
        <v>2352.63</v>
      </c>
      <c r="MR26" s="20">
        <v>2702</v>
      </c>
      <c r="MS26" s="22">
        <f t="shared" si="193"/>
        <v>349.36999999999989</v>
      </c>
      <c r="MT26" s="16">
        <f t="shared" si="194"/>
        <v>0.14850188937486977</v>
      </c>
      <c r="MU26" s="14"/>
      <c r="MV26" s="17">
        <f t="shared" ref="MV26:MW26" si="869">+MV25+MQ26</f>
        <v>50585.710000000006</v>
      </c>
      <c r="MW26" s="17">
        <f t="shared" si="869"/>
        <v>55232.53</v>
      </c>
      <c r="MX26" s="20">
        <f t="shared" si="196"/>
        <v>4646.8199999999924</v>
      </c>
      <c r="MY26" s="3">
        <f t="shared" si="197"/>
        <v>9.1860329725529044E-2</v>
      </c>
      <c r="MZ26" s="19"/>
      <c r="NA26" s="15">
        <f t="shared" si="198"/>
        <v>45219</v>
      </c>
      <c r="NB26" s="20">
        <f t="shared" si="199"/>
        <v>139947.27999999997</v>
      </c>
      <c r="NC26" s="20">
        <f t="shared" si="200"/>
        <v>158721.18</v>
      </c>
      <c r="ND26" s="22">
        <f t="shared" si="201"/>
        <v>18773.900000000023</v>
      </c>
      <c r="NE26" s="16">
        <f t="shared" si="202"/>
        <v>0.13414980269713014</v>
      </c>
      <c r="NF26" s="14"/>
      <c r="NG26" s="17">
        <f t="shared" ref="NG26:NH26" si="870">+NG25+NB26</f>
        <v>2634959.0000000005</v>
      </c>
      <c r="NH26" s="17">
        <f t="shared" si="870"/>
        <v>2757732.1900000004</v>
      </c>
      <c r="NI26" s="20">
        <f t="shared" si="204"/>
        <v>122773.18999999994</v>
      </c>
      <c r="NJ26" s="3">
        <f t="shared" si="205"/>
        <v>4.659396597821823E-2</v>
      </c>
    </row>
    <row r="27" spans="1:381" ht="14.25" customHeight="1" x14ac:dyDescent="0.35">
      <c r="A27" s="12">
        <f t="shared" ref="A27:B27" si="871">A26+1</f>
        <v>45312</v>
      </c>
      <c r="B27" s="12">
        <f t="shared" si="871"/>
        <v>45343</v>
      </c>
      <c r="C27" s="20">
        <v>6181.59</v>
      </c>
      <c r="D27" s="20">
        <v>6182</v>
      </c>
      <c r="E27" s="22">
        <f t="shared" si="1"/>
        <v>0.40999999999985448</v>
      </c>
      <c r="F27" s="16">
        <f t="shared" si="2"/>
        <v>6.6325977620620985E-5</v>
      </c>
      <c r="G27" s="14"/>
      <c r="H27" s="17">
        <f t="shared" ref="H27:I27" si="872">+H26+C27</f>
        <v>146812.54999999999</v>
      </c>
      <c r="I27" s="17">
        <f t="shared" si="872"/>
        <v>142478.53</v>
      </c>
      <c r="J27" s="20">
        <f t="shared" si="4"/>
        <v>-4334.0199999999895</v>
      </c>
      <c r="K27" s="3">
        <f t="shared" si="5"/>
        <v>-2.9520773258144416E-2</v>
      </c>
      <c r="L27" s="26"/>
      <c r="M27" s="15">
        <f t="shared" si="6"/>
        <v>44978</v>
      </c>
      <c r="N27" s="20">
        <v>2965.07</v>
      </c>
      <c r="O27" s="20">
        <v>4045</v>
      </c>
      <c r="P27" s="22">
        <f t="shared" si="7"/>
        <v>1079.9299999999998</v>
      </c>
      <c r="Q27" s="16">
        <f t="shared" si="8"/>
        <v>0.36421737092210293</v>
      </c>
      <c r="R27" s="14"/>
      <c r="S27" s="17">
        <f t="shared" ref="S27:T27" si="873">+S26+N27</f>
        <v>71803.94</v>
      </c>
      <c r="T27" s="17">
        <f t="shared" si="873"/>
        <v>74746.899999999994</v>
      </c>
      <c r="U27" s="20">
        <f t="shared" si="10"/>
        <v>2942.9599999999919</v>
      </c>
      <c r="V27" s="3">
        <f t="shared" si="11"/>
        <v>4.0986051740336142E-2</v>
      </c>
      <c r="W27" s="1"/>
      <c r="X27" s="24">
        <f t="shared" si="12"/>
        <v>44978</v>
      </c>
      <c r="Y27" s="20">
        <v>4533.6499999999996</v>
      </c>
      <c r="Z27" s="20">
        <v>5760</v>
      </c>
      <c r="AA27" s="22">
        <f t="shared" si="13"/>
        <v>1226.3500000000004</v>
      </c>
      <c r="AB27" s="16">
        <f t="shared" si="14"/>
        <v>0.27049948716817585</v>
      </c>
      <c r="AC27" s="14"/>
      <c r="AD27" s="17">
        <f t="shared" ref="AD27:AE27" si="874">+AD26+Y27</f>
        <v>100143.46</v>
      </c>
      <c r="AE27" s="17">
        <f t="shared" si="874"/>
        <v>104590.76</v>
      </c>
      <c r="AF27" s="20">
        <f t="shared" si="16"/>
        <v>4447.2999999999884</v>
      </c>
      <c r="AG27" s="3">
        <f t="shared" si="17"/>
        <v>4.4409290431946212E-2</v>
      </c>
      <c r="AH27" s="1" t="s">
        <v>35</v>
      </c>
      <c r="AI27" s="15">
        <f t="shared" si="18"/>
        <v>44978</v>
      </c>
      <c r="AJ27" s="20">
        <v>8115.42</v>
      </c>
      <c r="AK27" s="20">
        <v>10222</v>
      </c>
      <c r="AL27" s="22">
        <f t="shared" si="19"/>
        <v>2106.58</v>
      </c>
      <c r="AM27" s="16">
        <f t="shared" si="20"/>
        <v>0.25957744639217684</v>
      </c>
      <c r="AN27" s="14"/>
      <c r="AO27" s="17">
        <f t="shared" ref="AO27:AP27" si="875">+AO26+AJ27</f>
        <v>200427.44</v>
      </c>
      <c r="AP27" s="17">
        <f t="shared" si="875"/>
        <v>206027.78000000003</v>
      </c>
      <c r="AQ27" s="20">
        <f t="shared" si="22"/>
        <v>5600.3400000000256</v>
      </c>
      <c r="AR27" s="3">
        <f t="shared" si="23"/>
        <v>2.7941982395225051E-2</v>
      </c>
      <c r="AS27" s="1"/>
      <c r="AT27" s="15">
        <f t="shared" si="24"/>
        <v>44978</v>
      </c>
      <c r="AU27" s="20">
        <v>8728.61</v>
      </c>
      <c r="AV27" s="20">
        <v>10524</v>
      </c>
      <c r="AW27" s="22">
        <f t="shared" si="25"/>
        <v>1795.3899999999994</v>
      </c>
      <c r="AX27" s="16">
        <f t="shared" si="26"/>
        <v>0.20569025308726124</v>
      </c>
      <c r="AY27" s="14"/>
      <c r="AZ27" s="17">
        <f t="shared" ref="AZ27:BA27" si="876">+AZ26+AU27</f>
        <v>212479.79000000004</v>
      </c>
      <c r="BA27" s="17">
        <f t="shared" si="876"/>
        <v>213833.09</v>
      </c>
      <c r="BB27" s="20">
        <f t="shared" si="28"/>
        <v>1353.2999999999593</v>
      </c>
      <c r="BC27" s="3">
        <f t="shared" si="29"/>
        <v>6.3690763248587506E-3</v>
      </c>
      <c r="BD27" s="1"/>
      <c r="BE27" s="15">
        <f t="shared" si="30"/>
        <v>44978</v>
      </c>
      <c r="BF27" s="20">
        <v>2799.06</v>
      </c>
      <c r="BG27" s="20">
        <v>3106</v>
      </c>
      <c r="BH27" s="13">
        <f t="shared" si="31"/>
        <v>306.94000000000005</v>
      </c>
      <c r="BI27" s="16">
        <f t="shared" si="32"/>
        <v>0.10965824240995194</v>
      </c>
      <c r="BJ27" s="14"/>
      <c r="BK27" s="17">
        <f t="shared" ref="BK27:BL27" si="877">+BK26+BF27</f>
        <v>66844.050000000017</v>
      </c>
      <c r="BL27" s="17">
        <f t="shared" si="877"/>
        <v>71224.97</v>
      </c>
      <c r="BM27" s="20">
        <f t="shared" si="34"/>
        <v>4380.9199999999837</v>
      </c>
      <c r="BN27" s="3">
        <f t="shared" si="35"/>
        <v>6.5539415998880718E-2</v>
      </c>
      <c r="BO27" s="1"/>
      <c r="BP27" s="15">
        <f t="shared" si="36"/>
        <v>44978</v>
      </c>
      <c r="BQ27" s="20">
        <v>2147.8200000000002</v>
      </c>
      <c r="BR27" s="20">
        <v>2032</v>
      </c>
      <c r="BS27" s="22">
        <f t="shared" si="37"/>
        <v>-115.82000000000016</v>
      </c>
      <c r="BT27" s="16">
        <f t="shared" si="38"/>
        <v>-5.3924444320287618E-2</v>
      </c>
      <c r="BU27" s="14"/>
      <c r="BV27" s="17">
        <f t="shared" ref="BV27:BW27" si="878">+BV26+BQ27</f>
        <v>55701.740000000005</v>
      </c>
      <c r="BW27" s="17">
        <f t="shared" si="878"/>
        <v>52626.930000000008</v>
      </c>
      <c r="BX27" s="20">
        <f t="shared" si="40"/>
        <v>-3074.8099999999977</v>
      </c>
      <c r="BY27" s="3">
        <f t="shared" si="41"/>
        <v>-5.5201327642547565E-2</v>
      </c>
      <c r="BZ27" s="1"/>
      <c r="CA27" s="15">
        <f t="shared" si="42"/>
        <v>44978</v>
      </c>
      <c r="CB27" s="20">
        <v>8408.67</v>
      </c>
      <c r="CC27" s="20">
        <v>10640</v>
      </c>
      <c r="CD27" s="22">
        <f t="shared" si="43"/>
        <v>2231.33</v>
      </c>
      <c r="CE27" s="16">
        <f t="shared" si="44"/>
        <v>0.2653606337268557</v>
      </c>
      <c r="CF27" s="14"/>
      <c r="CG27" s="17">
        <f t="shared" ref="CG27:CH27" si="879">+CG26+CB27</f>
        <v>233592.88</v>
      </c>
      <c r="CH27" s="17">
        <f t="shared" si="879"/>
        <v>232613.59999999998</v>
      </c>
      <c r="CI27" s="20">
        <f t="shared" si="46"/>
        <v>-979.28000000002794</v>
      </c>
      <c r="CJ27" s="3">
        <f t="shared" si="47"/>
        <v>-4.1922510651866956E-3</v>
      </c>
      <c r="CK27" s="1"/>
      <c r="CL27" s="15">
        <f t="shared" si="48"/>
        <v>44978</v>
      </c>
      <c r="CM27" s="20">
        <v>5704.13</v>
      </c>
      <c r="CN27" s="20">
        <v>7189</v>
      </c>
      <c r="CO27" s="22">
        <f t="shared" si="49"/>
        <v>1484.87</v>
      </c>
      <c r="CP27" s="16">
        <f t="shared" si="50"/>
        <v>0.26031489464651048</v>
      </c>
      <c r="CQ27" s="14"/>
      <c r="CR27" s="17">
        <f t="shared" ref="CR27:CS27" si="880">+CR26+CM27</f>
        <v>164724.31000000003</v>
      </c>
      <c r="CS27" s="17">
        <f t="shared" si="880"/>
        <v>170439</v>
      </c>
      <c r="CT27" s="20">
        <f t="shared" si="52"/>
        <v>5714.6899999999732</v>
      </c>
      <c r="CU27" s="3">
        <f t="shared" si="53"/>
        <v>3.4692450677134251E-2</v>
      </c>
      <c r="CV27" s="1"/>
      <c r="CW27" s="15">
        <f t="shared" si="54"/>
        <v>44978</v>
      </c>
      <c r="CX27" s="20">
        <v>2657.29</v>
      </c>
      <c r="CY27" s="20">
        <v>2881</v>
      </c>
      <c r="CZ27" s="22">
        <f t="shared" si="55"/>
        <v>223.71000000000004</v>
      </c>
      <c r="DA27" s="16">
        <f t="shared" si="56"/>
        <v>8.4187273500445955E-2</v>
      </c>
      <c r="DB27" s="14"/>
      <c r="DC27" s="17">
        <f t="shared" ref="DC27:DD27" si="881">+DC26+CX27</f>
        <v>86823.00999999998</v>
      </c>
      <c r="DD27" s="17">
        <f t="shared" si="881"/>
        <v>78914.31</v>
      </c>
      <c r="DE27" s="20">
        <f t="shared" si="58"/>
        <v>-7908.6999999999825</v>
      </c>
      <c r="DF27" s="3">
        <f t="shared" si="59"/>
        <v>-9.1089908078514956E-2</v>
      </c>
      <c r="DG27" s="1"/>
      <c r="DH27" s="15">
        <f t="shared" si="60"/>
        <v>44978</v>
      </c>
      <c r="DI27" s="20">
        <v>5724.86</v>
      </c>
      <c r="DJ27" s="20">
        <v>4252</v>
      </c>
      <c r="DK27" s="22">
        <f t="shared" si="61"/>
        <v>-1472.8599999999997</v>
      </c>
      <c r="DL27" s="16">
        <f t="shared" si="62"/>
        <v>-0.2572744136974528</v>
      </c>
      <c r="DM27" s="14"/>
      <c r="DN27" s="17">
        <f t="shared" ref="DN27:DO27" si="882">+DN26+DI27</f>
        <v>114825.31999999999</v>
      </c>
      <c r="DO27" s="17">
        <f t="shared" si="882"/>
        <v>107715.32000000002</v>
      </c>
      <c r="DP27" s="20">
        <f t="shared" si="64"/>
        <v>-7109.9999999999709</v>
      </c>
      <c r="DQ27" s="3">
        <f t="shared" si="65"/>
        <v>-6.1920140958457347E-2</v>
      </c>
      <c r="DR27" s="19"/>
      <c r="DS27" s="15">
        <f t="shared" si="66"/>
        <v>44978</v>
      </c>
      <c r="DT27" s="20">
        <v>5033.67</v>
      </c>
      <c r="DU27" s="20">
        <v>5022</v>
      </c>
      <c r="DV27" s="22">
        <f t="shared" si="67"/>
        <v>-11.670000000000073</v>
      </c>
      <c r="DW27" s="16">
        <f t="shared" si="68"/>
        <v>-2.3183879753738471E-3</v>
      </c>
      <c r="DX27" s="14"/>
      <c r="DY27" s="17">
        <f t="shared" ref="DY27:DZ27" si="883">+DY26+DT27</f>
        <v>95389.08</v>
      </c>
      <c r="DZ27" s="17">
        <f t="shared" si="883"/>
        <v>94147.23000000001</v>
      </c>
      <c r="EA27" s="20">
        <f t="shared" si="70"/>
        <v>-1241.8499999999913</v>
      </c>
      <c r="EB27" s="3">
        <f t="shared" si="71"/>
        <v>-1.3018785798122712E-2</v>
      </c>
      <c r="EC27" s="1"/>
      <c r="ED27" s="15">
        <f t="shared" si="72"/>
        <v>44978</v>
      </c>
      <c r="EE27" s="20">
        <v>2131.5300000000002</v>
      </c>
      <c r="EF27" s="20">
        <v>1439</v>
      </c>
      <c r="EG27" s="22">
        <f t="shared" si="73"/>
        <v>-692.5300000000002</v>
      </c>
      <c r="EH27" s="16">
        <f t="shared" si="74"/>
        <v>-0.3248980779064804</v>
      </c>
      <c r="EI27" s="14"/>
      <c r="EJ27" s="17">
        <f t="shared" ref="EJ27:EK27" si="884">+EJ26+EE27</f>
        <v>31773.989999999998</v>
      </c>
      <c r="EK27" s="17">
        <f t="shared" si="884"/>
        <v>45018.58</v>
      </c>
      <c r="EL27" s="20">
        <f t="shared" si="76"/>
        <v>13244.590000000004</v>
      </c>
      <c r="EM27" s="3">
        <f t="shared" si="77"/>
        <v>0.41683748248174074</v>
      </c>
      <c r="EN27" s="1"/>
      <c r="EO27" s="15">
        <f t="shared" si="78"/>
        <v>44978</v>
      </c>
      <c r="EP27" s="20">
        <v>4398.42</v>
      </c>
      <c r="EQ27" s="20">
        <v>4490</v>
      </c>
      <c r="ER27" s="22">
        <f t="shared" si="79"/>
        <v>91.579999999999927</v>
      </c>
      <c r="ES27" s="16">
        <f t="shared" si="80"/>
        <v>2.0821113036044746E-2</v>
      </c>
      <c r="ET27" s="14"/>
      <c r="EU27" s="17">
        <f t="shared" ref="EU27:EV27" si="885">+EU26+EP27</f>
        <v>105445.36000000002</v>
      </c>
      <c r="EV27" s="17">
        <f t="shared" si="885"/>
        <v>107572.23</v>
      </c>
      <c r="EW27" s="20">
        <f t="shared" si="82"/>
        <v>2126.8699999999808</v>
      </c>
      <c r="EX27" s="3">
        <f t="shared" si="83"/>
        <v>2.0170351734775056E-2</v>
      </c>
      <c r="EY27" s="25"/>
      <c r="EZ27" s="15">
        <f t="shared" si="84"/>
        <v>44978</v>
      </c>
      <c r="FA27" s="20">
        <v>2778.51</v>
      </c>
      <c r="FB27" s="20">
        <v>2357</v>
      </c>
      <c r="FC27" s="22">
        <f t="shared" si="85"/>
        <v>-421.51000000000022</v>
      </c>
      <c r="FD27" s="16">
        <f t="shared" si="86"/>
        <v>-0.1517036109281594</v>
      </c>
      <c r="FE27" s="14"/>
      <c r="FF27" s="17">
        <f t="shared" ref="FF27:FG27" si="886">+FF26+FA27</f>
        <v>68768.439999999988</v>
      </c>
      <c r="FG27" s="17">
        <f t="shared" si="886"/>
        <v>70917.36</v>
      </c>
      <c r="FH27" s="20">
        <f t="shared" si="88"/>
        <v>2148.9200000000128</v>
      </c>
      <c r="FI27" s="3">
        <f t="shared" si="89"/>
        <v>3.1248636729290548E-2</v>
      </c>
      <c r="FJ27" s="19"/>
      <c r="FK27" s="15">
        <f t="shared" si="90"/>
        <v>44978</v>
      </c>
      <c r="FL27" s="20">
        <v>5272.17</v>
      </c>
      <c r="FM27" s="20">
        <v>5009</v>
      </c>
      <c r="FN27" s="22">
        <f t="shared" si="91"/>
        <v>-263.17000000000007</v>
      </c>
      <c r="FO27" s="16">
        <f t="shared" si="92"/>
        <v>-4.9916827416414886E-2</v>
      </c>
      <c r="FP27" s="14"/>
      <c r="FQ27" s="17">
        <f t="shared" ref="FQ27:FR27" si="887">+FQ26+FL27</f>
        <v>136308.80000000002</v>
      </c>
      <c r="FR27" s="17">
        <f t="shared" si="887"/>
        <v>149544.10999999999</v>
      </c>
      <c r="FS27" s="20">
        <f t="shared" si="94"/>
        <v>13235.309999999969</v>
      </c>
      <c r="FT27" s="3">
        <f t="shared" si="95"/>
        <v>9.7097986336905376E-2</v>
      </c>
      <c r="FU27" s="19"/>
      <c r="FV27" s="15">
        <f t="shared" si="96"/>
        <v>44978</v>
      </c>
      <c r="FW27" s="20">
        <v>4272.93</v>
      </c>
      <c r="FX27" s="20">
        <v>4034</v>
      </c>
      <c r="FY27" s="22">
        <f t="shared" si="97"/>
        <v>-238.93000000000029</v>
      </c>
      <c r="FZ27" s="16">
        <f t="shared" si="98"/>
        <v>-5.5917134144486402E-2</v>
      </c>
      <c r="GA27" s="14"/>
      <c r="GB27" s="17">
        <f t="shared" ref="GB27:GC27" si="888">+GB26+FW27</f>
        <v>108799.75</v>
      </c>
      <c r="GC27" s="17">
        <f t="shared" si="888"/>
        <v>113584.95999999999</v>
      </c>
      <c r="GD27" s="20">
        <f t="shared" si="100"/>
        <v>4785.2099999999919</v>
      </c>
      <c r="GE27" s="3">
        <f t="shared" si="101"/>
        <v>4.3981810619969183E-2</v>
      </c>
      <c r="GF27" s="19"/>
      <c r="GG27" s="15">
        <f t="shared" si="102"/>
        <v>44978</v>
      </c>
      <c r="GH27" s="20">
        <v>2051.7199999999998</v>
      </c>
      <c r="GI27" s="20">
        <v>3531</v>
      </c>
      <c r="GJ27" s="22">
        <f t="shared" si="103"/>
        <v>1479.2800000000002</v>
      </c>
      <c r="GK27" s="16">
        <f t="shared" si="104"/>
        <v>0.72099506755307763</v>
      </c>
      <c r="GL27" s="14"/>
      <c r="GM27" s="17">
        <f t="shared" ref="GM27:GN27" si="889">+GM26+GH27</f>
        <v>56767.139999999985</v>
      </c>
      <c r="GN27" s="17">
        <f t="shared" si="889"/>
        <v>58714.810000000005</v>
      </c>
      <c r="GO27" s="20">
        <f t="shared" si="106"/>
        <v>1947.6700000000201</v>
      </c>
      <c r="GP27" s="3">
        <f t="shared" si="107"/>
        <v>3.4309813740837053E-2</v>
      </c>
      <c r="GQ27" s="19"/>
      <c r="GR27" s="15">
        <f t="shared" si="108"/>
        <v>44978</v>
      </c>
      <c r="GS27" s="20">
        <v>7670.89</v>
      </c>
      <c r="GT27" s="20">
        <v>10116</v>
      </c>
      <c r="GU27" s="22">
        <f t="shared" si="109"/>
        <v>2445.1099999999997</v>
      </c>
      <c r="GV27" s="16">
        <f t="shared" si="110"/>
        <v>0.31875180063851777</v>
      </c>
      <c r="GW27" s="14"/>
      <c r="GX27" s="17">
        <f t="shared" ref="GX27:GY27" si="890">+GX26+GS27</f>
        <v>179730.21000000002</v>
      </c>
      <c r="GY27" s="17">
        <f t="shared" si="890"/>
        <v>196126.15000000002</v>
      </c>
      <c r="GZ27" s="20">
        <f t="shared" si="112"/>
        <v>16395.940000000002</v>
      </c>
      <c r="HA27" s="3">
        <f t="shared" si="113"/>
        <v>9.1225287056638946E-2</v>
      </c>
      <c r="HB27" s="19"/>
      <c r="HC27" s="15">
        <f t="shared" si="114"/>
        <v>44978</v>
      </c>
      <c r="HD27" s="20">
        <v>1492.62</v>
      </c>
      <c r="HE27" s="20">
        <v>1091</v>
      </c>
      <c r="HF27" s="22">
        <f t="shared" si="115"/>
        <v>-401.61999999999989</v>
      </c>
      <c r="HG27" s="16">
        <f t="shared" si="116"/>
        <v>-0.26907049349466033</v>
      </c>
      <c r="HH27" s="14"/>
      <c r="HI27" s="17">
        <f t="shared" ref="HI27:HJ27" si="891">+HI26+HD27</f>
        <v>20501.300000000003</v>
      </c>
      <c r="HJ27" s="17">
        <f t="shared" si="891"/>
        <v>22225.82</v>
      </c>
      <c r="HK27" s="20">
        <f t="shared" si="118"/>
        <v>1724.5199999999968</v>
      </c>
      <c r="HL27" s="3">
        <f t="shared" si="119"/>
        <v>8.4117592542911748E-2</v>
      </c>
      <c r="HM27" s="3"/>
      <c r="HN27" s="24">
        <f t="shared" si="120"/>
        <v>44978</v>
      </c>
      <c r="HO27" s="20"/>
      <c r="HP27" s="20">
        <v>457</v>
      </c>
      <c r="HQ27" s="22">
        <f t="shared" si="121"/>
        <v>457</v>
      </c>
      <c r="HR27" s="16" t="e">
        <f t="shared" si="122"/>
        <v>#DIV/0!</v>
      </c>
      <c r="HS27" s="14"/>
      <c r="HT27" s="17">
        <f t="shared" ref="HT27:HU27" si="892">+HT26+HO27</f>
        <v>0</v>
      </c>
      <c r="HU27" s="17">
        <f t="shared" si="892"/>
        <v>10526.65</v>
      </c>
      <c r="HV27" s="20">
        <f t="shared" si="124"/>
        <v>10526.65</v>
      </c>
      <c r="HW27" s="3" t="e">
        <f t="shared" si="125"/>
        <v>#DIV/0!</v>
      </c>
      <c r="HX27" s="19"/>
      <c r="HY27" s="24">
        <f t="shared" si="126"/>
        <v>44978</v>
      </c>
      <c r="HZ27" s="20"/>
      <c r="IA27" s="20">
        <v>323</v>
      </c>
      <c r="IB27" s="22">
        <f t="shared" si="127"/>
        <v>323</v>
      </c>
      <c r="IC27" s="16" t="e">
        <f t="shared" si="128"/>
        <v>#DIV/0!</v>
      </c>
      <c r="ID27" s="14"/>
      <c r="IE27" s="17">
        <f t="shared" ref="IE27:IF27" si="893">+IE26+HZ27</f>
        <v>0</v>
      </c>
      <c r="IF27" s="17">
        <f t="shared" si="893"/>
        <v>9076.0099999999984</v>
      </c>
      <c r="IG27" s="20">
        <f t="shared" si="130"/>
        <v>9076.0099999999984</v>
      </c>
      <c r="IH27" s="3" t="e">
        <f t="shared" si="131"/>
        <v>#DIV/0!</v>
      </c>
      <c r="II27" s="19"/>
      <c r="IJ27" s="15">
        <f t="shared" si="132"/>
        <v>44978</v>
      </c>
      <c r="IK27" s="20">
        <v>3279.53</v>
      </c>
      <c r="IL27" s="20">
        <v>2514</v>
      </c>
      <c r="IM27" s="22">
        <f t="shared" si="133"/>
        <v>-765.5300000000002</v>
      </c>
      <c r="IN27" s="16">
        <f t="shared" si="134"/>
        <v>-0.23342674102691549</v>
      </c>
      <c r="IO27" s="14"/>
      <c r="IP27" s="17">
        <f t="shared" ref="IP27:IQ27" si="894">+IP26+IK27</f>
        <v>64931.150000000009</v>
      </c>
      <c r="IQ27" s="17">
        <f t="shared" si="894"/>
        <v>106770.98</v>
      </c>
      <c r="IR27" s="20">
        <f t="shared" si="136"/>
        <v>41839.829999999987</v>
      </c>
      <c r="IS27" s="3">
        <f t="shared" si="137"/>
        <v>0.64437223120181886</v>
      </c>
      <c r="IT27" s="19"/>
      <c r="IU27" s="15">
        <f t="shared" si="138"/>
        <v>44978</v>
      </c>
      <c r="IV27" s="20">
        <v>1384.39</v>
      </c>
      <c r="IW27" s="20">
        <v>899</v>
      </c>
      <c r="IX27" s="22">
        <f t="shared" si="139"/>
        <v>-485.3900000000001</v>
      </c>
      <c r="IY27" s="16">
        <f t="shared" si="140"/>
        <v>-0.35061651702193752</v>
      </c>
      <c r="IZ27" s="14"/>
      <c r="JA27" s="17">
        <f t="shared" ref="JA27:JB27" si="895">+JA26+IV27</f>
        <v>20690.82</v>
      </c>
      <c r="JB27" s="17">
        <f t="shared" si="895"/>
        <v>19600.25</v>
      </c>
      <c r="JC27" s="20">
        <f t="shared" si="142"/>
        <v>-1090.5699999999997</v>
      </c>
      <c r="JD27" s="3">
        <f t="shared" si="143"/>
        <v>-5.270791587766941E-2</v>
      </c>
      <c r="JE27" s="19"/>
      <c r="JF27" s="15">
        <f t="shared" si="144"/>
        <v>44978</v>
      </c>
      <c r="JG27" s="20">
        <v>2328.84</v>
      </c>
      <c r="JH27" s="20">
        <v>3034</v>
      </c>
      <c r="JI27" s="22">
        <f t="shared" si="145"/>
        <v>705.15999999999985</v>
      </c>
      <c r="JJ27" s="16">
        <f t="shared" si="146"/>
        <v>0.30279452431253318</v>
      </c>
      <c r="JK27" s="14"/>
      <c r="JL27" s="17">
        <f t="shared" ref="JL27:JM27" si="896">+JL26+JG27</f>
        <v>60199.73000000001</v>
      </c>
      <c r="JM27" s="17">
        <f t="shared" si="896"/>
        <v>74346.47</v>
      </c>
      <c r="JN27" s="20">
        <f t="shared" si="148"/>
        <v>14146.739999999991</v>
      </c>
      <c r="JO27" s="3">
        <f t="shared" si="149"/>
        <v>0.23499673503519017</v>
      </c>
      <c r="JP27" s="19"/>
      <c r="JQ27" s="15">
        <f t="shared" si="150"/>
        <v>44978</v>
      </c>
      <c r="JR27" s="20">
        <v>497.43</v>
      </c>
      <c r="JS27" s="20">
        <v>543</v>
      </c>
      <c r="JT27" s="22">
        <f t="shared" si="151"/>
        <v>45.569999999999993</v>
      </c>
      <c r="JU27" s="16">
        <f t="shared" si="152"/>
        <v>9.1610879922803187E-2</v>
      </c>
      <c r="JV27" s="14"/>
      <c r="JW27" s="17">
        <f t="shared" ref="JW27:JX27" si="897">+JW26+JR27</f>
        <v>10053.980000000001</v>
      </c>
      <c r="JX27" s="17">
        <f t="shared" si="897"/>
        <v>10951.95</v>
      </c>
      <c r="JY27" s="20">
        <f t="shared" si="154"/>
        <v>897.96999999999935</v>
      </c>
      <c r="JZ27" s="3">
        <f t="shared" si="155"/>
        <v>8.9314878287006655E-2</v>
      </c>
      <c r="KA27" s="19"/>
      <c r="KB27" s="15">
        <f t="shared" si="156"/>
        <v>44978</v>
      </c>
      <c r="KC27" s="20">
        <v>48.43</v>
      </c>
      <c r="KD27" s="20">
        <v>281</v>
      </c>
      <c r="KE27" s="22">
        <f t="shared" si="157"/>
        <v>232.57</v>
      </c>
      <c r="KF27" s="16">
        <f t="shared" si="158"/>
        <v>4.8021887259962828</v>
      </c>
      <c r="KG27" s="14"/>
      <c r="KH27" s="17">
        <f t="shared" ref="KH27:KI27" si="898">+KH26+KC27</f>
        <v>5335.0200000000013</v>
      </c>
      <c r="KI27" s="17">
        <f t="shared" si="898"/>
        <v>6514.6000000000013</v>
      </c>
      <c r="KJ27" s="20">
        <f t="shared" si="160"/>
        <v>1179.58</v>
      </c>
      <c r="KK27" s="3">
        <f t="shared" si="161"/>
        <v>0.22110132670542934</v>
      </c>
      <c r="KL27" s="19"/>
      <c r="KM27" s="15">
        <f t="shared" si="162"/>
        <v>44978</v>
      </c>
      <c r="KN27" s="20">
        <v>1212.1500000000001</v>
      </c>
      <c r="KO27" s="20">
        <v>1279</v>
      </c>
      <c r="KP27" s="22">
        <f t="shared" si="163"/>
        <v>66.849999999999909</v>
      </c>
      <c r="KQ27" s="16">
        <f t="array" ref="KQ27">KP27:KS27/KN27</f>
        <v>5.5149940188920436E-2</v>
      </c>
      <c r="KR27" s="14"/>
      <c r="KS27" s="17">
        <f t="shared" ref="KS27:KT27" si="899">+KS26+KN27</f>
        <v>26421.980000000003</v>
      </c>
      <c r="KT27" s="17">
        <f t="shared" si="899"/>
        <v>29387.7</v>
      </c>
      <c r="KU27" s="20">
        <f t="shared" si="166"/>
        <v>2965.7199999999975</v>
      </c>
      <c r="KV27" s="3">
        <f t="shared" si="167"/>
        <v>0.11224442679920268</v>
      </c>
      <c r="KW27" s="19"/>
      <c r="KX27" s="15">
        <f t="shared" si="168"/>
        <v>45281</v>
      </c>
      <c r="KY27" s="20">
        <v>969.91</v>
      </c>
      <c r="KZ27" s="20">
        <v>1044</v>
      </c>
      <c r="LA27" s="22">
        <f t="shared" si="169"/>
        <v>74.090000000000032</v>
      </c>
      <c r="LB27" s="16">
        <f t="shared" si="170"/>
        <v>7.6388530894619125E-2</v>
      </c>
      <c r="LC27" s="14"/>
      <c r="LD27" s="17">
        <f t="shared" ref="LD27:LE27" si="900">+LD26+KY27</f>
        <v>23768.100000000002</v>
      </c>
      <c r="LE27" s="17">
        <f t="shared" si="900"/>
        <v>25452.87</v>
      </c>
      <c r="LF27" s="20">
        <f t="shared" si="172"/>
        <v>1684.7699999999968</v>
      </c>
      <c r="LG27" s="3">
        <f t="shared" si="173"/>
        <v>7.0883663397578969E-2</v>
      </c>
      <c r="LH27" s="19"/>
      <c r="LI27" s="15">
        <f t="shared" si="174"/>
        <v>45281</v>
      </c>
      <c r="LJ27" s="20">
        <v>5739.15</v>
      </c>
      <c r="LK27" s="20">
        <v>12454</v>
      </c>
      <c r="LL27" s="22">
        <f t="shared" si="175"/>
        <v>6714.85</v>
      </c>
      <c r="LM27" s="16">
        <f t="shared" si="176"/>
        <v>1.1700077537614457</v>
      </c>
      <c r="LN27" s="14"/>
      <c r="LO27" s="17">
        <f t="shared" ref="LO27:LP27" si="901">+LO26+LJ27</f>
        <v>186481.24</v>
      </c>
      <c r="LP27" s="17">
        <f t="shared" si="901"/>
        <v>194304.73</v>
      </c>
      <c r="LQ27" s="20">
        <f t="shared" si="178"/>
        <v>7823.4900000000198</v>
      </c>
      <c r="LR27" s="3">
        <f t="shared" si="179"/>
        <v>4.1953228110237897E-2</v>
      </c>
      <c r="LS27" s="19"/>
      <c r="LT27" s="15">
        <f t="shared" si="180"/>
        <v>45220</v>
      </c>
      <c r="LU27" s="20">
        <v>952.48</v>
      </c>
      <c r="LV27" s="20">
        <v>952.48</v>
      </c>
      <c r="LW27" s="22">
        <f t="shared" si="181"/>
        <v>0</v>
      </c>
      <c r="LX27" s="16">
        <f t="shared" si="182"/>
        <v>0</v>
      </c>
      <c r="LY27" s="14"/>
      <c r="LZ27" s="17">
        <f t="shared" ref="LZ27:MA27" si="902">+LZ26+LU27</f>
        <v>18181.599999999999</v>
      </c>
      <c r="MA27" s="17">
        <f t="shared" si="902"/>
        <v>17525.28</v>
      </c>
      <c r="MB27" s="20">
        <f t="shared" si="184"/>
        <v>-656.31999999999971</v>
      </c>
      <c r="MC27" s="3">
        <f t="shared" si="185"/>
        <v>-3.6098033176398106E-2</v>
      </c>
      <c r="MD27" s="19"/>
      <c r="ME27" s="15">
        <f t="shared" si="186"/>
        <v>45220</v>
      </c>
      <c r="MF27" s="20">
        <v>631.65</v>
      </c>
      <c r="MG27" s="20">
        <v>1066</v>
      </c>
      <c r="MH27" s="22">
        <f t="shared" si="187"/>
        <v>434.35</v>
      </c>
      <c r="MI27" s="16">
        <f t="shared" si="188"/>
        <v>0.68764347344257115</v>
      </c>
      <c r="MJ27" s="14"/>
      <c r="MK27" s="17">
        <f t="shared" ref="MK27:ML27" si="903">+MK26+MF27</f>
        <v>20759.7</v>
      </c>
      <c r="ML27" s="17">
        <f t="shared" si="903"/>
        <v>23817.86</v>
      </c>
      <c r="MM27" s="20">
        <f t="shared" si="190"/>
        <v>3058.16</v>
      </c>
      <c r="MN27" s="3">
        <f t="shared" si="191"/>
        <v>0.1473123407371012</v>
      </c>
      <c r="MO27" s="19"/>
      <c r="MP27" s="15">
        <f t="shared" si="192"/>
        <v>45220</v>
      </c>
      <c r="MQ27" s="20">
        <v>1494.58</v>
      </c>
      <c r="MR27" s="20">
        <v>2613</v>
      </c>
      <c r="MS27" s="22">
        <f t="shared" si="193"/>
        <v>1118.42</v>
      </c>
      <c r="MT27" s="16">
        <f t="shared" si="194"/>
        <v>0.74831725300753393</v>
      </c>
      <c r="MU27" s="14"/>
      <c r="MV27" s="17">
        <f t="shared" ref="MV27:MW27" si="904">+MV26+MQ27</f>
        <v>52080.290000000008</v>
      </c>
      <c r="MW27" s="17">
        <f t="shared" si="904"/>
        <v>57845.53</v>
      </c>
      <c r="MX27" s="20">
        <f t="shared" si="196"/>
        <v>5765.2399999999907</v>
      </c>
      <c r="MY27" s="3">
        <f t="shared" si="197"/>
        <v>0.11069907636843017</v>
      </c>
      <c r="MZ27" s="19"/>
      <c r="NA27" s="15">
        <f t="shared" si="198"/>
        <v>45220</v>
      </c>
      <c r="NB27" s="20">
        <f t="shared" si="199"/>
        <v>111607.16999999995</v>
      </c>
      <c r="NC27" s="20">
        <f t="shared" si="200"/>
        <v>130924.48</v>
      </c>
      <c r="ND27" s="22">
        <f t="shared" si="201"/>
        <v>19317.310000000041</v>
      </c>
      <c r="NE27" s="16">
        <f t="shared" si="202"/>
        <v>0.17308305550620134</v>
      </c>
      <c r="NF27" s="14"/>
      <c r="NG27" s="17">
        <f t="shared" ref="NG27:NH27" si="905">+NG26+NB27</f>
        <v>2746566.1700000004</v>
      </c>
      <c r="NH27" s="17">
        <f t="shared" si="905"/>
        <v>2888656.6700000004</v>
      </c>
      <c r="NI27" s="20">
        <f t="shared" si="204"/>
        <v>142090.5</v>
      </c>
      <c r="NJ27" s="3">
        <f t="shared" si="205"/>
        <v>5.1733871024851365E-2</v>
      </c>
      <c r="NM27" s="2" t="s">
        <v>35</v>
      </c>
    </row>
    <row r="28" spans="1:381" ht="14.25" customHeight="1" x14ac:dyDescent="0.35">
      <c r="A28" s="12">
        <f t="shared" ref="A28:B28" si="906">A27+1</f>
        <v>45313</v>
      </c>
      <c r="B28" s="12">
        <f t="shared" si="906"/>
        <v>45344</v>
      </c>
      <c r="C28" s="20">
        <v>6232.37</v>
      </c>
      <c r="D28" s="20">
        <v>7321</v>
      </c>
      <c r="E28" s="22">
        <f t="shared" si="1"/>
        <v>1088.6300000000001</v>
      </c>
      <c r="F28" s="16">
        <f t="shared" si="2"/>
        <v>0.17467351906257172</v>
      </c>
      <c r="G28" s="14"/>
      <c r="H28" s="17">
        <f t="shared" ref="H28:I28" si="907">+H27+C28</f>
        <v>153044.91999999998</v>
      </c>
      <c r="I28" s="17">
        <f t="shared" si="907"/>
        <v>149799.53</v>
      </c>
      <c r="J28" s="20">
        <f t="shared" si="4"/>
        <v>-3245.3899999999849</v>
      </c>
      <c r="K28" s="3">
        <f t="shared" si="5"/>
        <v>-2.1205473530254943E-2</v>
      </c>
      <c r="L28" s="1"/>
      <c r="M28" s="15">
        <f t="shared" si="6"/>
        <v>44979</v>
      </c>
      <c r="N28" s="20">
        <v>3306.28</v>
      </c>
      <c r="O28" s="20">
        <v>3474</v>
      </c>
      <c r="P28" s="22">
        <f t="shared" si="7"/>
        <v>167.7199999999998</v>
      </c>
      <c r="Q28" s="16">
        <f t="shared" si="8"/>
        <v>5.0727706062402393E-2</v>
      </c>
      <c r="R28" s="14"/>
      <c r="S28" s="17">
        <f t="shared" ref="S28:T28" si="908">+S27+N28</f>
        <v>75110.22</v>
      </c>
      <c r="T28" s="17">
        <f t="shared" si="908"/>
        <v>78220.899999999994</v>
      </c>
      <c r="U28" s="20">
        <f t="shared" si="10"/>
        <v>3110.679999999993</v>
      </c>
      <c r="V28" s="3">
        <f t="shared" si="11"/>
        <v>4.1414870040321981E-2</v>
      </c>
      <c r="W28" s="1"/>
      <c r="X28" s="15">
        <f t="shared" si="12"/>
        <v>44979</v>
      </c>
      <c r="Y28" s="20">
        <v>4837.21</v>
      </c>
      <c r="Z28" s="20">
        <v>4971</v>
      </c>
      <c r="AA28" s="22">
        <f t="shared" si="13"/>
        <v>133.78999999999996</v>
      </c>
      <c r="AB28" s="16">
        <f t="shared" si="14"/>
        <v>2.7658505626177065E-2</v>
      </c>
      <c r="AC28" s="14"/>
      <c r="AD28" s="17">
        <f t="shared" ref="AD28:AE28" si="909">+AD27+Y28</f>
        <v>104980.67000000001</v>
      </c>
      <c r="AE28" s="17">
        <f t="shared" si="909"/>
        <v>109561.76</v>
      </c>
      <c r="AF28" s="20">
        <f t="shared" si="16"/>
        <v>4581.089999999982</v>
      </c>
      <c r="AG28" s="3">
        <f t="shared" si="17"/>
        <v>4.3637462020388908E-2</v>
      </c>
      <c r="AH28" s="1" t="s">
        <v>51</v>
      </c>
      <c r="AI28" s="15">
        <f t="shared" si="18"/>
        <v>44979</v>
      </c>
      <c r="AJ28" s="20">
        <v>7650.28</v>
      </c>
      <c r="AK28" s="20">
        <v>9332</v>
      </c>
      <c r="AL28" s="22">
        <f t="shared" si="19"/>
        <v>1681.7200000000003</v>
      </c>
      <c r="AM28" s="16">
        <f t="shared" si="20"/>
        <v>0.21982463386961004</v>
      </c>
      <c r="AN28" s="14"/>
      <c r="AO28" s="17">
        <f t="shared" ref="AO28:AP28" si="910">+AO27+AJ28</f>
        <v>208077.72</v>
      </c>
      <c r="AP28" s="17">
        <f t="shared" si="910"/>
        <v>215359.78000000003</v>
      </c>
      <c r="AQ28" s="20">
        <f t="shared" si="22"/>
        <v>7282.0600000000268</v>
      </c>
      <c r="AR28" s="3">
        <f t="shared" si="23"/>
        <v>3.4996827147087281E-2</v>
      </c>
      <c r="AS28" s="26"/>
      <c r="AT28" s="15">
        <f t="shared" si="24"/>
        <v>44979</v>
      </c>
      <c r="AU28" s="20">
        <v>9254.39</v>
      </c>
      <c r="AV28" s="20">
        <v>12008</v>
      </c>
      <c r="AW28" s="22">
        <f t="shared" si="25"/>
        <v>2753.6100000000006</v>
      </c>
      <c r="AX28" s="16">
        <f t="shared" si="26"/>
        <v>0.29754635367647148</v>
      </c>
      <c r="AY28" s="14"/>
      <c r="AZ28" s="17">
        <f t="shared" ref="AZ28:BA28" si="911">+AZ27+AU28</f>
        <v>221734.18000000005</v>
      </c>
      <c r="BA28" s="17">
        <f t="shared" si="911"/>
        <v>225841.09</v>
      </c>
      <c r="BB28" s="20">
        <f t="shared" si="28"/>
        <v>4106.9099999999453</v>
      </c>
      <c r="BC28" s="3">
        <f t="shared" si="29"/>
        <v>1.8521772331175756E-2</v>
      </c>
      <c r="BD28" s="1"/>
      <c r="BE28" s="15">
        <f t="shared" si="30"/>
        <v>44979</v>
      </c>
      <c r="BF28" s="20">
        <v>2852.55</v>
      </c>
      <c r="BG28" s="20">
        <v>3277</v>
      </c>
      <c r="BH28" s="22">
        <f t="shared" si="31"/>
        <v>424.44999999999982</v>
      </c>
      <c r="BI28" s="16">
        <f t="shared" si="32"/>
        <v>0.14879669068026846</v>
      </c>
      <c r="BJ28" s="14"/>
      <c r="BK28" s="17">
        <f t="shared" ref="BK28:BL28" si="912">+BK27+BF28</f>
        <v>69696.60000000002</v>
      </c>
      <c r="BL28" s="17">
        <f t="shared" si="912"/>
        <v>74501.97</v>
      </c>
      <c r="BM28" s="20">
        <f t="shared" si="34"/>
        <v>4805.3699999999808</v>
      </c>
      <c r="BN28" s="3">
        <f t="shared" si="35"/>
        <v>6.8946978762234878E-2</v>
      </c>
      <c r="BO28" s="1"/>
      <c r="BP28" s="15">
        <f t="shared" si="36"/>
        <v>44979</v>
      </c>
      <c r="BQ28" s="20">
        <v>2418.08</v>
      </c>
      <c r="BR28" s="20">
        <v>2727</v>
      </c>
      <c r="BS28" s="22">
        <f t="shared" si="37"/>
        <v>308.92000000000007</v>
      </c>
      <c r="BT28" s="16">
        <f t="shared" si="38"/>
        <v>0.12775425130682197</v>
      </c>
      <c r="BU28" s="14"/>
      <c r="BV28" s="17">
        <f t="shared" ref="BV28:BW28" si="913">+BV27+BQ28</f>
        <v>58119.820000000007</v>
      </c>
      <c r="BW28" s="17">
        <f t="shared" si="913"/>
        <v>55353.930000000008</v>
      </c>
      <c r="BX28" s="20">
        <f t="shared" si="40"/>
        <v>-2765.8899999999994</v>
      </c>
      <c r="BY28" s="3">
        <f t="shared" si="41"/>
        <v>-4.7589445390574144E-2</v>
      </c>
      <c r="BZ28" s="1"/>
      <c r="CA28" s="15">
        <f t="shared" si="42"/>
        <v>44979</v>
      </c>
      <c r="CB28" s="20">
        <v>7449.07</v>
      </c>
      <c r="CC28" s="20">
        <v>12526</v>
      </c>
      <c r="CD28" s="22">
        <f t="shared" si="43"/>
        <v>5076.93</v>
      </c>
      <c r="CE28" s="16">
        <f t="shared" si="44"/>
        <v>0.6815521937637854</v>
      </c>
      <c r="CF28" s="14"/>
      <c r="CG28" s="17">
        <f t="shared" ref="CG28:CH28" si="914">+CG27+CB28</f>
        <v>241041.95</v>
      </c>
      <c r="CH28" s="17">
        <f t="shared" si="914"/>
        <v>245139.59999999998</v>
      </c>
      <c r="CI28" s="20">
        <f t="shared" si="46"/>
        <v>4097.6499999999651</v>
      </c>
      <c r="CJ28" s="3">
        <f t="shared" si="47"/>
        <v>1.6999738012408068E-2</v>
      </c>
      <c r="CK28" s="1"/>
      <c r="CL28" s="15">
        <f t="shared" si="48"/>
        <v>44979</v>
      </c>
      <c r="CM28" s="20">
        <v>6810.48</v>
      </c>
      <c r="CN28" s="20">
        <v>8675</v>
      </c>
      <c r="CO28" s="22">
        <f t="shared" si="49"/>
        <v>1864.5200000000004</v>
      </c>
      <c r="CP28" s="16">
        <f t="shared" si="50"/>
        <v>0.27377218639508533</v>
      </c>
      <c r="CQ28" s="14"/>
      <c r="CR28" s="17">
        <f t="shared" ref="CR28:CS28" si="915">+CR27+CM28</f>
        <v>171534.79000000004</v>
      </c>
      <c r="CS28" s="17">
        <f t="shared" si="915"/>
        <v>179114</v>
      </c>
      <c r="CT28" s="20">
        <f t="shared" si="52"/>
        <v>7579.2099999999627</v>
      </c>
      <c r="CU28" s="3">
        <f t="shared" si="53"/>
        <v>4.4184681136695131E-2</v>
      </c>
      <c r="CV28" s="1"/>
      <c r="CW28" s="15">
        <f t="shared" si="54"/>
        <v>44979</v>
      </c>
      <c r="CX28" s="20">
        <v>3142.67</v>
      </c>
      <c r="CY28" s="20">
        <v>3943</v>
      </c>
      <c r="CZ28" s="22">
        <f t="shared" si="55"/>
        <v>800.32999999999993</v>
      </c>
      <c r="DA28" s="16">
        <f t="shared" si="56"/>
        <v>0.2546656187254786</v>
      </c>
      <c r="DB28" s="14"/>
      <c r="DC28" s="17">
        <f t="shared" ref="DC28:DD28" si="916">+DC27+CX28</f>
        <v>89965.679999999978</v>
      </c>
      <c r="DD28" s="17">
        <f t="shared" si="916"/>
        <v>82857.31</v>
      </c>
      <c r="DE28" s="20">
        <f t="shared" si="58"/>
        <v>-7108.3699999999808</v>
      </c>
      <c r="DF28" s="3">
        <f t="shared" si="59"/>
        <v>-7.9012018805393144E-2</v>
      </c>
      <c r="DG28" s="1"/>
      <c r="DH28" s="15">
        <f t="shared" si="60"/>
        <v>44979</v>
      </c>
      <c r="DI28" s="20">
        <v>4182.95</v>
      </c>
      <c r="DJ28" s="20">
        <v>4463</v>
      </c>
      <c r="DK28" s="22">
        <f t="shared" si="61"/>
        <v>280.05000000000018</v>
      </c>
      <c r="DL28" s="16">
        <f t="shared" si="62"/>
        <v>6.6950358000932408E-2</v>
      </c>
      <c r="DM28" s="14"/>
      <c r="DN28" s="17">
        <f t="shared" ref="DN28:DO28" si="917">+DN27+DI28</f>
        <v>119008.26999999999</v>
      </c>
      <c r="DO28" s="17">
        <f t="shared" si="917"/>
        <v>112178.32000000002</v>
      </c>
      <c r="DP28" s="20">
        <f t="shared" si="64"/>
        <v>-6829.949999999968</v>
      </c>
      <c r="DQ28" s="3">
        <f t="shared" si="65"/>
        <v>-5.7390549413078341E-2</v>
      </c>
      <c r="DR28" s="19"/>
      <c r="DS28" s="15">
        <f t="shared" si="66"/>
        <v>44979</v>
      </c>
      <c r="DT28" s="20">
        <v>2734.68</v>
      </c>
      <c r="DU28" s="20">
        <v>4412</v>
      </c>
      <c r="DV28" s="22">
        <f t="shared" si="67"/>
        <v>1677.3200000000002</v>
      </c>
      <c r="DW28" s="16">
        <f t="shared" si="68"/>
        <v>0.6133514707388068</v>
      </c>
      <c r="DX28" s="14"/>
      <c r="DY28" s="17">
        <f t="shared" ref="DY28:DZ28" si="918">+DY27+DT28</f>
        <v>98123.76</v>
      </c>
      <c r="DZ28" s="17">
        <f t="shared" si="918"/>
        <v>98559.23000000001</v>
      </c>
      <c r="EA28" s="20">
        <f t="shared" si="70"/>
        <v>435.47000000001572</v>
      </c>
      <c r="EB28" s="3">
        <f t="shared" si="71"/>
        <v>4.4379669103590787E-3</v>
      </c>
      <c r="EC28" s="1"/>
      <c r="ED28" s="15">
        <f t="shared" si="72"/>
        <v>44979</v>
      </c>
      <c r="EE28" s="20">
        <v>2830.8</v>
      </c>
      <c r="EF28" s="20">
        <v>2367</v>
      </c>
      <c r="EG28" s="22">
        <f t="shared" si="73"/>
        <v>-463.80000000000018</v>
      </c>
      <c r="EH28" s="16">
        <f t="shared" si="74"/>
        <v>-0.16384061042814757</v>
      </c>
      <c r="EI28" s="14"/>
      <c r="EJ28" s="17">
        <f t="shared" ref="EJ28:EK28" si="919">+EJ27+EE28</f>
        <v>34604.79</v>
      </c>
      <c r="EK28" s="17">
        <f t="shared" si="919"/>
        <v>47385.58</v>
      </c>
      <c r="EL28" s="20">
        <f t="shared" si="76"/>
        <v>12780.79</v>
      </c>
      <c r="EM28" s="3">
        <f t="shared" si="77"/>
        <v>0.36933586361888054</v>
      </c>
      <c r="EN28" s="1"/>
      <c r="EO28" s="15">
        <f t="shared" si="78"/>
        <v>44979</v>
      </c>
      <c r="EP28" s="20">
        <v>3149.02</v>
      </c>
      <c r="EQ28" s="20">
        <v>5094</v>
      </c>
      <c r="ER28" s="22">
        <f t="shared" si="79"/>
        <v>1944.98</v>
      </c>
      <c r="ES28" s="16">
        <f t="shared" si="80"/>
        <v>0.61764612482613634</v>
      </c>
      <c r="ET28" s="14"/>
      <c r="EU28" s="17">
        <f t="shared" ref="EU28:EV28" si="920">+EU27+EP28</f>
        <v>108594.38000000002</v>
      </c>
      <c r="EV28" s="17">
        <f t="shared" si="920"/>
        <v>112666.23</v>
      </c>
      <c r="EW28" s="20">
        <f t="shared" si="82"/>
        <v>4071.8499999999767</v>
      </c>
      <c r="EX28" s="3">
        <f t="shared" si="83"/>
        <v>3.7495955131379509E-2</v>
      </c>
      <c r="EY28" s="19"/>
      <c r="EZ28" s="15">
        <f t="shared" si="84"/>
        <v>44979</v>
      </c>
      <c r="FA28" s="20">
        <v>3350.34</v>
      </c>
      <c r="FB28" s="20">
        <v>3190</v>
      </c>
      <c r="FC28" s="22">
        <f t="shared" si="85"/>
        <v>-160.34000000000015</v>
      </c>
      <c r="FD28" s="16">
        <f t="shared" si="86"/>
        <v>-4.7857829354632703E-2</v>
      </c>
      <c r="FE28" s="14"/>
      <c r="FF28" s="17">
        <f t="shared" ref="FF28:FG28" si="921">+FF27+FA28</f>
        <v>72118.779999999984</v>
      </c>
      <c r="FG28" s="17">
        <f t="shared" si="921"/>
        <v>74107.360000000001</v>
      </c>
      <c r="FH28" s="20">
        <f t="shared" si="88"/>
        <v>1988.5800000000163</v>
      </c>
      <c r="FI28" s="3">
        <f t="shared" si="89"/>
        <v>2.7573677757721592E-2</v>
      </c>
      <c r="FJ28" s="19"/>
      <c r="FK28" s="15">
        <f t="shared" si="90"/>
        <v>44979</v>
      </c>
      <c r="FL28" s="20">
        <v>6850.14</v>
      </c>
      <c r="FM28" s="20">
        <v>6828</v>
      </c>
      <c r="FN28" s="22">
        <f t="shared" si="91"/>
        <v>-22.140000000000327</v>
      </c>
      <c r="FO28" s="16">
        <f t="shared" si="92"/>
        <v>-3.2320507318099084E-3</v>
      </c>
      <c r="FP28" s="14"/>
      <c r="FQ28" s="17">
        <f t="shared" ref="FQ28:FR28" si="922">+FQ27+FL28</f>
        <v>143158.94000000003</v>
      </c>
      <c r="FR28" s="17">
        <f t="shared" si="922"/>
        <v>156372.10999999999</v>
      </c>
      <c r="FS28" s="20">
        <f t="shared" si="94"/>
        <v>13213.169999999955</v>
      </c>
      <c r="FT28" s="3">
        <f t="shared" si="95"/>
        <v>9.2297204771144239E-2</v>
      </c>
      <c r="FU28" s="19"/>
      <c r="FV28" s="15">
        <f t="shared" si="96"/>
        <v>44979</v>
      </c>
      <c r="FW28" s="20">
        <v>4923.28</v>
      </c>
      <c r="FX28" s="20">
        <v>5574</v>
      </c>
      <c r="FY28" s="22">
        <f t="shared" si="97"/>
        <v>650.72000000000025</v>
      </c>
      <c r="FZ28" s="16">
        <f t="shared" si="98"/>
        <v>0.13217204790302406</v>
      </c>
      <c r="GA28" s="14"/>
      <c r="GB28" s="17">
        <f t="shared" ref="GB28:GC28" si="923">+GB27+FW28</f>
        <v>113723.03</v>
      </c>
      <c r="GC28" s="17">
        <f t="shared" si="923"/>
        <v>119158.95999999999</v>
      </c>
      <c r="GD28" s="20">
        <f t="shared" si="100"/>
        <v>5435.929999999993</v>
      </c>
      <c r="GE28" s="3">
        <f t="shared" si="101"/>
        <v>4.7799728867582873E-2</v>
      </c>
      <c r="GF28" s="19"/>
      <c r="GG28" s="15">
        <f t="shared" si="102"/>
        <v>44979</v>
      </c>
      <c r="GH28" s="20">
        <v>3019.04</v>
      </c>
      <c r="GI28" s="20">
        <v>2743</v>
      </c>
      <c r="GJ28" s="22">
        <f t="shared" si="103"/>
        <v>-276.03999999999996</v>
      </c>
      <c r="GK28" s="16">
        <f t="shared" si="104"/>
        <v>-9.1433038316815929E-2</v>
      </c>
      <c r="GL28" s="14"/>
      <c r="GM28" s="17">
        <f t="shared" ref="GM28:GN28" si="924">+GM27+GH28</f>
        <v>59786.179999999986</v>
      </c>
      <c r="GN28" s="17">
        <f t="shared" si="924"/>
        <v>61457.810000000005</v>
      </c>
      <c r="GO28" s="20">
        <f t="shared" si="106"/>
        <v>1671.6300000000192</v>
      </c>
      <c r="GP28" s="3">
        <f t="shared" si="107"/>
        <v>2.7960140621127151E-2</v>
      </c>
      <c r="GQ28" s="19"/>
      <c r="GR28" s="15">
        <f t="shared" si="108"/>
        <v>44979</v>
      </c>
      <c r="GS28" s="20">
        <v>6728.18</v>
      </c>
      <c r="GT28" s="20">
        <v>8722</v>
      </c>
      <c r="GU28" s="22">
        <f t="shared" si="109"/>
        <v>1993.8199999999997</v>
      </c>
      <c r="GV28" s="16">
        <f t="shared" si="110"/>
        <v>0.29633868297221533</v>
      </c>
      <c r="GW28" s="14"/>
      <c r="GX28" s="17">
        <f t="shared" ref="GX28:GY28" si="925">+GX27+GS28</f>
        <v>186458.39</v>
      </c>
      <c r="GY28" s="17">
        <f t="shared" si="925"/>
        <v>204848.15000000002</v>
      </c>
      <c r="GZ28" s="20">
        <f t="shared" si="112"/>
        <v>18389.760000000009</v>
      </c>
      <c r="HA28" s="3">
        <f t="shared" si="113"/>
        <v>9.862661583638048E-2</v>
      </c>
      <c r="HB28" s="19"/>
      <c r="HC28" s="15">
        <f t="shared" si="114"/>
        <v>44979</v>
      </c>
      <c r="HD28" s="20">
        <v>840.39</v>
      </c>
      <c r="HE28" s="20">
        <v>1015</v>
      </c>
      <c r="HF28" s="22">
        <f t="shared" si="115"/>
        <v>174.61</v>
      </c>
      <c r="HG28" s="16">
        <f t="shared" si="116"/>
        <v>0.20777258177750807</v>
      </c>
      <c r="HH28" s="14"/>
      <c r="HI28" s="17">
        <f t="shared" ref="HI28:HJ28" si="926">+HI27+HD28</f>
        <v>21341.690000000002</v>
      </c>
      <c r="HJ28" s="17">
        <f t="shared" si="926"/>
        <v>23240.82</v>
      </c>
      <c r="HK28" s="20">
        <f t="shared" si="118"/>
        <v>1899.1299999999974</v>
      </c>
      <c r="HL28" s="3">
        <f t="shared" si="119"/>
        <v>8.8986860928070705E-2</v>
      </c>
      <c r="HM28" s="19"/>
      <c r="HN28" s="15">
        <f t="shared" si="120"/>
        <v>44979</v>
      </c>
      <c r="HO28" s="20"/>
      <c r="HP28" s="20">
        <v>527</v>
      </c>
      <c r="HQ28" s="22">
        <f t="shared" si="121"/>
        <v>527</v>
      </c>
      <c r="HR28" s="16" t="e">
        <f t="shared" si="122"/>
        <v>#DIV/0!</v>
      </c>
      <c r="HS28" s="14"/>
      <c r="HT28" s="17">
        <f t="shared" ref="HT28:HU28" si="927">+HT27+HO28</f>
        <v>0</v>
      </c>
      <c r="HU28" s="17">
        <f t="shared" si="927"/>
        <v>11053.65</v>
      </c>
      <c r="HV28" s="20">
        <f t="shared" si="124"/>
        <v>11053.65</v>
      </c>
      <c r="HW28" s="3" t="e">
        <f t="shared" si="125"/>
        <v>#DIV/0!</v>
      </c>
      <c r="HX28" s="19"/>
      <c r="HY28" s="15">
        <f t="shared" si="126"/>
        <v>44979</v>
      </c>
      <c r="HZ28" s="20"/>
      <c r="IA28" s="20">
        <v>65795</v>
      </c>
      <c r="IB28" s="22">
        <f t="shared" si="127"/>
        <v>65795</v>
      </c>
      <c r="IC28" s="16" t="e">
        <f t="shared" si="128"/>
        <v>#DIV/0!</v>
      </c>
      <c r="ID28" s="14"/>
      <c r="IE28" s="17">
        <f t="shared" ref="IE28:IF28" si="928">+IE27+HZ28</f>
        <v>0</v>
      </c>
      <c r="IF28" s="17">
        <f t="shared" si="928"/>
        <v>74871.009999999995</v>
      </c>
      <c r="IG28" s="20">
        <f t="shared" si="130"/>
        <v>74871.009999999995</v>
      </c>
      <c r="IH28" s="3" t="e">
        <f t="shared" si="131"/>
        <v>#DIV/0!</v>
      </c>
      <c r="II28" s="19"/>
      <c r="IJ28" s="15">
        <f t="shared" si="132"/>
        <v>44979</v>
      </c>
      <c r="IK28" s="20">
        <v>2696.13</v>
      </c>
      <c r="IL28" s="20">
        <v>2754</v>
      </c>
      <c r="IM28" s="22">
        <f t="shared" si="133"/>
        <v>57.869999999999891</v>
      </c>
      <c r="IN28" s="16">
        <f t="shared" si="134"/>
        <v>2.1464098541242406E-2</v>
      </c>
      <c r="IO28" s="14"/>
      <c r="IP28" s="17">
        <f t="shared" ref="IP28:IQ28" si="929">+IP27+IK28</f>
        <v>67627.280000000013</v>
      </c>
      <c r="IQ28" s="17">
        <f t="shared" si="929"/>
        <v>109524.98</v>
      </c>
      <c r="IR28" s="20">
        <f t="shared" si="136"/>
        <v>41897.699999999983</v>
      </c>
      <c r="IS28" s="3">
        <f t="shared" si="137"/>
        <v>0.61953844661503421</v>
      </c>
      <c r="IT28" s="19"/>
      <c r="IU28" s="15">
        <f t="shared" si="138"/>
        <v>44979</v>
      </c>
      <c r="IV28" s="20">
        <v>703.75</v>
      </c>
      <c r="IW28" s="20">
        <v>638</v>
      </c>
      <c r="IX28" s="22">
        <f t="shared" si="139"/>
        <v>-65.75</v>
      </c>
      <c r="IY28" s="16">
        <f t="shared" si="140"/>
        <v>-9.3428063943161638E-2</v>
      </c>
      <c r="IZ28" s="14"/>
      <c r="JA28" s="17">
        <f t="shared" ref="JA28:JB28" si="930">+JA27+IV28</f>
        <v>21394.57</v>
      </c>
      <c r="JB28" s="17">
        <f t="shared" si="930"/>
        <v>20238.25</v>
      </c>
      <c r="JC28" s="20">
        <f t="shared" si="142"/>
        <v>-1156.3199999999997</v>
      </c>
      <c r="JD28" s="3">
        <f t="shared" si="143"/>
        <v>-5.4047358745700415E-2</v>
      </c>
      <c r="JE28" s="19"/>
      <c r="JF28" s="15">
        <f t="shared" si="144"/>
        <v>44979</v>
      </c>
      <c r="JG28" s="20">
        <v>2490.37</v>
      </c>
      <c r="JH28" s="20">
        <v>3955</v>
      </c>
      <c r="JI28" s="13">
        <f t="shared" si="145"/>
        <v>1464.63</v>
      </c>
      <c r="JJ28" s="16">
        <f t="shared" si="146"/>
        <v>0.58811742833394243</v>
      </c>
      <c r="JK28" s="14"/>
      <c r="JL28" s="17">
        <f t="shared" ref="JL28:JM28" si="931">+JL27+JG28</f>
        <v>62690.100000000013</v>
      </c>
      <c r="JM28" s="17">
        <f t="shared" si="931"/>
        <v>78301.47</v>
      </c>
      <c r="JN28" s="20">
        <f t="shared" si="148"/>
        <v>15611.369999999988</v>
      </c>
      <c r="JO28" s="3">
        <f t="shared" si="149"/>
        <v>0.24902448711997563</v>
      </c>
      <c r="JP28" s="19"/>
      <c r="JQ28" s="15">
        <f t="shared" si="150"/>
        <v>44979</v>
      </c>
      <c r="JR28" s="20">
        <v>406.99</v>
      </c>
      <c r="JS28" s="20">
        <v>429</v>
      </c>
      <c r="JT28" s="22">
        <f t="shared" si="151"/>
        <v>22.009999999999991</v>
      </c>
      <c r="JU28" s="16">
        <f t="shared" si="152"/>
        <v>5.4079952824393693E-2</v>
      </c>
      <c r="JV28" s="14"/>
      <c r="JW28" s="17">
        <f t="shared" ref="JW28:JX28" si="932">+JW27+JR28</f>
        <v>10460.970000000001</v>
      </c>
      <c r="JX28" s="17">
        <f t="shared" si="932"/>
        <v>11380.95</v>
      </c>
      <c r="JY28" s="20">
        <f t="shared" si="154"/>
        <v>919.97999999999956</v>
      </c>
      <c r="JZ28" s="3">
        <f t="shared" si="155"/>
        <v>8.7944043430006918E-2</v>
      </c>
      <c r="KA28" s="19"/>
      <c r="KB28" s="15">
        <f t="shared" si="156"/>
        <v>44979</v>
      </c>
      <c r="KC28" s="20">
        <v>105.35</v>
      </c>
      <c r="KD28" s="20">
        <v>550</v>
      </c>
      <c r="KE28" s="22">
        <f t="shared" si="157"/>
        <v>444.65</v>
      </c>
      <c r="KF28" s="16">
        <f t="shared" si="158"/>
        <v>4.2206929283341248</v>
      </c>
      <c r="KG28" s="14"/>
      <c r="KH28" s="17">
        <f t="shared" ref="KH28:KI28" si="933">+KH27+KC28</f>
        <v>5440.3700000000017</v>
      </c>
      <c r="KI28" s="17">
        <f t="shared" si="933"/>
        <v>7064.6000000000013</v>
      </c>
      <c r="KJ28" s="20">
        <f t="shared" si="160"/>
        <v>1624.2299999999996</v>
      </c>
      <c r="KK28" s="3">
        <f t="shared" si="161"/>
        <v>0.29855138529180902</v>
      </c>
      <c r="KL28" s="19"/>
      <c r="KM28" s="15">
        <f t="shared" si="162"/>
        <v>44979</v>
      </c>
      <c r="KN28" s="20">
        <v>1099.44</v>
      </c>
      <c r="KO28" s="20">
        <v>1311</v>
      </c>
      <c r="KP28" s="22">
        <f t="shared" si="163"/>
        <v>211.55999999999995</v>
      </c>
      <c r="KQ28" s="16">
        <f t="shared" ref="KQ28:KQ37" si="934">KP28/KN28</f>
        <v>0.19242523466492026</v>
      </c>
      <c r="KR28" s="14"/>
      <c r="KS28" s="17">
        <f t="shared" ref="KS28:KT28" si="935">+KS27+KN28</f>
        <v>27521.420000000002</v>
      </c>
      <c r="KT28" s="17">
        <f t="shared" si="935"/>
        <v>30698.7</v>
      </c>
      <c r="KU28" s="20">
        <f t="shared" si="166"/>
        <v>3177.2799999999988</v>
      </c>
      <c r="KV28" s="3">
        <f t="shared" si="167"/>
        <v>0.11544753141371335</v>
      </c>
      <c r="KW28" s="19"/>
      <c r="KX28" s="15">
        <f t="shared" si="168"/>
        <v>45282</v>
      </c>
      <c r="KY28" s="20">
        <v>1149.45</v>
      </c>
      <c r="KZ28" s="20">
        <v>699</v>
      </c>
      <c r="LA28" s="22">
        <f t="shared" si="169"/>
        <v>-450.45000000000005</v>
      </c>
      <c r="LB28" s="16">
        <f t="shared" si="170"/>
        <v>-0.39188307451389798</v>
      </c>
      <c r="LC28" s="14"/>
      <c r="LD28" s="17">
        <f t="shared" ref="LD28:LE28" si="936">+LD27+KY28</f>
        <v>24917.550000000003</v>
      </c>
      <c r="LE28" s="17">
        <f t="shared" si="936"/>
        <v>26151.87</v>
      </c>
      <c r="LF28" s="20">
        <f t="shared" si="172"/>
        <v>1234.3199999999961</v>
      </c>
      <c r="LG28" s="3">
        <f t="shared" si="173"/>
        <v>4.9536170289614989E-2</v>
      </c>
      <c r="LH28" s="19"/>
      <c r="LI28" s="15">
        <f t="shared" si="174"/>
        <v>45282</v>
      </c>
      <c r="LJ28" s="20">
        <v>9501.2999999999993</v>
      </c>
      <c r="LK28" s="20">
        <v>12201</v>
      </c>
      <c r="LL28" s="22">
        <f t="shared" si="175"/>
        <v>2699.7000000000007</v>
      </c>
      <c r="LM28" s="16">
        <f t="shared" si="176"/>
        <v>0.28414006504373096</v>
      </c>
      <c r="LN28" s="14"/>
      <c r="LO28" s="17">
        <f t="shared" ref="LO28:LP28" si="937">+LO27+LJ28</f>
        <v>195982.53999999998</v>
      </c>
      <c r="LP28" s="17">
        <f t="shared" si="937"/>
        <v>206505.73</v>
      </c>
      <c r="LQ28" s="20">
        <f t="shared" si="178"/>
        <v>10523.190000000031</v>
      </c>
      <c r="LR28" s="3">
        <f t="shared" si="179"/>
        <v>5.3694528094186518E-2</v>
      </c>
      <c r="LS28" s="19"/>
      <c r="LT28" s="15">
        <f t="shared" si="180"/>
        <v>45221</v>
      </c>
      <c r="LU28" s="20">
        <v>922.35</v>
      </c>
      <c r="LV28" s="20">
        <v>922.35</v>
      </c>
      <c r="LW28" s="22">
        <f t="shared" si="181"/>
        <v>0</v>
      </c>
      <c r="LX28" s="16">
        <f t="shared" si="182"/>
        <v>0</v>
      </c>
      <c r="LY28" s="14"/>
      <c r="LZ28" s="17">
        <f t="shared" ref="LZ28:MA28" si="938">+LZ27+LU28</f>
        <v>19103.949999999997</v>
      </c>
      <c r="MA28" s="17">
        <f t="shared" si="938"/>
        <v>18447.629999999997</v>
      </c>
      <c r="MB28" s="20">
        <f t="shared" si="184"/>
        <v>-656.31999999999971</v>
      </c>
      <c r="MC28" s="3">
        <f t="shared" si="185"/>
        <v>-3.4355198793966681E-2</v>
      </c>
      <c r="MD28" s="19"/>
      <c r="ME28" s="15">
        <f t="shared" si="186"/>
        <v>45221</v>
      </c>
      <c r="MF28" s="20">
        <v>1163.18</v>
      </c>
      <c r="MG28" s="20">
        <v>1421</v>
      </c>
      <c r="MH28" s="22">
        <f t="shared" si="187"/>
        <v>257.81999999999994</v>
      </c>
      <c r="MI28" s="16">
        <f t="shared" si="188"/>
        <v>0.22165099124813006</v>
      </c>
      <c r="MJ28" s="14"/>
      <c r="MK28" s="17">
        <f t="shared" ref="MK28:ML28" si="939">+MK27+MF28</f>
        <v>21922.880000000001</v>
      </c>
      <c r="ML28" s="17">
        <f t="shared" si="939"/>
        <v>25238.86</v>
      </c>
      <c r="MM28" s="20">
        <f t="shared" si="190"/>
        <v>3315.9799999999996</v>
      </c>
      <c r="MN28" s="3">
        <f t="shared" si="191"/>
        <v>0.15125658672583162</v>
      </c>
      <c r="MO28" s="19"/>
      <c r="MP28" s="15">
        <f t="shared" si="192"/>
        <v>45221</v>
      </c>
      <c r="MQ28" s="20">
        <v>2037.93</v>
      </c>
      <c r="MR28" s="20">
        <v>3842</v>
      </c>
      <c r="MS28" s="22">
        <f t="shared" si="193"/>
        <v>1804.07</v>
      </c>
      <c r="MT28" s="16">
        <f t="shared" si="194"/>
        <v>0.88524630384753156</v>
      </c>
      <c r="MU28" s="14"/>
      <c r="MV28" s="17">
        <f t="shared" ref="MV28:MW28" si="940">+MV27+MQ28</f>
        <v>54118.220000000008</v>
      </c>
      <c r="MW28" s="17">
        <f t="shared" si="940"/>
        <v>61687.53</v>
      </c>
      <c r="MX28" s="20">
        <f t="shared" si="196"/>
        <v>7569.3099999999904</v>
      </c>
      <c r="MY28" s="3">
        <f t="shared" si="197"/>
        <v>0.13986620402518762</v>
      </c>
      <c r="MZ28" s="19"/>
      <c r="NA28" s="15">
        <f t="shared" si="198"/>
        <v>45221</v>
      </c>
      <c r="NB28" s="20">
        <f t="shared" si="199"/>
        <v>114838.44</v>
      </c>
      <c r="NC28" s="20">
        <f t="shared" si="200"/>
        <v>207179.35</v>
      </c>
      <c r="ND28" s="22">
        <f t="shared" si="201"/>
        <v>92340.91</v>
      </c>
      <c r="NE28" s="16">
        <f t="shared" si="202"/>
        <v>0.80409408208610289</v>
      </c>
      <c r="NF28" s="14"/>
      <c r="NG28" s="17">
        <f t="shared" ref="NG28:NH28" si="941">+NG27+NB28</f>
        <v>2861404.6100000003</v>
      </c>
      <c r="NH28" s="17">
        <f t="shared" si="941"/>
        <v>3095836.0200000005</v>
      </c>
      <c r="NI28" s="20">
        <f t="shared" si="204"/>
        <v>234431.41000000015</v>
      </c>
      <c r="NJ28" s="3">
        <f t="shared" si="205"/>
        <v>8.1928787414653717E-2</v>
      </c>
      <c r="NK28" s="1"/>
    </row>
    <row r="29" spans="1:381" ht="14.25" customHeight="1" x14ac:dyDescent="0.35">
      <c r="A29" s="12">
        <f t="shared" ref="A29:B29" si="942">A28+1</f>
        <v>45314</v>
      </c>
      <c r="B29" s="41">
        <f t="shared" si="942"/>
        <v>45345</v>
      </c>
      <c r="C29" s="20">
        <v>7880.2</v>
      </c>
      <c r="D29" s="42">
        <v>9480</v>
      </c>
      <c r="E29" s="22">
        <f t="shared" si="1"/>
        <v>1599.8000000000002</v>
      </c>
      <c r="F29" s="16">
        <f t="shared" si="2"/>
        <v>0.20301515189969802</v>
      </c>
      <c r="G29" s="14"/>
      <c r="H29" s="17">
        <f t="shared" ref="H29:I29" si="943">+H28+C29</f>
        <v>160925.12</v>
      </c>
      <c r="I29" s="17">
        <f t="shared" si="943"/>
        <v>159279.53</v>
      </c>
      <c r="J29" s="20">
        <f t="shared" si="4"/>
        <v>-1645.5899999999965</v>
      </c>
      <c r="K29" s="3">
        <f t="shared" si="5"/>
        <v>-1.0225811855849457E-2</v>
      </c>
      <c r="L29" s="43"/>
      <c r="M29" s="15">
        <f t="shared" si="6"/>
        <v>44980</v>
      </c>
      <c r="N29" s="20">
        <v>3078.51</v>
      </c>
      <c r="O29" s="42">
        <v>4396</v>
      </c>
      <c r="P29" s="22">
        <f t="shared" si="7"/>
        <v>1317.4899999999998</v>
      </c>
      <c r="Q29" s="16">
        <f t="shared" si="8"/>
        <v>0.4279635278105316</v>
      </c>
      <c r="R29" s="14"/>
      <c r="S29" s="17">
        <f t="shared" ref="S29:T29" si="944">+S28+N29</f>
        <v>78188.73</v>
      </c>
      <c r="T29" s="17">
        <f t="shared" si="944"/>
        <v>82616.899999999994</v>
      </c>
      <c r="U29" s="20">
        <f t="shared" si="10"/>
        <v>4428.1699999999983</v>
      </c>
      <c r="V29" s="3">
        <f t="shared" si="11"/>
        <v>5.6634376846893389E-2</v>
      </c>
      <c r="W29" s="43"/>
      <c r="X29" s="15">
        <f t="shared" si="12"/>
        <v>44980</v>
      </c>
      <c r="Y29" s="20">
        <v>4566.03</v>
      </c>
      <c r="Z29" s="42">
        <v>5469</v>
      </c>
      <c r="AA29" s="22">
        <f t="shared" si="13"/>
        <v>902.97000000000025</v>
      </c>
      <c r="AB29" s="16">
        <f t="shared" si="14"/>
        <v>0.19775822760691461</v>
      </c>
      <c r="AC29" s="14"/>
      <c r="AD29" s="17">
        <f t="shared" ref="AD29:AE29" si="945">+AD28+Y29</f>
        <v>109546.70000000001</v>
      </c>
      <c r="AE29" s="17">
        <f t="shared" si="945"/>
        <v>115030.76</v>
      </c>
      <c r="AF29" s="20">
        <f t="shared" si="16"/>
        <v>5484.0599999999831</v>
      </c>
      <c r="AG29" s="3">
        <f t="shared" si="17"/>
        <v>5.0061389343540083E-2</v>
      </c>
      <c r="AH29" s="43"/>
      <c r="AI29" s="15">
        <f t="shared" si="18"/>
        <v>44980</v>
      </c>
      <c r="AJ29" s="20">
        <v>8908.7999999999993</v>
      </c>
      <c r="AK29" s="42">
        <v>13389</v>
      </c>
      <c r="AL29" s="22">
        <f t="shared" si="19"/>
        <v>4480.2000000000007</v>
      </c>
      <c r="AM29" s="16">
        <f t="shared" si="20"/>
        <v>0.50289601293103459</v>
      </c>
      <c r="AN29" s="14"/>
      <c r="AO29" s="17">
        <f t="shared" ref="AO29:AP29" si="946">+AO28+AJ29</f>
        <v>216986.52</v>
      </c>
      <c r="AP29" s="17">
        <f t="shared" si="946"/>
        <v>228748.78000000003</v>
      </c>
      <c r="AQ29" s="20">
        <f t="shared" si="22"/>
        <v>11762.260000000038</v>
      </c>
      <c r="AR29" s="3">
        <f t="shared" si="23"/>
        <v>5.42073304830182E-2</v>
      </c>
      <c r="AS29" s="43"/>
      <c r="AT29" s="15">
        <f t="shared" si="24"/>
        <v>44980</v>
      </c>
      <c r="AU29" s="20">
        <v>9297.61</v>
      </c>
      <c r="AV29" s="42">
        <v>10364</v>
      </c>
      <c r="AW29" s="22">
        <f t="shared" si="25"/>
        <v>1066.3899999999994</v>
      </c>
      <c r="AX29" s="16">
        <f t="shared" si="26"/>
        <v>0.11469506679673587</v>
      </c>
      <c r="AY29" s="14"/>
      <c r="AZ29" s="17">
        <f t="shared" ref="AZ29:BA29" si="947">+AZ28+AU29</f>
        <v>231031.79000000004</v>
      </c>
      <c r="BA29" s="17">
        <f t="shared" si="947"/>
        <v>236205.09</v>
      </c>
      <c r="BB29" s="20">
        <f t="shared" si="28"/>
        <v>5173.2999999999593</v>
      </c>
      <c r="BC29" s="3">
        <f t="shared" si="29"/>
        <v>2.239215650798515E-2</v>
      </c>
      <c r="BD29" s="43"/>
      <c r="BE29" s="15">
        <f t="shared" si="30"/>
        <v>44980</v>
      </c>
      <c r="BF29" s="20">
        <v>3268.32</v>
      </c>
      <c r="BG29" s="42">
        <v>4413</v>
      </c>
      <c r="BH29" s="22">
        <f t="shared" si="31"/>
        <v>1144.6799999999998</v>
      </c>
      <c r="BI29" s="16">
        <f t="shared" si="32"/>
        <v>0.35023498311058887</v>
      </c>
      <c r="BJ29" s="14"/>
      <c r="BK29" s="17">
        <f t="shared" ref="BK29:BL29" si="948">+BK28+BF29</f>
        <v>72964.920000000027</v>
      </c>
      <c r="BL29" s="17">
        <f t="shared" si="948"/>
        <v>78914.97</v>
      </c>
      <c r="BM29" s="20">
        <f t="shared" si="34"/>
        <v>5950.0499999999738</v>
      </c>
      <c r="BN29" s="3">
        <f t="shared" si="35"/>
        <v>8.1546721355960805E-2</v>
      </c>
      <c r="BO29" s="43"/>
      <c r="BP29" s="15">
        <f t="shared" si="36"/>
        <v>44980</v>
      </c>
      <c r="BQ29" s="20">
        <v>2303.88</v>
      </c>
      <c r="BR29" s="42">
        <v>3684</v>
      </c>
      <c r="BS29" s="22">
        <f t="shared" si="37"/>
        <v>1380.12</v>
      </c>
      <c r="BT29" s="16">
        <f t="shared" si="38"/>
        <v>0.59904161675087242</v>
      </c>
      <c r="BU29" s="14"/>
      <c r="BV29" s="17">
        <f t="shared" ref="BV29:BW29" si="949">+BV28+BQ29</f>
        <v>60423.700000000004</v>
      </c>
      <c r="BW29" s="17">
        <f t="shared" si="949"/>
        <v>59037.930000000008</v>
      </c>
      <c r="BX29" s="20">
        <f t="shared" si="40"/>
        <v>-1385.7699999999968</v>
      </c>
      <c r="BY29" s="3">
        <f t="shared" si="41"/>
        <v>-2.2934212899905115E-2</v>
      </c>
      <c r="BZ29" s="43"/>
      <c r="CA29" s="15">
        <f t="shared" si="42"/>
        <v>44980</v>
      </c>
      <c r="CB29" s="20">
        <v>8398.5300000000007</v>
      </c>
      <c r="CC29" s="42">
        <v>13236</v>
      </c>
      <c r="CD29" s="22">
        <f t="shared" si="43"/>
        <v>4837.4699999999993</v>
      </c>
      <c r="CE29" s="16">
        <f t="shared" si="44"/>
        <v>0.57599008397898188</v>
      </c>
      <c r="CF29" s="14"/>
      <c r="CG29" s="17">
        <f t="shared" ref="CG29:CH29" si="950">+CG28+CB29</f>
        <v>249440.48</v>
      </c>
      <c r="CH29" s="17">
        <f t="shared" si="950"/>
        <v>258375.59999999998</v>
      </c>
      <c r="CI29" s="20">
        <f t="shared" si="46"/>
        <v>8935.1199999999662</v>
      </c>
      <c r="CJ29" s="3">
        <f t="shared" si="47"/>
        <v>3.5820649479186242E-2</v>
      </c>
      <c r="CK29" s="43"/>
      <c r="CL29" s="15">
        <f t="shared" si="48"/>
        <v>44980</v>
      </c>
      <c r="CM29" s="20">
        <v>8180.83</v>
      </c>
      <c r="CN29" s="42">
        <v>9047</v>
      </c>
      <c r="CO29" s="22">
        <f t="shared" si="49"/>
        <v>866.17000000000007</v>
      </c>
      <c r="CP29" s="16">
        <f t="shared" si="50"/>
        <v>0.10587800993297747</v>
      </c>
      <c r="CQ29" s="14"/>
      <c r="CR29" s="17">
        <f t="shared" ref="CR29:CS29" si="951">+CR28+CM29</f>
        <v>179715.62000000002</v>
      </c>
      <c r="CS29" s="17">
        <f t="shared" si="951"/>
        <v>188161</v>
      </c>
      <c r="CT29" s="20">
        <f t="shared" si="52"/>
        <v>8445.3799999999756</v>
      </c>
      <c r="CU29" s="3">
        <f t="shared" si="53"/>
        <v>4.6993021530348747E-2</v>
      </c>
      <c r="CV29" s="44"/>
      <c r="CW29" s="15">
        <f t="shared" si="54"/>
        <v>44980</v>
      </c>
      <c r="CX29" s="20">
        <v>2569.5700000000002</v>
      </c>
      <c r="CY29" s="42">
        <v>4771</v>
      </c>
      <c r="CZ29" s="22">
        <f t="shared" si="55"/>
        <v>2201.4299999999998</v>
      </c>
      <c r="DA29" s="16">
        <f t="shared" si="56"/>
        <v>0.85673089271745839</v>
      </c>
      <c r="DB29" s="14"/>
      <c r="DC29" s="17">
        <f t="shared" ref="DC29:DD29" si="952">+DC28+CX29</f>
        <v>92535.249999999985</v>
      </c>
      <c r="DD29" s="17">
        <f t="shared" si="952"/>
        <v>87628.31</v>
      </c>
      <c r="DE29" s="20">
        <f t="shared" si="58"/>
        <v>-4906.9399999999878</v>
      </c>
      <c r="DF29" s="3">
        <f t="shared" si="59"/>
        <v>-5.3027792111654627E-2</v>
      </c>
      <c r="DG29" s="45"/>
      <c r="DH29" s="15">
        <f t="shared" si="60"/>
        <v>44980</v>
      </c>
      <c r="DI29" s="20">
        <v>5802.72</v>
      </c>
      <c r="DJ29" s="42">
        <v>5394</v>
      </c>
      <c r="DK29" s="22">
        <f t="shared" si="61"/>
        <v>-408.72000000000025</v>
      </c>
      <c r="DL29" s="16">
        <f t="shared" si="62"/>
        <v>-7.0435933493258371E-2</v>
      </c>
      <c r="DM29" s="14"/>
      <c r="DN29" s="17">
        <f t="shared" ref="DN29:DO29" si="953">+DN28+DI29</f>
        <v>124810.98999999999</v>
      </c>
      <c r="DO29" s="17">
        <f t="shared" si="953"/>
        <v>117572.32000000002</v>
      </c>
      <c r="DP29" s="20">
        <f t="shared" si="64"/>
        <v>-7238.6699999999691</v>
      </c>
      <c r="DQ29" s="3">
        <f t="shared" si="65"/>
        <v>-5.7997056188721599E-2</v>
      </c>
      <c r="DR29" s="46"/>
      <c r="DS29" s="15">
        <f t="shared" si="66"/>
        <v>44980</v>
      </c>
      <c r="DT29" s="20">
        <v>4414.79</v>
      </c>
      <c r="DU29" s="42">
        <v>6081</v>
      </c>
      <c r="DV29" s="22">
        <f t="shared" si="67"/>
        <v>1666.21</v>
      </c>
      <c r="DW29" s="16">
        <f t="shared" si="68"/>
        <v>0.37741546030502016</v>
      </c>
      <c r="DX29" s="14"/>
      <c r="DY29" s="17">
        <f t="shared" ref="DY29:DZ29" si="954">+DY28+DT29</f>
        <v>102538.54999999999</v>
      </c>
      <c r="DZ29" s="17">
        <f t="shared" si="954"/>
        <v>104640.23000000001</v>
      </c>
      <c r="EA29" s="20">
        <f t="shared" si="70"/>
        <v>2101.6800000000221</v>
      </c>
      <c r="EB29" s="3">
        <f t="shared" si="71"/>
        <v>2.0496486443391509E-2</v>
      </c>
      <c r="EC29" s="43"/>
      <c r="ED29" s="15">
        <f t="shared" si="72"/>
        <v>44980</v>
      </c>
      <c r="EE29" s="20">
        <v>2508.2600000000002</v>
      </c>
      <c r="EF29" s="42">
        <v>2638</v>
      </c>
      <c r="EG29" s="22">
        <f t="shared" si="73"/>
        <v>129.73999999999978</v>
      </c>
      <c r="EH29" s="16">
        <f t="shared" si="74"/>
        <v>5.1725100268712083E-2</v>
      </c>
      <c r="EI29" s="14"/>
      <c r="EJ29" s="17">
        <f t="shared" ref="EJ29:EK29" si="955">+EJ28+EE29</f>
        <v>37113.050000000003</v>
      </c>
      <c r="EK29" s="17">
        <f t="shared" si="955"/>
        <v>50023.58</v>
      </c>
      <c r="EL29" s="20">
        <f t="shared" si="76"/>
        <v>12910.529999999999</v>
      </c>
      <c r="EM29" s="19">
        <f t="shared" si="77"/>
        <v>0.34787035827020407</v>
      </c>
      <c r="EN29" s="44"/>
      <c r="EO29" s="15">
        <f t="shared" si="78"/>
        <v>44980</v>
      </c>
      <c r="EP29" s="20">
        <v>4396.05</v>
      </c>
      <c r="EQ29" s="42">
        <v>7861</v>
      </c>
      <c r="ER29" s="22">
        <f t="shared" si="79"/>
        <v>3464.95</v>
      </c>
      <c r="ES29" s="16">
        <f t="shared" si="80"/>
        <v>0.78819622160803438</v>
      </c>
      <c r="ET29" s="14"/>
      <c r="EU29" s="17">
        <f t="shared" ref="EU29:EV29" si="956">+EU28+EP29</f>
        <v>112990.43000000002</v>
      </c>
      <c r="EV29" s="17">
        <f t="shared" si="956"/>
        <v>120527.23</v>
      </c>
      <c r="EW29" s="20">
        <f t="shared" si="82"/>
        <v>7536.7999999999738</v>
      </c>
      <c r="EX29" s="3">
        <f t="shared" si="83"/>
        <v>6.6702994227032963E-2</v>
      </c>
      <c r="EY29" s="47"/>
      <c r="EZ29" s="15">
        <f t="shared" si="84"/>
        <v>44980</v>
      </c>
      <c r="FA29" s="20">
        <v>3748.65</v>
      </c>
      <c r="FB29" s="42">
        <v>3816</v>
      </c>
      <c r="FC29" s="22">
        <f t="shared" si="85"/>
        <v>67.349999999999909</v>
      </c>
      <c r="FD29" s="16">
        <f t="shared" si="86"/>
        <v>1.796646792845422E-2</v>
      </c>
      <c r="FE29" s="14"/>
      <c r="FF29" s="17">
        <f t="shared" ref="FF29:FG29" si="957">+FF28+FA29</f>
        <v>75867.429999999978</v>
      </c>
      <c r="FG29" s="17">
        <f t="shared" si="957"/>
        <v>77923.360000000001</v>
      </c>
      <c r="FH29" s="20">
        <f t="shared" si="88"/>
        <v>2055.9300000000221</v>
      </c>
      <c r="FI29" s="3">
        <f t="shared" si="89"/>
        <v>2.7098980418870426E-2</v>
      </c>
      <c r="FJ29" s="47"/>
      <c r="FK29" s="15">
        <f t="shared" si="90"/>
        <v>44980</v>
      </c>
      <c r="FL29" s="20">
        <v>6183.87</v>
      </c>
      <c r="FM29" s="42">
        <v>8662</v>
      </c>
      <c r="FN29" s="22">
        <f t="shared" si="91"/>
        <v>2478.13</v>
      </c>
      <c r="FO29" s="16">
        <f t="shared" si="92"/>
        <v>0.4007409599490287</v>
      </c>
      <c r="FP29" s="14"/>
      <c r="FQ29" s="17">
        <f t="shared" ref="FQ29:FR29" si="958">+FQ28+FL29</f>
        <v>149342.81000000003</v>
      </c>
      <c r="FR29" s="17">
        <f t="shared" si="958"/>
        <v>165034.10999999999</v>
      </c>
      <c r="FS29" s="20">
        <f t="shared" si="94"/>
        <v>15691.299999999959</v>
      </c>
      <c r="FT29" s="3">
        <f t="shared" si="95"/>
        <v>0.10506900198275335</v>
      </c>
      <c r="FU29" s="47"/>
      <c r="FV29" s="15">
        <f t="shared" si="96"/>
        <v>44980</v>
      </c>
      <c r="FW29" s="20">
        <v>4484.67</v>
      </c>
      <c r="FX29" s="42">
        <v>5236</v>
      </c>
      <c r="FY29" s="22">
        <f t="shared" si="97"/>
        <v>751.32999999999993</v>
      </c>
      <c r="FZ29" s="16">
        <f t="shared" si="98"/>
        <v>0.16753295114244748</v>
      </c>
      <c r="GA29" s="14"/>
      <c r="GB29" s="17">
        <f t="shared" ref="GB29:GC29" si="959">+GB28+FW29</f>
        <v>118207.7</v>
      </c>
      <c r="GC29" s="17">
        <f t="shared" si="959"/>
        <v>124394.95999999999</v>
      </c>
      <c r="GD29" s="20">
        <f t="shared" si="100"/>
        <v>6187.2599999999948</v>
      </c>
      <c r="GE29" s="3">
        <f t="shared" si="101"/>
        <v>5.2342275503203216E-2</v>
      </c>
      <c r="GF29" s="47"/>
      <c r="GG29" s="15">
        <f t="shared" si="102"/>
        <v>44980</v>
      </c>
      <c r="GH29" s="20">
        <v>3370.06</v>
      </c>
      <c r="GI29" s="42">
        <v>3908</v>
      </c>
      <c r="GJ29" s="22">
        <f t="shared" si="103"/>
        <v>537.94000000000005</v>
      </c>
      <c r="GK29" s="16">
        <f t="shared" si="104"/>
        <v>0.15962327080230027</v>
      </c>
      <c r="GL29" s="14"/>
      <c r="GM29" s="17">
        <f t="shared" ref="GM29:GN29" si="960">+GM28+GH29</f>
        <v>63156.239999999983</v>
      </c>
      <c r="GN29" s="17">
        <f t="shared" si="960"/>
        <v>65365.810000000005</v>
      </c>
      <c r="GO29" s="20">
        <f t="shared" si="106"/>
        <v>2209.5700000000215</v>
      </c>
      <c r="GP29" s="3">
        <f t="shared" si="107"/>
        <v>3.498577496063765E-2</v>
      </c>
      <c r="GQ29" s="48"/>
      <c r="GR29" s="24">
        <f t="shared" si="108"/>
        <v>44980</v>
      </c>
      <c r="GS29" s="20">
        <v>8395.17</v>
      </c>
      <c r="GT29" s="42">
        <v>11171</v>
      </c>
      <c r="GU29" s="22">
        <f t="shared" si="109"/>
        <v>2775.83</v>
      </c>
      <c r="GV29" s="16">
        <f t="shared" si="110"/>
        <v>0.33064607387342959</v>
      </c>
      <c r="GW29" s="14"/>
      <c r="GX29" s="17">
        <f t="shared" ref="GX29:GY29" si="961">+GX28+GS29</f>
        <v>194853.56000000003</v>
      </c>
      <c r="GY29" s="17">
        <f t="shared" si="961"/>
        <v>216019.15000000002</v>
      </c>
      <c r="GZ29" s="20">
        <f t="shared" si="112"/>
        <v>21165.589999999997</v>
      </c>
      <c r="HA29" s="3">
        <f t="shared" si="113"/>
        <v>0.10862306031257521</v>
      </c>
      <c r="HB29" s="47"/>
      <c r="HC29" s="15">
        <f t="shared" si="114"/>
        <v>44980</v>
      </c>
      <c r="HD29" s="20">
        <v>815.61</v>
      </c>
      <c r="HE29" s="42">
        <v>1287</v>
      </c>
      <c r="HF29" s="22">
        <f t="shared" si="115"/>
        <v>471.39</v>
      </c>
      <c r="HG29" s="16">
        <f t="shared" si="116"/>
        <v>0.57796005443778276</v>
      </c>
      <c r="HH29" s="14"/>
      <c r="HI29" s="17">
        <f t="shared" ref="HI29:HJ29" si="962">+HI28+HD29</f>
        <v>22157.300000000003</v>
      </c>
      <c r="HJ29" s="17">
        <f t="shared" si="962"/>
        <v>24527.82</v>
      </c>
      <c r="HK29" s="20">
        <f t="shared" si="118"/>
        <v>2370.5199999999968</v>
      </c>
      <c r="HL29" s="3">
        <f t="shared" si="119"/>
        <v>0.10698595948062248</v>
      </c>
      <c r="HM29" s="47"/>
      <c r="HN29" s="15">
        <f t="shared" si="120"/>
        <v>44980</v>
      </c>
      <c r="HO29" s="20"/>
      <c r="HP29" s="42">
        <v>1003</v>
      </c>
      <c r="HQ29" s="22">
        <f t="shared" si="121"/>
        <v>1003</v>
      </c>
      <c r="HR29" s="16" t="e">
        <f t="shared" si="122"/>
        <v>#DIV/0!</v>
      </c>
      <c r="HS29" s="14"/>
      <c r="HT29" s="17">
        <f t="shared" ref="HT29:HU29" si="963">+HT28+HO29</f>
        <v>0</v>
      </c>
      <c r="HU29" s="17">
        <f t="shared" si="963"/>
        <v>12056.65</v>
      </c>
      <c r="HV29" s="20">
        <f t="shared" si="124"/>
        <v>12056.65</v>
      </c>
      <c r="HW29" s="3" t="e">
        <f t="shared" si="125"/>
        <v>#DIV/0!</v>
      </c>
      <c r="HX29" s="47"/>
      <c r="HY29" s="15">
        <f t="shared" si="126"/>
        <v>44980</v>
      </c>
      <c r="HZ29" s="20"/>
      <c r="IA29" s="42">
        <v>471</v>
      </c>
      <c r="IB29" s="22">
        <f t="shared" si="127"/>
        <v>471</v>
      </c>
      <c r="IC29" s="16" t="e">
        <f t="shared" si="128"/>
        <v>#DIV/0!</v>
      </c>
      <c r="ID29" s="14"/>
      <c r="IE29" s="17">
        <f t="shared" ref="IE29:IF29" si="964">+IE28+HZ29</f>
        <v>0</v>
      </c>
      <c r="IF29" s="17">
        <f t="shared" si="964"/>
        <v>75342.009999999995</v>
      </c>
      <c r="IG29" s="20">
        <f t="shared" si="130"/>
        <v>75342.009999999995</v>
      </c>
      <c r="IH29" s="3" t="e">
        <f t="shared" si="131"/>
        <v>#DIV/0!</v>
      </c>
      <c r="II29" s="46"/>
      <c r="IJ29" s="15">
        <f t="shared" si="132"/>
        <v>44980</v>
      </c>
      <c r="IK29" s="20">
        <v>2290.8200000000002</v>
      </c>
      <c r="IL29" s="42">
        <v>4515</v>
      </c>
      <c r="IM29" s="22">
        <f t="shared" si="133"/>
        <v>2224.1799999999998</v>
      </c>
      <c r="IN29" s="16">
        <f t="shared" si="134"/>
        <v>0.9709099798325489</v>
      </c>
      <c r="IO29" s="14"/>
      <c r="IP29" s="17">
        <f t="shared" ref="IP29:IQ29" si="965">+IP28+IK29</f>
        <v>69918.10000000002</v>
      </c>
      <c r="IQ29" s="17">
        <f t="shared" si="965"/>
        <v>114039.98</v>
      </c>
      <c r="IR29" s="20">
        <f t="shared" si="136"/>
        <v>44121.879999999976</v>
      </c>
      <c r="IS29" s="3">
        <f t="shared" si="137"/>
        <v>0.63105090098272065</v>
      </c>
      <c r="IT29" s="47"/>
      <c r="IU29" s="15">
        <f t="shared" si="138"/>
        <v>44980</v>
      </c>
      <c r="IV29" s="20">
        <v>1015.26</v>
      </c>
      <c r="IW29" s="42">
        <v>972</v>
      </c>
      <c r="IX29" s="22">
        <f t="shared" si="139"/>
        <v>-43.259999999999991</v>
      </c>
      <c r="IY29" s="16">
        <f t="shared" si="140"/>
        <v>-4.260977483600259E-2</v>
      </c>
      <c r="IZ29" s="14"/>
      <c r="JA29" s="17">
        <f t="shared" ref="JA29:JB29" si="966">+JA28+IV29</f>
        <v>22409.829999999998</v>
      </c>
      <c r="JB29" s="17">
        <f t="shared" si="966"/>
        <v>21210.25</v>
      </c>
      <c r="JC29" s="20">
        <f t="shared" si="142"/>
        <v>-1199.5799999999981</v>
      </c>
      <c r="JD29" s="3">
        <f t="shared" si="143"/>
        <v>-5.3529187860862762E-2</v>
      </c>
      <c r="JE29" s="47"/>
      <c r="JF29" s="15">
        <f t="shared" si="144"/>
        <v>44980</v>
      </c>
      <c r="JG29" s="20">
        <v>2308.46</v>
      </c>
      <c r="JH29" s="42">
        <v>4458</v>
      </c>
      <c r="JI29" s="22">
        <f t="shared" si="145"/>
        <v>2149.54</v>
      </c>
      <c r="JJ29" s="16">
        <f t="shared" si="146"/>
        <v>0.93115756824896245</v>
      </c>
      <c r="JK29" s="14"/>
      <c r="JL29" s="17">
        <f t="shared" ref="JL29:JM29" si="967">+JL28+JG29</f>
        <v>64998.560000000012</v>
      </c>
      <c r="JM29" s="17">
        <f t="shared" si="967"/>
        <v>82759.47</v>
      </c>
      <c r="JN29" s="20">
        <f t="shared" si="148"/>
        <v>17760.909999999989</v>
      </c>
      <c r="JO29" s="3">
        <f t="shared" si="149"/>
        <v>0.27325082278745844</v>
      </c>
      <c r="JP29" s="48"/>
      <c r="JQ29" s="15">
        <f t="shared" si="150"/>
        <v>44980</v>
      </c>
      <c r="JR29" s="20">
        <v>367</v>
      </c>
      <c r="JS29" s="42">
        <v>367</v>
      </c>
      <c r="JT29" s="22">
        <f t="shared" si="151"/>
        <v>0</v>
      </c>
      <c r="JU29" s="16">
        <f t="shared" si="152"/>
        <v>0</v>
      </c>
      <c r="JV29" s="14"/>
      <c r="JW29" s="17">
        <f t="shared" ref="JW29:JX29" si="968">+JW28+JR29</f>
        <v>10827.970000000001</v>
      </c>
      <c r="JX29" s="17">
        <f t="shared" si="968"/>
        <v>11747.95</v>
      </c>
      <c r="JY29" s="20">
        <f t="shared" si="154"/>
        <v>919.97999999999956</v>
      </c>
      <c r="JZ29" s="3">
        <f t="shared" si="155"/>
        <v>8.4963294135465786E-2</v>
      </c>
      <c r="KA29" s="47"/>
      <c r="KB29" s="15">
        <f t="shared" si="156"/>
        <v>44980</v>
      </c>
      <c r="KC29" s="20">
        <v>283.83</v>
      </c>
      <c r="KD29" s="42">
        <v>283.83</v>
      </c>
      <c r="KE29" s="22">
        <f t="shared" si="157"/>
        <v>0</v>
      </c>
      <c r="KF29" s="16">
        <f t="shared" si="158"/>
        <v>0</v>
      </c>
      <c r="KG29" s="14"/>
      <c r="KH29" s="17">
        <f t="shared" ref="KH29:KI29" si="969">+KH28+KC29</f>
        <v>5724.2000000000016</v>
      </c>
      <c r="KI29" s="17">
        <f t="shared" si="969"/>
        <v>7348.4300000000012</v>
      </c>
      <c r="KJ29" s="20">
        <f t="shared" si="160"/>
        <v>1624.2299999999996</v>
      </c>
      <c r="KK29" s="3">
        <f t="shared" si="161"/>
        <v>0.28374794731141456</v>
      </c>
      <c r="KL29" s="47"/>
      <c r="KM29" s="15">
        <f t="shared" si="162"/>
        <v>44980</v>
      </c>
      <c r="KN29" s="20">
        <v>1122.3699999999999</v>
      </c>
      <c r="KO29" s="42">
        <v>1438</v>
      </c>
      <c r="KP29" s="22">
        <f t="shared" si="163"/>
        <v>315.63000000000011</v>
      </c>
      <c r="KQ29" s="16">
        <f t="shared" si="934"/>
        <v>0.28121742384418696</v>
      </c>
      <c r="KR29" s="14"/>
      <c r="KS29" s="17">
        <f t="shared" ref="KS29:KT29" si="970">+KS28+KN29</f>
        <v>28643.79</v>
      </c>
      <c r="KT29" s="17">
        <f t="shared" si="970"/>
        <v>32136.7</v>
      </c>
      <c r="KU29" s="20">
        <f t="shared" si="166"/>
        <v>3492.91</v>
      </c>
      <c r="KV29" s="3">
        <f t="shared" si="167"/>
        <v>0.12194301103310699</v>
      </c>
      <c r="KW29" s="47"/>
      <c r="KX29" s="24">
        <f t="shared" si="168"/>
        <v>45283</v>
      </c>
      <c r="KY29" s="20">
        <v>860.49</v>
      </c>
      <c r="KZ29" s="42">
        <v>1509</v>
      </c>
      <c r="LA29" s="22">
        <f t="shared" si="169"/>
        <v>648.51</v>
      </c>
      <c r="LB29" s="16">
        <f t="shared" si="170"/>
        <v>0.75365198898302133</v>
      </c>
      <c r="LC29" s="14"/>
      <c r="LD29" s="17">
        <f t="shared" ref="LD29:LE29" si="971">+LD28+KY29</f>
        <v>25778.040000000005</v>
      </c>
      <c r="LE29" s="17">
        <f t="shared" si="971"/>
        <v>27660.87</v>
      </c>
      <c r="LF29" s="20">
        <f t="shared" si="172"/>
        <v>1882.8299999999945</v>
      </c>
      <c r="LG29" s="3">
        <f t="shared" si="173"/>
        <v>7.304007597164075E-2</v>
      </c>
      <c r="LH29" s="48"/>
      <c r="LI29" s="24">
        <f t="shared" si="174"/>
        <v>45283</v>
      </c>
      <c r="LJ29" s="20">
        <v>9616.24</v>
      </c>
      <c r="LK29" s="42">
        <v>13864</v>
      </c>
      <c r="LL29" s="22">
        <f t="shared" si="175"/>
        <v>4247.76</v>
      </c>
      <c r="LM29" s="16">
        <f t="shared" si="176"/>
        <v>0.44172774389990271</v>
      </c>
      <c r="LN29" s="14"/>
      <c r="LO29" s="17">
        <f t="shared" ref="LO29:LP29" si="972">+LO28+LJ29</f>
        <v>205598.77999999997</v>
      </c>
      <c r="LP29" s="17">
        <f t="shared" si="972"/>
        <v>220369.73</v>
      </c>
      <c r="LQ29" s="20">
        <f t="shared" si="178"/>
        <v>14770.950000000041</v>
      </c>
      <c r="LR29" s="3">
        <f t="shared" si="179"/>
        <v>7.184356833245821E-2</v>
      </c>
      <c r="LS29" s="47"/>
      <c r="LT29" s="15">
        <f t="shared" si="180"/>
        <v>45222</v>
      </c>
      <c r="LU29" s="20">
        <v>924.56</v>
      </c>
      <c r="LV29" s="42">
        <v>924.56</v>
      </c>
      <c r="LW29" s="22">
        <f t="shared" si="181"/>
        <v>0</v>
      </c>
      <c r="LX29" s="16">
        <f t="shared" si="182"/>
        <v>0</v>
      </c>
      <c r="LY29" s="14"/>
      <c r="LZ29" s="17">
        <f t="shared" ref="LZ29:MA29" si="973">+LZ28+LU29</f>
        <v>20028.509999999998</v>
      </c>
      <c r="MA29" s="17">
        <f t="shared" si="973"/>
        <v>19372.189999999999</v>
      </c>
      <c r="MB29" s="20">
        <f t="shared" si="184"/>
        <v>-656.31999999999971</v>
      </c>
      <c r="MC29" s="3">
        <f t="shared" si="185"/>
        <v>-3.2769287380838605E-2</v>
      </c>
      <c r="MD29" s="46"/>
      <c r="ME29" s="15">
        <f t="shared" si="186"/>
        <v>45222</v>
      </c>
      <c r="MF29" s="20">
        <v>944.71</v>
      </c>
      <c r="MG29" s="42">
        <v>1616</v>
      </c>
      <c r="MH29" s="22">
        <f t="shared" si="187"/>
        <v>671.29</v>
      </c>
      <c r="MI29" s="16">
        <f t="shared" si="188"/>
        <v>0.71057784928708279</v>
      </c>
      <c r="MJ29" s="14"/>
      <c r="MK29" s="17">
        <f t="shared" ref="MK29:ML29" si="974">+MK28+MF29</f>
        <v>22867.59</v>
      </c>
      <c r="ML29" s="17">
        <f t="shared" si="974"/>
        <v>26854.86</v>
      </c>
      <c r="MM29" s="20">
        <f t="shared" si="190"/>
        <v>3987.2700000000004</v>
      </c>
      <c r="MN29" s="3">
        <f t="shared" si="191"/>
        <v>0.17436336754332224</v>
      </c>
      <c r="MO29" s="47"/>
      <c r="MP29" s="15">
        <f t="shared" si="192"/>
        <v>45222</v>
      </c>
      <c r="MQ29" s="20">
        <v>1955.39</v>
      </c>
      <c r="MR29" s="42">
        <v>4390</v>
      </c>
      <c r="MS29" s="22">
        <f t="shared" si="193"/>
        <v>2434.6099999999997</v>
      </c>
      <c r="MT29" s="16">
        <f t="shared" si="194"/>
        <v>1.2450764297659289</v>
      </c>
      <c r="MU29" s="14"/>
      <c r="MV29" s="17">
        <f t="shared" ref="MV29:MW29" si="975">+MV28+MQ29</f>
        <v>56073.610000000008</v>
      </c>
      <c r="MW29" s="17">
        <f t="shared" si="975"/>
        <v>66077.53</v>
      </c>
      <c r="MX29" s="20">
        <f t="shared" si="196"/>
        <v>10003.919999999991</v>
      </c>
      <c r="MY29" s="3">
        <f t="shared" si="197"/>
        <v>0.17840691904801545</v>
      </c>
      <c r="MZ29" s="47"/>
      <c r="NA29" s="15">
        <f t="shared" si="198"/>
        <v>45222</v>
      </c>
      <c r="NB29" s="20">
        <f t="shared" si="199"/>
        <v>124261.26</v>
      </c>
      <c r="NC29" s="20">
        <f t="shared" si="200"/>
        <v>169111.38999999998</v>
      </c>
      <c r="ND29" s="22">
        <f t="shared" si="201"/>
        <v>44850.12999999999</v>
      </c>
      <c r="NE29" s="16">
        <f t="shared" si="202"/>
        <v>0.36093413184447021</v>
      </c>
      <c r="NF29" s="14"/>
      <c r="NG29" s="17">
        <f t="shared" ref="NG29:NH29" si="976">+NG28+NB29</f>
        <v>2985665.87</v>
      </c>
      <c r="NH29" s="17">
        <f t="shared" si="976"/>
        <v>3264947.4100000006</v>
      </c>
      <c r="NI29" s="20">
        <f t="shared" si="204"/>
        <v>279281.5400000005</v>
      </c>
      <c r="NJ29" s="3">
        <f t="shared" si="205"/>
        <v>9.3540788608070358E-2</v>
      </c>
      <c r="NM29" s="1"/>
    </row>
    <row r="30" spans="1:381" ht="14.25" customHeight="1" x14ac:dyDescent="0.35">
      <c r="A30" s="12">
        <f t="shared" ref="A30:B30" si="977">A29+1</f>
        <v>45315</v>
      </c>
      <c r="B30" s="12">
        <f t="shared" si="977"/>
        <v>45346</v>
      </c>
      <c r="C30" s="20">
        <v>5807.8</v>
      </c>
      <c r="D30" s="20"/>
      <c r="E30" s="22">
        <f>F38-C30</f>
        <v>-5807.8</v>
      </c>
      <c r="F30" s="16">
        <f t="shared" si="2"/>
        <v>-1</v>
      </c>
      <c r="G30" s="14" t="s">
        <v>35</v>
      </c>
      <c r="H30" s="17">
        <f t="shared" ref="H30:H37" si="978">+H29+C30</f>
        <v>166732.91999999998</v>
      </c>
      <c r="I30" s="17">
        <f>+I29+F38</f>
        <v>159279.53</v>
      </c>
      <c r="J30" s="20">
        <f t="shared" si="4"/>
        <v>-7453.3899999999849</v>
      </c>
      <c r="K30" s="3">
        <f t="shared" si="5"/>
        <v>-4.4702569834439328E-2</v>
      </c>
      <c r="L30" s="1"/>
      <c r="M30" s="15">
        <f t="shared" si="6"/>
        <v>44981</v>
      </c>
      <c r="N30" s="20">
        <v>2781.76</v>
      </c>
      <c r="O30" s="20"/>
      <c r="P30" s="22">
        <f t="shared" si="7"/>
        <v>-2781.76</v>
      </c>
      <c r="Q30" s="16">
        <f t="shared" si="8"/>
        <v>-1</v>
      </c>
      <c r="R30" s="14"/>
      <c r="S30" s="17">
        <f t="shared" ref="S30:T30" si="979">+S29+N30</f>
        <v>80970.489999999991</v>
      </c>
      <c r="T30" s="17">
        <f t="shared" si="979"/>
        <v>82616.899999999994</v>
      </c>
      <c r="U30" s="20">
        <f t="shared" si="10"/>
        <v>1646.4100000000035</v>
      </c>
      <c r="V30" s="3">
        <f t="shared" si="11"/>
        <v>2.0333457287957671E-2</v>
      </c>
      <c r="W30" s="1"/>
      <c r="X30" s="15">
        <f t="shared" si="12"/>
        <v>44981</v>
      </c>
      <c r="Y30" s="20">
        <v>4319.46</v>
      </c>
      <c r="Z30" s="20"/>
      <c r="AA30" s="22">
        <f t="shared" si="13"/>
        <v>-4319.46</v>
      </c>
      <c r="AB30" s="16">
        <f t="shared" si="14"/>
        <v>-1</v>
      </c>
      <c r="AC30" s="14"/>
      <c r="AD30" s="17">
        <f t="shared" ref="AD30:AE30" si="980">+AD29+Y30</f>
        <v>113866.16000000002</v>
      </c>
      <c r="AE30" s="17">
        <f t="shared" si="980"/>
        <v>115030.76</v>
      </c>
      <c r="AF30" s="20">
        <f t="shared" si="16"/>
        <v>1164.5999999999767</v>
      </c>
      <c r="AG30" s="3">
        <f t="shared" si="17"/>
        <v>1.0227797266545009E-2</v>
      </c>
      <c r="AH30" s="1"/>
      <c r="AI30" s="15">
        <f t="shared" si="18"/>
        <v>44981</v>
      </c>
      <c r="AJ30" s="20">
        <v>8106.44</v>
      </c>
      <c r="AK30" s="20"/>
      <c r="AL30" s="22">
        <f t="shared" si="19"/>
        <v>-8106.44</v>
      </c>
      <c r="AM30" s="16">
        <f t="shared" si="20"/>
        <v>-1</v>
      </c>
      <c r="AN30" s="14"/>
      <c r="AO30" s="17">
        <f t="shared" ref="AO30:AP30" si="981">+AO29+AJ30</f>
        <v>225092.96</v>
      </c>
      <c r="AP30" s="17">
        <f t="shared" si="981"/>
        <v>228748.78000000003</v>
      </c>
      <c r="AQ30" s="20">
        <f t="shared" si="22"/>
        <v>3655.8200000000361</v>
      </c>
      <c r="AR30" s="3">
        <f t="shared" si="23"/>
        <v>1.6241378673060393E-2</v>
      </c>
      <c r="AS30" s="1"/>
      <c r="AT30" s="15">
        <f t="shared" si="24"/>
        <v>44981</v>
      </c>
      <c r="AU30" s="20">
        <v>7301.13</v>
      </c>
      <c r="AV30" s="20"/>
      <c r="AW30" s="22">
        <f t="shared" si="25"/>
        <v>-7301.13</v>
      </c>
      <c r="AX30" s="16">
        <f t="shared" si="26"/>
        <v>-1</v>
      </c>
      <c r="AY30" s="14"/>
      <c r="AZ30" s="17">
        <f t="shared" ref="AZ30:BA30" si="982">+AZ29+AU30</f>
        <v>238332.92000000004</v>
      </c>
      <c r="BA30" s="17">
        <f t="shared" si="982"/>
        <v>236205.09</v>
      </c>
      <c r="BB30" s="20">
        <f t="shared" si="28"/>
        <v>-2127.8300000000454</v>
      </c>
      <c r="BC30" s="3">
        <f t="shared" si="29"/>
        <v>-8.9279735254367918E-3</v>
      </c>
      <c r="BD30" s="1"/>
      <c r="BE30" s="15">
        <f t="shared" si="30"/>
        <v>44981</v>
      </c>
      <c r="BF30" s="20">
        <v>2729.56</v>
      </c>
      <c r="BG30" s="20"/>
      <c r="BH30" s="22">
        <f t="shared" si="31"/>
        <v>-2729.56</v>
      </c>
      <c r="BI30" s="16">
        <f t="shared" si="32"/>
        <v>-1</v>
      </c>
      <c r="BJ30" s="14"/>
      <c r="BK30" s="17">
        <f t="shared" ref="BK30:BL30" si="983">+BK29+BF30</f>
        <v>75694.480000000025</v>
      </c>
      <c r="BL30" s="17">
        <f t="shared" si="983"/>
        <v>78914.97</v>
      </c>
      <c r="BM30" s="20">
        <f t="shared" si="34"/>
        <v>3220.4899999999761</v>
      </c>
      <c r="BN30" s="3">
        <f t="shared" si="35"/>
        <v>4.2545902950914982E-2</v>
      </c>
      <c r="BO30" s="1"/>
      <c r="BP30" s="15">
        <f t="shared" si="36"/>
        <v>44981</v>
      </c>
      <c r="BQ30" s="20">
        <v>2600.98</v>
      </c>
      <c r="BR30" s="20"/>
      <c r="BS30" s="22">
        <f t="shared" si="37"/>
        <v>-2600.98</v>
      </c>
      <c r="BT30" s="16">
        <f t="shared" si="38"/>
        <v>-1</v>
      </c>
      <c r="BU30" s="14"/>
      <c r="BV30" s="17">
        <f t="shared" ref="BV30:BW30" si="984">+BV29+BQ30</f>
        <v>63024.680000000008</v>
      </c>
      <c r="BW30" s="17">
        <f t="shared" si="984"/>
        <v>59037.930000000008</v>
      </c>
      <c r="BX30" s="20">
        <f t="shared" si="40"/>
        <v>-3986.75</v>
      </c>
      <c r="BY30" s="3">
        <f t="shared" si="41"/>
        <v>-6.3256965366583373E-2</v>
      </c>
      <c r="BZ30" s="1"/>
      <c r="CA30" s="15">
        <f t="shared" si="42"/>
        <v>44981</v>
      </c>
      <c r="CB30" s="20">
        <v>8940.7000000000007</v>
      </c>
      <c r="CC30" s="20"/>
      <c r="CD30" s="22">
        <f t="shared" si="43"/>
        <v>-8940.7000000000007</v>
      </c>
      <c r="CE30" s="16">
        <f t="shared" si="44"/>
        <v>-1</v>
      </c>
      <c r="CF30" s="14"/>
      <c r="CG30" s="17">
        <f t="shared" ref="CG30:CH30" si="985">+CG29+CB30</f>
        <v>258381.18000000002</v>
      </c>
      <c r="CH30" s="17">
        <f t="shared" si="985"/>
        <v>258375.59999999998</v>
      </c>
      <c r="CI30" s="20">
        <f t="shared" si="46"/>
        <v>-5.580000000045402</v>
      </c>
      <c r="CJ30" s="3">
        <f t="shared" si="47"/>
        <v>-2.1596000142291328E-5</v>
      </c>
      <c r="CK30" s="1"/>
      <c r="CL30" s="15">
        <f t="shared" si="48"/>
        <v>44981</v>
      </c>
      <c r="CM30" s="20">
        <v>7523.25</v>
      </c>
      <c r="CN30" s="20"/>
      <c r="CO30" s="22">
        <f t="shared" si="49"/>
        <v>-7523.25</v>
      </c>
      <c r="CP30" s="16">
        <f t="shared" si="50"/>
        <v>-1</v>
      </c>
      <c r="CQ30" s="14"/>
      <c r="CR30" s="17">
        <f t="shared" ref="CR30:CS30" si="986">+CR29+CM30</f>
        <v>187238.87000000002</v>
      </c>
      <c r="CS30" s="17">
        <f t="shared" si="986"/>
        <v>188161</v>
      </c>
      <c r="CT30" s="20">
        <f t="shared" si="52"/>
        <v>922.12999999997555</v>
      </c>
      <c r="CU30" s="3">
        <f t="shared" si="53"/>
        <v>4.9248855219003159E-3</v>
      </c>
      <c r="CV30" s="1"/>
      <c r="CW30" s="15">
        <f t="shared" si="54"/>
        <v>44981</v>
      </c>
      <c r="CX30" s="20">
        <v>3317.9</v>
      </c>
      <c r="CY30" s="20"/>
      <c r="CZ30" s="22">
        <f t="shared" si="55"/>
        <v>-3317.9</v>
      </c>
      <c r="DA30" s="16">
        <f t="shared" si="56"/>
        <v>-1</v>
      </c>
      <c r="DB30" s="14"/>
      <c r="DC30" s="17">
        <f t="shared" ref="DC30:DD30" si="987">+DC29+CX30</f>
        <v>95853.14999999998</v>
      </c>
      <c r="DD30" s="17">
        <f t="shared" si="987"/>
        <v>87628.31</v>
      </c>
      <c r="DE30" s="20">
        <f t="shared" si="58"/>
        <v>-8224.839999999982</v>
      </c>
      <c r="DF30" s="3">
        <f t="shared" si="59"/>
        <v>-8.5806674063397856E-2</v>
      </c>
      <c r="DG30" s="1"/>
      <c r="DH30" s="15">
        <f t="shared" si="60"/>
        <v>44981</v>
      </c>
      <c r="DI30" s="20">
        <v>3774.61</v>
      </c>
      <c r="DJ30" s="20"/>
      <c r="DK30" s="22">
        <f t="shared" si="61"/>
        <v>-3774.61</v>
      </c>
      <c r="DL30" s="16">
        <f t="shared" si="62"/>
        <v>-1</v>
      </c>
      <c r="DM30" s="14"/>
      <c r="DN30" s="17">
        <f t="shared" ref="DN30:DO30" si="988">+DN29+DI30</f>
        <v>128585.59999999999</v>
      </c>
      <c r="DO30" s="17">
        <f t="shared" si="988"/>
        <v>117572.32000000002</v>
      </c>
      <c r="DP30" s="20">
        <f t="shared" si="64"/>
        <v>-11013.27999999997</v>
      </c>
      <c r="DQ30" s="3">
        <f t="shared" si="65"/>
        <v>-8.5649403976805885E-2</v>
      </c>
      <c r="DR30" s="19"/>
      <c r="DS30" s="15">
        <f t="shared" si="66"/>
        <v>44981</v>
      </c>
      <c r="DT30" s="20">
        <v>3555.87</v>
      </c>
      <c r="DU30" s="20"/>
      <c r="DV30" s="22">
        <f t="shared" si="67"/>
        <v>-3555.87</v>
      </c>
      <c r="DW30" s="16">
        <f t="shared" si="68"/>
        <v>-1</v>
      </c>
      <c r="DX30" s="14"/>
      <c r="DY30" s="17">
        <f t="shared" ref="DY30:DZ30" si="989">+DY29+DT30</f>
        <v>106094.41999999998</v>
      </c>
      <c r="DZ30" s="17">
        <f t="shared" si="989"/>
        <v>104640.23000000001</v>
      </c>
      <c r="EA30" s="20">
        <f t="shared" si="70"/>
        <v>-1454.1899999999732</v>
      </c>
      <c r="EB30" s="3">
        <f t="shared" si="71"/>
        <v>-1.3706564398014274E-2</v>
      </c>
      <c r="EC30" s="1"/>
      <c r="ED30" s="15">
        <f t="shared" si="72"/>
        <v>44981</v>
      </c>
      <c r="EE30" s="20">
        <v>1774.41</v>
      </c>
      <c r="EF30" s="20"/>
      <c r="EG30" s="22">
        <f t="shared" si="73"/>
        <v>-1774.41</v>
      </c>
      <c r="EH30" s="16">
        <f t="shared" si="74"/>
        <v>-1</v>
      </c>
      <c r="EI30" s="14"/>
      <c r="EJ30" s="17">
        <f t="shared" ref="EJ30:EK30" si="990">+EJ29+EE30</f>
        <v>38887.460000000006</v>
      </c>
      <c r="EK30" s="17">
        <f t="shared" si="990"/>
        <v>50023.58</v>
      </c>
      <c r="EL30" s="20">
        <f t="shared" si="76"/>
        <v>11136.119999999995</v>
      </c>
      <c r="EM30" s="19">
        <f t="shared" si="77"/>
        <v>0.28636789340316887</v>
      </c>
      <c r="EN30" s="1"/>
      <c r="EO30" s="24">
        <f t="shared" si="78"/>
        <v>44981</v>
      </c>
      <c r="EP30" s="20">
        <v>4059.05</v>
      </c>
      <c r="EQ30" s="20"/>
      <c r="ER30" s="22">
        <f t="shared" si="79"/>
        <v>-4059.05</v>
      </c>
      <c r="ES30" s="16">
        <f t="shared" si="80"/>
        <v>-1</v>
      </c>
      <c r="ET30" s="14"/>
      <c r="EU30" s="17">
        <f t="shared" ref="EU30:EV30" si="991">+EU29+EP30</f>
        <v>117049.48000000003</v>
      </c>
      <c r="EV30" s="17">
        <f t="shared" si="991"/>
        <v>120527.23</v>
      </c>
      <c r="EW30" s="20">
        <f t="shared" si="82"/>
        <v>3477.7499999999709</v>
      </c>
      <c r="EX30" s="3">
        <f t="shared" si="83"/>
        <v>2.971179367904898E-2</v>
      </c>
      <c r="EY30" s="19"/>
      <c r="EZ30" s="15">
        <f t="shared" si="84"/>
        <v>44981</v>
      </c>
      <c r="FA30" s="20">
        <v>2364.79</v>
      </c>
      <c r="FB30" s="20"/>
      <c r="FC30" s="22">
        <f t="shared" si="85"/>
        <v>-2364.79</v>
      </c>
      <c r="FD30" s="16">
        <f t="shared" si="86"/>
        <v>-1</v>
      </c>
      <c r="FE30" s="14"/>
      <c r="FF30" s="17">
        <f t="shared" ref="FF30:FG30" si="992">+FF29+FA30</f>
        <v>78232.219999999972</v>
      </c>
      <c r="FG30" s="17">
        <f t="shared" si="992"/>
        <v>77923.360000000001</v>
      </c>
      <c r="FH30" s="20">
        <f t="shared" si="88"/>
        <v>-308.85999999997148</v>
      </c>
      <c r="FI30" s="3">
        <f t="shared" si="89"/>
        <v>-3.9479897157459112E-3</v>
      </c>
      <c r="FJ30" s="19"/>
      <c r="FK30" s="15">
        <f t="shared" si="90"/>
        <v>44981</v>
      </c>
      <c r="FL30" s="20">
        <v>6183.87</v>
      </c>
      <c r="FM30" s="20"/>
      <c r="FN30" s="22">
        <f t="shared" si="91"/>
        <v>-6183.87</v>
      </c>
      <c r="FO30" s="16">
        <f t="shared" si="92"/>
        <v>-1</v>
      </c>
      <c r="FP30" s="14"/>
      <c r="FQ30" s="17">
        <f t="shared" ref="FQ30:FR30" si="993">+FQ29+FL30</f>
        <v>155526.68000000002</v>
      </c>
      <c r="FR30" s="17">
        <f t="shared" si="993"/>
        <v>165034.10999999999</v>
      </c>
      <c r="FS30" s="20">
        <f t="shared" si="94"/>
        <v>9507.4299999999639</v>
      </c>
      <c r="FT30" s="3">
        <f t="shared" si="95"/>
        <v>6.113054043203367E-2</v>
      </c>
      <c r="FU30" s="19"/>
      <c r="FV30" s="15">
        <f t="shared" si="96"/>
        <v>44981</v>
      </c>
      <c r="FW30" s="20">
        <v>4590.6000000000004</v>
      </c>
      <c r="FX30" s="20"/>
      <c r="FY30" s="22">
        <f t="shared" si="97"/>
        <v>-4590.6000000000004</v>
      </c>
      <c r="FZ30" s="16">
        <f t="shared" si="98"/>
        <v>-1</v>
      </c>
      <c r="GA30" s="14"/>
      <c r="GB30" s="17">
        <f t="shared" ref="GB30:GC30" si="994">+GB29+FW30</f>
        <v>122798.3</v>
      </c>
      <c r="GC30" s="17">
        <f t="shared" si="994"/>
        <v>124394.95999999999</v>
      </c>
      <c r="GD30" s="20">
        <f t="shared" si="100"/>
        <v>1596.6599999999889</v>
      </c>
      <c r="GE30" s="3">
        <f t="shared" si="101"/>
        <v>1.300229726307277E-2</v>
      </c>
      <c r="GF30" s="19"/>
      <c r="GG30" s="15">
        <f t="shared" si="102"/>
        <v>44981</v>
      </c>
      <c r="GH30" s="20">
        <v>3270.27</v>
      </c>
      <c r="GI30" s="20"/>
      <c r="GJ30" s="22">
        <f t="shared" si="103"/>
        <v>-3270.27</v>
      </c>
      <c r="GK30" s="16">
        <f t="shared" si="104"/>
        <v>-1</v>
      </c>
      <c r="GL30" s="14"/>
      <c r="GM30" s="17">
        <f t="shared" ref="GM30:GN30" si="995">+GM29+GH30</f>
        <v>66426.50999999998</v>
      </c>
      <c r="GN30" s="17">
        <f t="shared" si="995"/>
        <v>65365.810000000005</v>
      </c>
      <c r="GO30" s="20">
        <f t="shared" si="106"/>
        <v>-1060.6999999999753</v>
      </c>
      <c r="GP30" s="3">
        <f t="shared" si="107"/>
        <v>-1.5968022405512129E-2</v>
      </c>
      <c r="GQ30" s="19"/>
      <c r="GR30" s="15">
        <f t="shared" si="108"/>
        <v>44981</v>
      </c>
      <c r="GS30" s="20">
        <v>7468.19</v>
      </c>
      <c r="GT30" s="20"/>
      <c r="GU30" s="22">
        <f t="shared" si="109"/>
        <v>-7468.19</v>
      </c>
      <c r="GV30" s="16">
        <f t="shared" si="110"/>
        <v>-1</v>
      </c>
      <c r="GW30" s="14"/>
      <c r="GX30" s="17">
        <f t="shared" ref="GX30:GY30" si="996">+GX29+GS30</f>
        <v>202321.75000000003</v>
      </c>
      <c r="GY30" s="17">
        <f t="shared" si="996"/>
        <v>216019.15000000002</v>
      </c>
      <c r="GZ30" s="20">
        <f t="shared" si="112"/>
        <v>13697.399999999994</v>
      </c>
      <c r="HA30" s="3">
        <f t="shared" si="113"/>
        <v>6.7701075143922942E-2</v>
      </c>
      <c r="HB30" s="19"/>
      <c r="HC30" s="15">
        <f t="shared" si="114"/>
        <v>44981</v>
      </c>
      <c r="HD30" s="20">
        <v>1068.24</v>
      </c>
      <c r="HE30" s="20"/>
      <c r="HF30" s="22">
        <f t="shared" si="115"/>
        <v>-1068.24</v>
      </c>
      <c r="HG30" s="16">
        <f t="shared" si="116"/>
        <v>-1</v>
      </c>
      <c r="HH30" s="14"/>
      <c r="HI30" s="17">
        <f t="shared" ref="HI30:HJ30" si="997">+HI29+HD30</f>
        <v>23225.540000000005</v>
      </c>
      <c r="HJ30" s="17">
        <f t="shared" si="997"/>
        <v>24527.82</v>
      </c>
      <c r="HK30" s="20">
        <f t="shared" si="118"/>
        <v>1302.2799999999952</v>
      </c>
      <c r="HL30" s="3">
        <f t="shared" si="119"/>
        <v>5.6071032148229706E-2</v>
      </c>
      <c r="HM30" s="3"/>
      <c r="HN30" s="15">
        <f t="shared" si="120"/>
        <v>44981</v>
      </c>
      <c r="HO30" s="20"/>
      <c r="HP30" s="20"/>
      <c r="HQ30" s="22">
        <f t="shared" si="121"/>
        <v>0</v>
      </c>
      <c r="HR30" s="16" t="e">
        <f t="shared" si="122"/>
        <v>#DIV/0!</v>
      </c>
      <c r="HS30" s="14"/>
      <c r="HT30" s="17">
        <f t="shared" ref="HT30:HU30" si="998">+HT29+HO30</f>
        <v>0</v>
      </c>
      <c r="HU30" s="17">
        <f t="shared" si="998"/>
        <v>12056.65</v>
      </c>
      <c r="HV30" s="20">
        <f t="shared" si="124"/>
        <v>12056.65</v>
      </c>
      <c r="HW30" s="3" t="e">
        <f t="shared" si="125"/>
        <v>#DIV/0!</v>
      </c>
      <c r="HX30" s="19"/>
      <c r="HY30" s="15">
        <f t="shared" si="126"/>
        <v>44981</v>
      </c>
      <c r="HZ30" s="20"/>
      <c r="IA30" s="20"/>
      <c r="IB30" s="22">
        <f t="shared" si="127"/>
        <v>0</v>
      </c>
      <c r="IC30" s="16" t="e">
        <f t="shared" si="128"/>
        <v>#DIV/0!</v>
      </c>
      <c r="ID30" s="14"/>
      <c r="IE30" s="17">
        <f t="shared" ref="IE30:IF30" si="999">+IE29+HZ30</f>
        <v>0</v>
      </c>
      <c r="IF30" s="17">
        <f t="shared" si="999"/>
        <v>75342.009999999995</v>
      </c>
      <c r="IG30" s="20">
        <f t="shared" si="130"/>
        <v>75342.009999999995</v>
      </c>
      <c r="IH30" s="3" t="e">
        <f t="shared" si="131"/>
        <v>#DIV/0!</v>
      </c>
      <c r="II30" s="19"/>
      <c r="IJ30" s="15">
        <f t="shared" si="132"/>
        <v>44981</v>
      </c>
      <c r="IK30" s="20">
        <v>2566.2399999999998</v>
      </c>
      <c r="IL30" s="20"/>
      <c r="IM30" s="22">
        <f t="shared" si="133"/>
        <v>-2566.2399999999998</v>
      </c>
      <c r="IN30" s="16">
        <f t="shared" si="134"/>
        <v>-1</v>
      </c>
      <c r="IO30" s="14"/>
      <c r="IP30" s="17">
        <f t="shared" ref="IP30:IQ30" si="1000">+IP29+IK30</f>
        <v>72484.340000000026</v>
      </c>
      <c r="IQ30" s="17">
        <f t="shared" si="1000"/>
        <v>114039.98</v>
      </c>
      <c r="IR30" s="20">
        <f t="shared" si="136"/>
        <v>41555.63999999997</v>
      </c>
      <c r="IS30" s="3">
        <f t="shared" si="137"/>
        <v>0.57330507527556929</v>
      </c>
      <c r="IT30" s="19"/>
      <c r="IU30" s="15">
        <f t="shared" si="138"/>
        <v>44981</v>
      </c>
      <c r="IV30" s="20">
        <v>1014</v>
      </c>
      <c r="IW30" s="20"/>
      <c r="IX30" s="22">
        <f t="shared" si="139"/>
        <v>-1014</v>
      </c>
      <c r="IY30" s="16">
        <f t="shared" si="140"/>
        <v>-1</v>
      </c>
      <c r="IZ30" s="14"/>
      <c r="JA30" s="17">
        <f t="shared" ref="JA30:JB30" si="1001">+JA29+IV30</f>
        <v>23423.829999999998</v>
      </c>
      <c r="JB30" s="17">
        <f t="shared" si="1001"/>
        <v>21210.25</v>
      </c>
      <c r="JC30" s="20">
        <f t="shared" si="142"/>
        <v>-2213.5799999999981</v>
      </c>
      <c r="JD30" s="3">
        <f t="shared" si="143"/>
        <v>-9.4501198138818382E-2</v>
      </c>
      <c r="JE30" s="19"/>
      <c r="JF30" s="15">
        <f t="shared" si="144"/>
        <v>44981</v>
      </c>
      <c r="JG30" s="20">
        <v>2278.2199999999998</v>
      </c>
      <c r="JH30" s="20"/>
      <c r="JI30" s="22">
        <f t="shared" si="145"/>
        <v>-2278.2199999999998</v>
      </c>
      <c r="JJ30" s="16">
        <f t="shared" si="146"/>
        <v>-1</v>
      </c>
      <c r="JK30" s="14"/>
      <c r="JL30" s="17">
        <f t="shared" ref="JL30:JM30" si="1002">+JL29+JG30</f>
        <v>67276.780000000013</v>
      </c>
      <c r="JM30" s="17">
        <f t="shared" si="1002"/>
        <v>82759.47</v>
      </c>
      <c r="JN30" s="20">
        <f t="shared" si="148"/>
        <v>15482.689999999988</v>
      </c>
      <c r="JO30" s="3">
        <f t="shared" si="149"/>
        <v>0.230134230562164</v>
      </c>
      <c r="JP30" s="19"/>
      <c r="JQ30" s="15">
        <f t="shared" si="150"/>
        <v>44981</v>
      </c>
      <c r="JR30" s="20">
        <v>474.09</v>
      </c>
      <c r="JS30" s="20"/>
      <c r="JT30" s="22">
        <f t="shared" si="151"/>
        <v>-474.09</v>
      </c>
      <c r="JU30" s="16">
        <f t="shared" si="152"/>
        <v>-1</v>
      </c>
      <c r="JV30" s="14"/>
      <c r="JW30" s="17">
        <f t="shared" ref="JW30:JX30" si="1003">+JW29+JR30</f>
        <v>11302.060000000001</v>
      </c>
      <c r="JX30" s="17">
        <f t="shared" si="1003"/>
        <v>11747.95</v>
      </c>
      <c r="JY30" s="20">
        <f t="shared" si="154"/>
        <v>445.88999999999942</v>
      </c>
      <c r="JZ30" s="3">
        <f t="shared" si="155"/>
        <v>3.94520998826762E-2</v>
      </c>
      <c r="KA30" s="19" t="s">
        <v>35</v>
      </c>
      <c r="KB30" s="15">
        <f t="shared" si="156"/>
        <v>44981</v>
      </c>
      <c r="KC30" s="20">
        <v>316.07</v>
      </c>
      <c r="KD30" s="20"/>
      <c r="KE30" s="22">
        <f t="shared" si="157"/>
        <v>-316.07</v>
      </c>
      <c r="KF30" s="16">
        <f t="shared" si="158"/>
        <v>-1</v>
      </c>
      <c r="KG30" s="14"/>
      <c r="KH30" s="17">
        <f t="shared" ref="KH30:KI30" si="1004">+KH29+KC30</f>
        <v>6040.2700000000013</v>
      </c>
      <c r="KI30" s="17">
        <f t="shared" si="1004"/>
        <v>7348.4300000000012</v>
      </c>
      <c r="KJ30" s="20">
        <f t="shared" si="160"/>
        <v>1308.1599999999999</v>
      </c>
      <c r="KK30" s="3">
        <f t="shared" si="161"/>
        <v>0.21657310020909654</v>
      </c>
      <c r="KL30" s="19" t="s">
        <v>35</v>
      </c>
      <c r="KM30" s="15">
        <f t="shared" si="162"/>
        <v>44981</v>
      </c>
      <c r="KN30" s="20">
        <v>1164.33</v>
      </c>
      <c r="KO30" s="20"/>
      <c r="KP30" s="22">
        <f t="shared" si="163"/>
        <v>-1164.33</v>
      </c>
      <c r="KQ30" s="16">
        <f t="shared" si="934"/>
        <v>-1</v>
      </c>
      <c r="KR30" s="14"/>
      <c r="KS30" s="17">
        <f t="shared" ref="KS30:KT30" si="1005">+KS29+KN30</f>
        <v>29808.120000000003</v>
      </c>
      <c r="KT30" s="17">
        <f t="shared" si="1005"/>
        <v>32136.7</v>
      </c>
      <c r="KU30" s="20">
        <f t="shared" si="166"/>
        <v>2328.5799999999981</v>
      </c>
      <c r="KV30" s="3">
        <f t="shared" si="167"/>
        <v>7.8118982344408103E-2</v>
      </c>
      <c r="KW30" s="19"/>
      <c r="KX30" s="15">
        <f t="shared" si="168"/>
        <v>45284</v>
      </c>
      <c r="KY30" s="20">
        <v>1148.3599999999999</v>
      </c>
      <c r="KZ30" s="20"/>
      <c r="LA30" s="22">
        <f t="shared" si="169"/>
        <v>-1148.3599999999999</v>
      </c>
      <c r="LB30" s="16">
        <f t="shared" si="170"/>
        <v>-1</v>
      </c>
      <c r="LC30" s="14"/>
      <c r="LD30" s="17">
        <f t="shared" ref="LD30:LE30" si="1006">+LD29+KY30</f>
        <v>26926.400000000005</v>
      </c>
      <c r="LE30" s="17">
        <f t="shared" si="1006"/>
        <v>27660.87</v>
      </c>
      <c r="LF30" s="20">
        <f t="shared" si="172"/>
        <v>734.46999999999389</v>
      </c>
      <c r="LG30" s="3">
        <f t="shared" si="173"/>
        <v>2.7276947531047365E-2</v>
      </c>
      <c r="LH30" s="19"/>
      <c r="LI30" s="15">
        <f t="shared" si="174"/>
        <v>45284</v>
      </c>
      <c r="LJ30" s="20">
        <v>6986.31</v>
      </c>
      <c r="LK30" s="20"/>
      <c r="LL30" s="22">
        <f t="shared" si="175"/>
        <v>-6986.31</v>
      </c>
      <c r="LM30" s="16">
        <f t="shared" si="176"/>
        <v>-1</v>
      </c>
      <c r="LN30" s="14"/>
      <c r="LO30" s="17">
        <f t="shared" ref="LO30:LP30" si="1007">+LO29+LJ30</f>
        <v>212585.08999999997</v>
      </c>
      <c r="LP30" s="17">
        <f t="shared" si="1007"/>
        <v>220369.73</v>
      </c>
      <c r="LQ30" s="20">
        <f t="shared" si="178"/>
        <v>7784.6400000000431</v>
      </c>
      <c r="LR30" s="3">
        <f t="shared" si="179"/>
        <v>3.661893691603698E-2</v>
      </c>
      <c r="LS30" s="19"/>
      <c r="LT30" s="15">
        <f t="shared" si="180"/>
        <v>45223</v>
      </c>
      <c r="LU30" s="20">
        <v>737.83</v>
      </c>
      <c r="LV30" s="20"/>
      <c r="LW30" s="22">
        <f t="shared" si="181"/>
        <v>-737.83</v>
      </c>
      <c r="LX30" s="16">
        <f t="shared" si="182"/>
        <v>-1</v>
      </c>
      <c r="LY30" s="14"/>
      <c r="LZ30" s="17">
        <f t="shared" ref="LZ30:MA30" si="1008">+LZ29+LU30</f>
        <v>20766.34</v>
      </c>
      <c r="MA30" s="17">
        <f t="shared" si="1008"/>
        <v>19372.189999999999</v>
      </c>
      <c r="MB30" s="20">
        <f t="shared" si="184"/>
        <v>-1394.1500000000015</v>
      </c>
      <c r="MC30" s="3">
        <f t="shared" si="185"/>
        <v>-6.7135084949972001E-2</v>
      </c>
      <c r="MD30" s="19"/>
      <c r="ME30" s="15">
        <f t="shared" si="186"/>
        <v>45223</v>
      </c>
      <c r="MF30" s="20">
        <v>1324.4</v>
      </c>
      <c r="MG30" s="20"/>
      <c r="MH30" s="22">
        <f t="shared" si="187"/>
        <v>-1324.4</v>
      </c>
      <c r="MI30" s="16">
        <f t="shared" si="188"/>
        <v>-1</v>
      </c>
      <c r="MJ30" s="14"/>
      <c r="MK30" s="17">
        <f t="shared" ref="MK30:ML30" si="1009">+MK29+MF30</f>
        <v>24191.99</v>
      </c>
      <c r="ML30" s="17">
        <f t="shared" si="1009"/>
        <v>26854.86</v>
      </c>
      <c r="MM30" s="20">
        <f t="shared" si="190"/>
        <v>2662.869999999999</v>
      </c>
      <c r="MN30" s="3">
        <f t="shared" si="191"/>
        <v>0.11007238346246005</v>
      </c>
      <c r="MO30" s="19"/>
      <c r="MP30" s="15">
        <f t="shared" si="192"/>
        <v>45223</v>
      </c>
      <c r="MQ30" s="20">
        <v>2931.6</v>
      </c>
      <c r="MR30" s="20"/>
      <c r="MS30" s="22">
        <f t="shared" si="193"/>
        <v>-2931.6</v>
      </c>
      <c r="MT30" s="16">
        <f t="shared" si="194"/>
        <v>-1</v>
      </c>
      <c r="MU30" s="14"/>
      <c r="MV30" s="17">
        <f t="shared" ref="MV30:MW30" si="1010">+MV29+MQ30</f>
        <v>59005.210000000006</v>
      </c>
      <c r="MW30" s="17">
        <f t="shared" si="1010"/>
        <v>66077.53</v>
      </c>
      <c r="MX30" s="20">
        <f t="shared" si="196"/>
        <v>7072.3199999999924</v>
      </c>
      <c r="MY30" s="3">
        <f t="shared" si="197"/>
        <v>0.11985924632756992</v>
      </c>
      <c r="MZ30" s="19"/>
      <c r="NA30" s="15">
        <f t="shared" si="198"/>
        <v>45223</v>
      </c>
      <c r="NB30" s="20">
        <f t="shared" si="199"/>
        <v>112480.33000000003</v>
      </c>
      <c r="NC30" s="20">
        <f t="shared" si="200"/>
        <v>0</v>
      </c>
      <c r="ND30" s="22">
        <f t="shared" si="201"/>
        <v>-112480.33000000003</v>
      </c>
      <c r="NE30" s="16">
        <f t="shared" si="202"/>
        <v>-1</v>
      </c>
      <c r="NF30" s="14"/>
      <c r="NG30" s="17">
        <f t="shared" ref="NG30:NH30" si="1011">+NG29+NB30</f>
        <v>3098146.2</v>
      </c>
      <c r="NH30" s="17">
        <f t="shared" si="1011"/>
        <v>3264947.4100000006</v>
      </c>
      <c r="NI30" s="20">
        <f t="shared" si="204"/>
        <v>166801.21000000043</v>
      </c>
      <c r="NJ30" s="3">
        <f t="shared" si="205"/>
        <v>5.3839037680016653E-2</v>
      </c>
    </row>
    <row r="31" spans="1:381" ht="14.25" customHeight="1" x14ac:dyDescent="0.35">
      <c r="A31" s="12">
        <f t="shared" ref="A31:B31" si="1012">A30+1</f>
        <v>45316</v>
      </c>
      <c r="B31" s="12">
        <f t="shared" si="1012"/>
        <v>45347</v>
      </c>
      <c r="C31" s="20">
        <v>7641.61</v>
      </c>
      <c r="D31" s="20"/>
      <c r="E31" s="22">
        <f t="shared" ref="E31:E37" si="1013">D31-C31</f>
        <v>-7641.61</v>
      </c>
      <c r="F31" s="16">
        <f t="shared" si="2"/>
        <v>-1</v>
      </c>
      <c r="G31" s="14"/>
      <c r="H31" s="17">
        <f t="shared" si="978"/>
        <v>174374.52999999997</v>
      </c>
      <c r="I31" s="17">
        <f t="shared" ref="I31:I37" si="1014">+I30+D31</f>
        <v>159279.53</v>
      </c>
      <c r="J31" s="20">
        <f t="shared" si="4"/>
        <v>-15094.999999999971</v>
      </c>
      <c r="K31" s="3">
        <f t="shared" si="5"/>
        <v>-8.6566541570033045E-2</v>
      </c>
      <c r="L31" s="1"/>
      <c r="M31" s="15">
        <f t="shared" si="6"/>
        <v>44982</v>
      </c>
      <c r="N31" s="20">
        <v>3548.03</v>
      </c>
      <c r="O31" s="20"/>
      <c r="P31" s="22">
        <f t="shared" si="7"/>
        <v>-3548.03</v>
      </c>
      <c r="Q31" s="16">
        <f t="shared" si="8"/>
        <v>-1</v>
      </c>
      <c r="R31" s="14"/>
      <c r="S31" s="17">
        <f t="shared" ref="S31:T31" si="1015">+S30+N31</f>
        <v>84518.51999999999</v>
      </c>
      <c r="T31" s="17">
        <f t="shared" si="1015"/>
        <v>82616.899999999994</v>
      </c>
      <c r="U31" s="20">
        <f t="shared" si="10"/>
        <v>-1901.6199999999953</v>
      </c>
      <c r="V31" s="3">
        <f t="shared" si="11"/>
        <v>-2.2499447458379482E-2</v>
      </c>
      <c r="W31" s="1"/>
      <c r="X31" s="15">
        <f t="shared" si="12"/>
        <v>44982</v>
      </c>
      <c r="Y31" s="20">
        <v>5030.76</v>
      </c>
      <c r="Z31" s="20"/>
      <c r="AA31" s="22">
        <f t="shared" si="13"/>
        <v>-5030.76</v>
      </c>
      <c r="AB31" s="16">
        <f t="shared" si="14"/>
        <v>-1</v>
      </c>
      <c r="AC31" s="14"/>
      <c r="AD31" s="17">
        <f t="shared" ref="AD31:AE31" si="1016">+AD30+Y31</f>
        <v>118896.92000000001</v>
      </c>
      <c r="AE31" s="17">
        <f t="shared" si="1016"/>
        <v>115030.76</v>
      </c>
      <c r="AF31" s="20">
        <f t="shared" si="16"/>
        <v>-3866.160000000018</v>
      </c>
      <c r="AG31" s="3">
        <f t="shared" si="17"/>
        <v>-3.2516906241137428E-2</v>
      </c>
      <c r="AH31" s="1"/>
      <c r="AI31" s="15">
        <f t="shared" si="18"/>
        <v>44982</v>
      </c>
      <c r="AJ31" s="20">
        <v>9502.16</v>
      </c>
      <c r="AK31" s="20"/>
      <c r="AL31" s="22">
        <f t="shared" si="19"/>
        <v>-9502.16</v>
      </c>
      <c r="AM31" s="16">
        <f t="shared" si="20"/>
        <v>-1</v>
      </c>
      <c r="AN31" s="14"/>
      <c r="AO31" s="17">
        <f t="shared" ref="AO31:AP31" si="1017">+AO30+AJ31</f>
        <v>234595.12</v>
      </c>
      <c r="AP31" s="17">
        <f t="shared" si="1017"/>
        <v>228748.78000000003</v>
      </c>
      <c r="AQ31" s="20">
        <f t="shared" si="22"/>
        <v>-5846.3399999999674</v>
      </c>
      <c r="AR31" s="3">
        <f t="shared" si="23"/>
        <v>-2.4920978748406906E-2</v>
      </c>
      <c r="AS31" s="1"/>
      <c r="AT31" s="15">
        <f t="shared" si="24"/>
        <v>44982</v>
      </c>
      <c r="AU31" s="20">
        <v>12104.38</v>
      </c>
      <c r="AV31" s="20"/>
      <c r="AW31" s="22">
        <f t="shared" si="25"/>
        <v>-12104.38</v>
      </c>
      <c r="AX31" s="16">
        <f t="shared" si="26"/>
        <v>-1</v>
      </c>
      <c r="AY31" s="14"/>
      <c r="AZ31" s="17">
        <f t="shared" ref="AZ31:BA31" si="1018">+AZ30+AU31</f>
        <v>250437.30000000005</v>
      </c>
      <c r="BA31" s="17">
        <f t="shared" si="1018"/>
        <v>236205.09</v>
      </c>
      <c r="BB31" s="20">
        <f t="shared" si="28"/>
        <v>-14232.21000000005</v>
      </c>
      <c r="BC31" s="3">
        <f t="shared" si="29"/>
        <v>-5.682943395412763E-2</v>
      </c>
      <c r="BD31" s="1"/>
      <c r="BE31" s="15">
        <f t="shared" si="30"/>
        <v>44982</v>
      </c>
      <c r="BF31" s="20">
        <v>3358.95</v>
      </c>
      <c r="BG31" s="20"/>
      <c r="BH31" s="22">
        <f t="shared" si="31"/>
        <v>-3358.95</v>
      </c>
      <c r="BI31" s="16">
        <f t="shared" si="32"/>
        <v>-1</v>
      </c>
      <c r="BJ31" s="14"/>
      <c r="BK31" s="17">
        <f t="shared" ref="BK31:BL31" si="1019">+BK30+BF31</f>
        <v>79053.430000000022</v>
      </c>
      <c r="BL31" s="17">
        <f t="shared" si="1019"/>
        <v>78914.97</v>
      </c>
      <c r="BM31" s="20">
        <f t="shared" si="34"/>
        <v>-138.46000000002095</v>
      </c>
      <c r="BN31" s="3">
        <f t="shared" si="35"/>
        <v>-1.7514736552230678E-3</v>
      </c>
      <c r="BO31" s="1"/>
      <c r="BP31" s="15">
        <f t="shared" si="36"/>
        <v>44982</v>
      </c>
      <c r="BQ31" s="20">
        <v>2808.69</v>
      </c>
      <c r="BR31" s="20"/>
      <c r="BS31" s="22">
        <f t="shared" si="37"/>
        <v>-2808.69</v>
      </c>
      <c r="BT31" s="16">
        <f t="shared" si="38"/>
        <v>-1</v>
      </c>
      <c r="BU31" s="14"/>
      <c r="BV31" s="17">
        <f t="shared" ref="BV31:BW31" si="1020">+BV30+BQ31</f>
        <v>65833.37000000001</v>
      </c>
      <c r="BW31" s="17">
        <f t="shared" si="1020"/>
        <v>59037.930000000008</v>
      </c>
      <c r="BX31" s="20">
        <f t="shared" si="40"/>
        <v>-6795.4400000000023</v>
      </c>
      <c r="BY31" s="3">
        <f t="shared" si="41"/>
        <v>-0.10322181592708989</v>
      </c>
      <c r="BZ31" s="1"/>
      <c r="CA31" s="15">
        <f t="shared" si="42"/>
        <v>44982</v>
      </c>
      <c r="CB31" s="20">
        <v>10740.35</v>
      </c>
      <c r="CC31" s="20"/>
      <c r="CD31" s="22">
        <f t="shared" si="43"/>
        <v>-10740.35</v>
      </c>
      <c r="CE31" s="16">
        <f t="shared" si="44"/>
        <v>-1</v>
      </c>
      <c r="CF31" s="14"/>
      <c r="CG31" s="17">
        <f t="shared" ref="CG31:CH31" si="1021">+CG30+CB31</f>
        <v>269121.53000000003</v>
      </c>
      <c r="CH31" s="17">
        <f t="shared" si="1021"/>
        <v>258375.59999999998</v>
      </c>
      <c r="CI31" s="20">
        <f t="shared" si="46"/>
        <v>-10745.930000000051</v>
      </c>
      <c r="CJ31" s="3">
        <f t="shared" si="47"/>
        <v>-3.9929655572335854E-2</v>
      </c>
      <c r="CK31" s="1"/>
      <c r="CL31" s="15">
        <f t="shared" si="48"/>
        <v>44982</v>
      </c>
      <c r="CM31" s="20">
        <v>8403.2800000000007</v>
      </c>
      <c r="CN31" s="20"/>
      <c r="CO31" s="22">
        <f t="shared" si="49"/>
        <v>-8403.2800000000007</v>
      </c>
      <c r="CP31" s="16">
        <f t="shared" si="50"/>
        <v>-1</v>
      </c>
      <c r="CQ31" s="14"/>
      <c r="CR31" s="17">
        <f t="shared" ref="CR31:CS31" si="1022">+CR30+CM31</f>
        <v>195642.15000000002</v>
      </c>
      <c r="CS31" s="17">
        <f t="shared" si="1022"/>
        <v>188161</v>
      </c>
      <c r="CT31" s="20">
        <f t="shared" si="52"/>
        <v>-7481.1500000000233</v>
      </c>
      <c r="CU31" s="3">
        <f t="shared" si="53"/>
        <v>-3.8238947997658083E-2</v>
      </c>
      <c r="CV31" s="1"/>
      <c r="CW31" s="15">
        <f t="shared" si="54"/>
        <v>44982</v>
      </c>
      <c r="CX31" s="20">
        <v>4458.22</v>
      </c>
      <c r="CY31" s="20"/>
      <c r="CZ31" s="22">
        <f t="shared" si="55"/>
        <v>-4458.22</v>
      </c>
      <c r="DA31" s="16">
        <f t="shared" si="56"/>
        <v>-1</v>
      </c>
      <c r="DB31" s="14"/>
      <c r="DC31" s="17">
        <f t="shared" ref="DC31:DD31" si="1023">+DC30+CX31</f>
        <v>100311.36999999998</v>
      </c>
      <c r="DD31" s="17">
        <f t="shared" si="1023"/>
        <v>87628.31</v>
      </c>
      <c r="DE31" s="20">
        <f t="shared" si="58"/>
        <v>-12683.059999999983</v>
      </c>
      <c r="DF31" s="3">
        <f t="shared" si="59"/>
        <v>-0.12643691338279983</v>
      </c>
      <c r="DG31" s="1"/>
      <c r="DH31" s="15">
        <f t="shared" si="60"/>
        <v>44982</v>
      </c>
      <c r="DI31" s="20">
        <v>3884.02</v>
      </c>
      <c r="DJ31" s="20"/>
      <c r="DK31" s="22">
        <f t="shared" si="61"/>
        <v>-3884.02</v>
      </c>
      <c r="DL31" s="16">
        <f t="shared" si="62"/>
        <v>-1</v>
      </c>
      <c r="DM31" s="14"/>
      <c r="DN31" s="17">
        <f t="shared" ref="DN31:DO31" si="1024">+DN30+DI31</f>
        <v>132469.62</v>
      </c>
      <c r="DO31" s="17">
        <f t="shared" si="1024"/>
        <v>117572.32000000002</v>
      </c>
      <c r="DP31" s="20">
        <f t="shared" si="64"/>
        <v>-14897.299999999974</v>
      </c>
      <c r="DQ31" s="3">
        <f t="shared" si="65"/>
        <v>-0.1124582375944007</v>
      </c>
      <c r="DR31" s="19"/>
      <c r="DS31" s="15">
        <f t="shared" si="66"/>
        <v>44982</v>
      </c>
      <c r="DT31" s="20">
        <v>4269.4799999999996</v>
      </c>
      <c r="DU31" s="20"/>
      <c r="DV31" s="22">
        <f t="shared" si="67"/>
        <v>-4269.4799999999996</v>
      </c>
      <c r="DW31" s="16">
        <f t="shared" si="68"/>
        <v>-1</v>
      </c>
      <c r="DX31" s="14"/>
      <c r="DY31" s="17">
        <f t="shared" ref="DY31:DZ31" si="1025">+DY30+DT31</f>
        <v>110363.89999999998</v>
      </c>
      <c r="DZ31" s="17">
        <f t="shared" si="1025"/>
        <v>104640.23000000001</v>
      </c>
      <c r="EA31" s="20">
        <f t="shared" si="70"/>
        <v>-5723.6699999999691</v>
      </c>
      <c r="EB31" s="3">
        <f t="shared" si="71"/>
        <v>-5.1861795387803167E-2</v>
      </c>
      <c r="EC31" s="1"/>
      <c r="ED31" s="15">
        <f t="shared" si="72"/>
        <v>44982</v>
      </c>
      <c r="EE31" s="20">
        <v>2531.13</v>
      </c>
      <c r="EF31" s="20"/>
      <c r="EG31" s="22">
        <f t="shared" si="73"/>
        <v>-2531.13</v>
      </c>
      <c r="EH31" s="16">
        <f t="shared" si="74"/>
        <v>-1</v>
      </c>
      <c r="EI31" s="14"/>
      <c r="EJ31" s="17">
        <f t="shared" ref="EJ31:EK31" si="1026">+EJ30+EE31</f>
        <v>41418.590000000004</v>
      </c>
      <c r="EK31" s="17">
        <f t="shared" si="1026"/>
        <v>50023.58</v>
      </c>
      <c r="EL31" s="20">
        <f t="shared" si="76"/>
        <v>8604.989999999998</v>
      </c>
      <c r="EM31" s="3">
        <f t="shared" si="77"/>
        <v>0.20775671021152572</v>
      </c>
      <c r="EN31" s="1"/>
      <c r="EO31" s="15">
        <f t="shared" si="78"/>
        <v>44982</v>
      </c>
      <c r="EP31" s="20">
        <v>5269.61</v>
      </c>
      <c r="EQ31" s="20"/>
      <c r="ER31" s="22">
        <f t="shared" si="79"/>
        <v>-5269.61</v>
      </c>
      <c r="ES31" s="16">
        <f t="shared" si="80"/>
        <v>-1</v>
      </c>
      <c r="ET31" s="14"/>
      <c r="EU31" s="17">
        <f t="shared" ref="EU31:EV31" si="1027">+EU30+EP31</f>
        <v>122319.09000000003</v>
      </c>
      <c r="EV31" s="17">
        <f t="shared" si="1027"/>
        <v>120527.23</v>
      </c>
      <c r="EW31" s="20">
        <f t="shared" si="82"/>
        <v>-1791.8600000000297</v>
      </c>
      <c r="EX31" s="3">
        <f t="shared" si="83"/>
        <v>-1.4649062546165355E-2</v>
      </c>
      <c r="EY31" s="19"/>
      <c r="EZ31" s="15">
        <f t="shared" si="84"/>
        <v>44982</v>
      </c>
      <c r="FA31" s="20">
        <v>2344.2199999999998</v>
      </c>
      <c r="FB31" s="20"/>
      <c r="FC31" s="22">
        <f t="shared" si="85"/>
        <v>-2344.2199999999998</v>
      </c>
      <c r="FD31" s="16">
        <f t="shared" si="86"/>
        <v>-1</v>
      </c>
      <c r="FE31" s="14"/>
      <c r="FF31" s="17">
        <f t="shared" ref="FF31:FG31" si="1028">+FF30+FA31</f>
        <v>80576.439999999973</v>
      </c>
      <c r="FG31" s="17">
        <f t="shared" si="1028"/>
        <v>77923.360000000001</v>
      </c>
      <c r="FH31" s="20">
        <f t="shared" si="88"/>
        <v>-2653.0799999999726</v>
      </c>
      <c r="FI31" s="3">
        <f t="shared" si="89"/>
        <v>-3.2926249906299825E-2</v>
      </c>
      <c r="FJ31" s="19"/>
      <c r="FK31" s="15">
        <f t="shared" si="90"/>
        <v>44982</v>
      </c>
      <c r="FL31" s="20">
        <v>6612.05</v>
      </c>
      <c r="FM31" s="20"/>
      <c r="FN31" s="22">
        <f t="shared" si="91"/>
        <v>-6612.05</v>
      </c>
      <c r="FO31" s="16">
        <f t="shared" si="92"/>
        <v>-1</v>
      </c>
      <c r="FP31" s="14"/>
      <c r="FQ31" s="17">
        <f t="shared" ref="FQ31:FR31" si="1029">+FQ30+FL31</f>
        <v>162138.73000000001</v>
      </c>
      <c r="FR31" s="17">
        <f t="shared" si="1029"/>
        <v>165034.10999999999</v>
      </c>
      <c r="FS31" s="20">
        <f t="shared" si="94"/>
        <v>2895.3799999999756</v>
      </c>
      <c r="FT31" s="3">
        <f t="shared" si="95"/>
        <v>1.7857423701295647E-2</v>
      </c>
      <c r="FU31" s="19"/>
      <c r="FV31" s="15">
        <f t="shared" si="96"/>
        <v>44982</v>
      </c>
      <c r="FW31" s="20">
        <v>5062.54</v>
      </c>
      <c r="FX31" s="20"/>
      <c r="FY31" s="22">
        <f t="shared" si="97"/>
        <v>-5062.54</v>
      </c>
      <c r="FZ31" s="16">
        <f t="shared" si="98"/>
        <v>-1</v>
      </c>
      <c r="GA31" s="14"/>
      <c r="GB31" s="17">
        <f t="shared" ref="GB31:GC31" si="1030">+GB30+FW31</f>
        <v>127860.84</v>
      </c>
      <c r="GC31" s="17">
        <f t="shared" si="1030"/>
        <v>124394.95999999999</v>
      </c>
      <c r="GD31" s="20">
        <f t="shared" si="100"/>
        <v>-3465.8800000000047</v>
      </c>
      <c r="GE31" s="3">
        <f t="shared" si="101"/>
        <v>-2.7106657519221717E-2</v>
      </c>
      <c r="GF31" s="19"/>
      <c r="GG31" s="15">
        <f t="shared" si="102"/>
        <v>44982</v>
      </c>
      <c r="GH31" s="20">
        <v>3074.8</v>
      </c>
      <c r="GI31" s="20"/>
      <c r="GJ31" s="22">
        <f t="shared" si="103"/>
        <v>-3074.8</v>
      </c>
      <c r="GK31" s="16">
        <f t="shared" si="104"/>
        <v>-1</v>
      </c>
      <c r="GL31" s="14"/>
      <c r="GM31" s="17">
        <f t="shared" ref="GM31:GN31" si="1031">+GM30+GH31</f>
        <v>69501.309999999983</v>
      </c>
      <c r="GN31" s="17">
        <f t="shared" si="1031"/>
        <v>65365.810000000005</v>
      </c>
      <c r="GO31" s="20">
        <f t="shared" si="106"/>
        <v>-4135.4999999999782</v>
      </c>
      <c r="GP31" s="3">
        <f t="shared" si="107"/>
        <v>-5.9502475564848764E-2</v>
      </c>
      <c r="GQ31" s="19"/>
      <c r="GR31" s="15">
        <f t="shared" si="108"/>
        <v>44982</v>
      </c>
      <c r="GS31" s="20">
        <v>10283.66</v>
      </c>
      <c r="GT31" s="20"/>
      <c r="GU31" s="22">
        <f t="shared" si="109"/>
        <v>-10283.66</v>
      </c>
      <c r="GV31" s="16">
        <f t="shared" si="110"/>
        <v>-1</v>
      </c>
      <c r="GW31" s="14"/>
      <c r="GX31" s="17">
        <f t="shared" ref="GX31:GY31" si="1032">+GX30+GS31</f>
        <v>212605.41000000003</v>
      </c>
      <c r="GY31" s="17">
        <f t="shared" si="1032"/>
        <v>216019.15000000002</v>
      </c>
      <c r="GZ31" s="20">
        <f t="shared" si="112"/>
        <v>3413.7399999999907</v>
      </c>
      <c r="HA31" s="3">
        <f t="shared" si="113"/>
        <v>1.6056693947722168E-2</v>
      </c>
      <c r="HB31" s="19"/>
      <c r="HC31" s="15">
        <f t="shared" si="114"/>
        <v>44982</v>
      </c>
      <c r="HD31" s="20">
        <v>744.58</v>
      </c>
      <c r="HE31" s="20"/>
      <c r="HF31" s="22">
        <f t="shared" si="115"/>
        <v>-744.58</v>
      </c>
      <c r="HG31" s="16">
        <f t="shared" si="116"/>
        <v>-1</v>
      </c>
      <c r="HH31" s="14"/>
      <c r="HI31" s="17">
        <f t="shared" ref="HI31:HJ31" si="1033">+HI30+HD31</f>
        <v>23970.120000000006</v>
      </c>
      <c r="HJ31" s="17">
        <f t="shared" si="1033"/>
        <v>24527.82</v>
      </c>
      <c r="HK31" s="20">
        <f t="shared" si="118"/>
        <v>557.69999999999345</v>
      </c>
      <c r="HL31" s="3">
        <f t="shared" si="119"/>
        <v>2.3266466751104848E-2</v>
      </c>
      <c r="HM31" s="3"/>
      <c r="HN31" s="15">
        <f t="shared" si="120"/>
        <v>44982</v>
      </c>
      <c r="HO31" s="20"/>
      <c r="HP31" s="20"/>
      <c r="HQ31" s="22">
        <f t="shared" si="121"/>
        <v>0</v>
      </c>
      <c r="HR31" s="16" t="e">
        <f t="shared" si="122"/>
        <v>#DIV/0!</v>
      </c>
      <c r="HS31" s="14"/>
      <c r="HT31" s="17">
        <f t="shared" ref="HT31:HU31" si="1034">+HT30+HO31</f>
        <v>0</v>
      </c>
      <c r="HU31" s="17">
        <f t="shared" si="1034"/>
        <v>12056.65</v>
      </c>
      <c r="HV31" s="20">
        <f t="shared" si="124"/>
        <v>12056.65</v>
      </c>
      <c r="HW31" s="3" t="e">
        <f t="shared" si="125"/>
        <v>#DIV/0!</v>
      </c>
      <c r="HX31" s="19"/>
      <c r="HY31" s="15">
        <f t="shared" si="126"/>
        <v>44982</v>
      </c>
      <c r="HZ31" s="20"/>
      <c r="IA31" s="20"/>
      <c r="IB31" s="22">
        <f t="shared" si="127"/>
        <v>0</v>
      </c>
      <c r="IC31" s="16" t="e">
        <f t="shared" si="128"/>
        <v>#DIV/0!</v>
      </c>
      <c r="ID31" s="14"/>
      <c r="IE31" s="17">
        <f t="shared" ref="IE31:IF31" si="1035">+IE30+HZ31</f>
        <v>0</v>
      </c>
      <c r="IF31" s="17">
        <f t="shared" si="1035"/>
        <v>75342.009999999995</v>
      </c>
      <c r="IG31" s="20">
        <f t="shared" si="130"/>
        <v>75342.009999999995</v>
      </c>
      <c r="IH31" s="3" t="e">
        <f t="shared" si="131"/>
        <v>#DIV/0!</v>
      </c>
      <c r="II31" s="25"/>
      <c r="IJ31" s="15">
        <f t="shared" si="132"/>
        <v>44982</v>
      </c>
      <c r="IK31" s="20">
        <v>2731.98</v>
      </c>
      <c r="IL31" s="20"/>
      <c r="IM31" s="22">
        <f t="shared" si="133"/>
        <v>-2731.98</v>
      </c>
      <c r="IN31" s="16">
        <f t="shared" si="134"/>
        <v>-1</v>
      </c>
      <c r="IO31" s="14"/>
      <c r="IP31" s="17">
        <f t="shared" ref="IP31:IQ31" si="1036">+IP30+IK31</f>
        <v>75216.320000000022</v>
      </c>
      <c r="IQ31" s="17">
        <f t="shared" si="1036"/>
        <v>114039.98</v>
      </c>
      <c r="IR31" s="20">
        <f t="shared" si="136"/>
        <v>38823.659999999974</v>
      </c>
      <c r="IS31" s="3">
        <f t="shared" si="137"/>
        <v>0.51616005675364018</v>
      </c>
      <c r="IT31" s="19"/>
      <c r="IU31" s="15">
        <f t="shared" si="138"/>
        <v>44982</v>
      </c>
      <c r="IV31" s="20">
        <v>1056.06</v>
      </c>
      <c r="IW31" s="20"/>
      <c r="IX31" s="22">
        <f t="shared" si="139"/>
        <v>-1056.06</v>
      </c>
      <c r="IY31" s="16">
        <f t="shared" si="140"/>
        <v>-1</v>
      </c>
      <c r="IZ31" s="14"/>
      <c r="JA31" s="17">
        <f t="shared" ref="JA31:JB31" si="1037">+JA30+IV31</f>
        <v>24479.89</v>
      </c>
      <c r="JB31" s="17">
        <f t="shared" si="1037"/>
        <v>21210.25</v>
      </c>
      <c r="JC31" s="20">
        <f t="shared" si="142"/>
        <v>-3269.6399999999994</v>
      </c>
      <c r="JD31" s="3">
        <f t="shared" si="143"/>
        <v>-0.13356432565669207</v>
      </c>
      <c r="JE31" s="19"/>
      <c r="JF31" s="15">
        <f t="shared" si="144"/>
        <v>44982</v>
      </c>
      <c r="JG31" s="20">
        <v>2971.99</v>
      </c>
      <c r="JH31" s="20"/>
      <c r="JI31" s="22">
        <f t="shared" si="145"/>
        <v>-2971.99</v>
      </c>
      <c r="JJ31" s="16">
        <f t="shared" si="146"/>
        <v>-1</v>
      </c>
      <c r="JK31" s="14"/>
      <c r="JL31" s="17">
        <f t="shared" ref="JL31:JM31" si="1038">+JL30+JG31</f>
        <v>70248.770000000019</v>
      </c>
      <c r="JM31" s="17">
        <f t="shared" si="1038"/>
        <v>82759.47</v>
      </c>
      <c r="JN31" s="20">
        <f t="shared" si="148"/>
        <v>12510.699999999983</v>
      </c>
      <c r="JO31" s="3">
        <f t="shared" si="149"/>
        <v>0.17809137441125275</v>
      </c>
      <c r="JP31" s="19"/>
      <c r="JQ31" s="15">
        <f t="shared" si="150"/>
        <v>44982</v>
      </c>
      <c r="JR31" s="20">
        <v>659.38</v>
      </c>
      <c r="JS31" s="20"/>
      <c r="JT31" s="22">
        <f t="shared" si="151"/>
        <v>-659.38</v>
      </c>
      <c r="JU31" s="16">
        <f t="shared" si="152"/>
        <v>-1</v>
      </c>
      <c r="JV31" s="14"/>
      <c r="JW31" s="17">
        <f t="shared" ref="JW31:JX31" si="1039">+JW30+JR31</f>
        <v>11961.44</v>
      </c>
      <c r="JX31" s="17">
        <f t="shared" si="1039"/>
        <v>11747.95</v>
      </c>
      <c r="JY31" s="20">
        <f t="shared" si="154"/>
        <v>-213.48999999999978</v>
      </c>
      <c r="JZ31" s="3">
        <f t="shared" si="155"/>
        <v>-1.7848185502748814E-2</v>
      </c>
      <c r="KA31" s="19"/>
      <c r="KB31" s="15">
        <f t="shared" si="156"/>
        <v>44982</v>
      </c>
      <c r="KC31" s="20">
        <v>274.45999999999998</v>
      </c>
      <c r="KD31" s="20"/>
      <c r="KE31" s="22">
        <f t="shared" si="157"/>
        <v>-274.45999999999998</v>
      </c>
      <c r="KF31" s="16">
        <f t="shared" si="158"/>
        <v>-1</v>
      </c>
      <c r="KG31" s="14"/>
      <c r="KH31" s="17">
        <f t="shared" ref="KH31:KI31" si="1040">+KH30+KC31</f>
        <v>6314.7300000000014</v>
      </c>
      <c r="KI31" s="17">
        <f t="shared" si="1040"/>
        <v>7348.4300000000012</v>
      </c>
      <c r="KJ31" s="20">
        <f t="shared" si="160"/>
        <v>1033.6999999999998</v>
      </c>
      <c r="KK31" s="3">
        <f t="shared" si="161"/>
        <v>0.16369662677580823</v>
      </c>
      <c r="KL31" s="19"/>
      <c r="KM31" s="15">
        <f t="shared" si="162"/>
        <v>44982</v>
      </c>
      <c r="KN31" s="20">
        <v>1295.1400000000001</v>
      </c>
      <c r="KO31" s="20"/>
      <c r="KP31" s="22">
        <f t="shared" si="163"/>
        <v>-1295.1400000000001</v>
      </c>
      <c r="KQ31" s="16">
        <f t="shared" si="934"/>
        <v>-1</v>
      </c>
      <c r="KR31" s="14"/>
      <c r="KS31" s="17">
        <f t="shared" ref="KS31:KT31" si="1041">+KS30+KN31</f>
        <v>31103.260000000002</v>
      </c>
      <c r="KT31" s="17">
        <f t="shared" si="1041"/>
        <v>32136.7</v>
      </c>
      <c r="KU31" s="20">
        <f t="shared" si="166"/>
        <v>1033.4399999999987</v>
      </c>
      <c r="KV31" s="3">
        <f t="shared" si="167"/>
        <v>3.3226099129158762E-2</v>
      </c>
      <c r="KW31" s="19"/>
      <c r="KX31" s="15">
        <f t="shared" si="168"/>
        <v>45285</v>
      </c>
      <c r="KY31" s="20">
        <v>1113.4100000000001</v>
      </c>
      <c r="KZ31" s="20"/>
      <c r="LA31" s="22">
        <f t="shared" si="169"/>
        <v>-1113.4100000000001</v>
      </c>
      <c r="LB31" s="16">
        <f t="shared" si="170"/>
        <v>-1</v>
      </c>
      <c r="LC31" s="14"/>
      <c r="LD31" s="17">
        <f t="shared" ref="LD31:LE31" si="1042">+LD30+KY31</f>
        <v>28039.810000000005</v>
      </c>
      <c r="LE31" s="17">
        <f t="shared" si="1042"/>
        <v>27660.87</v>
      </c>
      <c r="LF31" s="20">
        <f t="shared" si="172"/>
        <v>-378.94000000000597</v>
      </c>
      <c r="LG31" s="3">
        <f t="shared" si="173"/>
        <v>-1.3514356908980693E-2</v>
      </c>
      <c r="LH31" s="19"/>
      <c r="LI31" s="15">
        <f t="shared" si="174"/>
        <v>45285</v>
      </c>
      <c r="LJ31" s="20">
        <v>8712.6200000000008</v>
      </c>
      <c r="LK31" s="20"/>
      <c r="LL31" s="22">
        <f t="shared" si="175"/>
        <v>-8712.6200000000008</v>
      </c>
      <c r="LM31" s="16">
        <f t="shared" si="176"/>
        <v>-1</v>
      </c>
      <c r="LN31" s="14"/>
      <c r="LO31" s="17">
        <f t="shared" ref="LO31:LP31" si="1043">+LO30+LJ31</f>
        <v>221297.70999999996</v>
      </c>
      <c r="LP31" s="17">
        <f t="shared" si="1043"/>
        <v>220369.73</v>
      </c>
      <c r="LQ31" s="20">
        <f t="shared" si="178"/>
        <v>-927.97999999995227</v>
      </c>
      <c r="LR31" s="3">
        <f t="shared" si="179"/>
        <v>-4.1933556384291205E-3</v>
      </c>
      <c r="LS31" s="19"/>
      <c r="LT31" s="15">
        <f t="shared" si="180"/>
        <v>45224</v>
      </c>
      <c r="LU31" s="20">
        <v>716.82</v>
      </c>
      <c r="LV31" s="20"/>
      <c r="LW31" s="22">
        <f t="shared" si="181"/>
        <v>-716.82</v>
      </c>
      <c r="LX31" s="16">
        <f t="shared" si="182"/>
        <v>-1</v>
      </c>
      <c r="LY31" s="14"/>
      <c r="LZ31" s="17">
        <f t="shared" ref="LZ31:MA31" si="1044">+LZ30+LU31</f>
        <v>21483.16</v>
      </c>
      <c r="MA31" s="13">
        <f t="shared" si="1044"/>
        <v>19372.189999999999</v>
      </c>
      <c r="MB31" s="20">
        <f t="shared" si="184"/>
        <v>-2110.9700000000012</v>
      </c>
      <c r="MC31" s="3">
        <f t="shared" si="185"/>
        <v>-9.8261615144140863E-2</v>
      </c>
      <c r="MD31" s="19"/>
      <c r="ME31" s="15">
        <f t="shared" si="186"/>
        <v>45224</v>
      </c>
      <c r="MF31" s="20">
        <v>1406.73</v>
      </c>
      <c r="MG31" s="20"/>
      <c r="MH31" s="22">
        <f t="shared" si="187"/>
        <v>-1406.73</v>
      </c>
      <c r="MI31" s="16">
        <f t="shared" si="188"/>
        <v>-1</v>
      </c>
      <c r="MJ31" s="14"/>
      <c r="MK31" s="17">
        <f t="shared" ref="MK31:ML31" si="1045">+MK30+MF31</f>
        <v>25598.720000000001</v>
      </c>
      <c r="ML31" s="17">
        <f t="shared" si="1045"/>
        <v>26854.86</v>
      </c>
      <c r="MM31" s="20">
        <f t="shared" si="190"/>
        <v>1256.1399999999994</v>
      </c>
      <c r="MN31" s="3">
        <f t="shared" si="191"/>
        <v>4.907042227111353E-2</v>
      </c>
      <c r="MO31" s="19"/>
      <c r="MP31" s="15">
        <f t="shared" si="192"/>
        <v>45224</v>
      </c>
      <c r="MQ31" s="20">
        <v>2297.94</v>
      </c>
      <c r="MR31" s="20"/>
      <c r="MS31" s="22">
        <f t="shared" si="193"/>
        <v>-2297.94</v>
      </c>
      <c r="MT31" s="16">
        <f t="shared" si="194"/>
        <v>-1</v>
      </c>
      <c r="MU31" s="14"/>
      <c r="MV31" s="17">
        <f t="shared" ref="MV31:MW31" si="1046">+MV30+MQ31</f>
        <v>61303.150000000009</v>
      </c>
      <c r="MW31" s="17">
        <f t="shared" si="1046"/>
        <v>66077.53</v>
      </c>
      <c r="MX31" s="20">
        <f t="shared" si="196"/>
        <v>4774.3799999999901</v>
      </c>
      <c r="MY31" s="3">
        <f t="shared" si="197"/>
        <v>7.7881479173582263E-2</v>
      </c>
      <c r="MZ31" s="19"/>
      <c r="NA31" s="15">
        <f t="shared" si="198"/>
        <v>45224</v>
      </c>
      <c r="NB31" s="20">
        <f t="shared" si="199"/>
        <v>134909.05000000002</v>
      </c>
      <c r="NC31" s="20">
        <f t="shared" si="200"/>
        <v>0</v>
      </c>
      <c r="ND31" s="22">
        <f t="shared" si="201"/>
        <v>-134909.05000000002</v>
      </c>
      <c r="NE31" s="16">
        <f t="shared" si="202"/>
        <v>-1</v>
      </c>
      <c r="NF31" s="14"/>
      <c r="NG31" s="17">
        <f t="shared" ref="NG31:NH31" si="1047">+NG30+NB31</f>
        <v>3233055.25</v>
      </c>
      <c r="NH31" s="17">
        <f t="shared" si="1047"/>
        <v>3264947.4100000006</v>
      </c>
      <c r="NI31" s="20">
        <f t="shared" si="204"/>
        <v>31892.160000000615</v>
      </c>
      <c r="NJ31" s="3">
        <f t="shared" si="205"/>
        <v>9.8644030286833533E-3</v>
      </c>
      <c r="NO31" s="1"/>
    </row>
    <row r="32" spans="1:381" ht="14.25" customHeight="1" x14ac:dyDescent="0.35">
      <c r="A32" s="41">
        <f t="shared" ref="A32:B32" si="1048">A31+1</f>
        <v>45317</v>
      </c>
      <c r="B32" s="12">
        <f t="shared" si="1048"/>
        <v>45348</v>
      </c>
      <c r="C32" s="42">
        <v>9198.59</v>
      </c>
      <c r="D32" s="20"/>
      <c r="E32" s="22">
        <f t="shared" si="1013"/>
        <v>-9198.59</v>
      </c>
      <c r="F32" s="16">
        <f t="shared" si="2"/>
        <v>-1</v>
      </c>
      <c r="G32" s="14"/>
      <c r="H32" s="17">
        <f t="shared" si="978"/>
        <v>183573.11999999997</v>
      </c>
      <c r="I32" s="17">
        <f t="shared" si="1014"/>
        <v>159279.53</v>
      </c>
      <c r="J32" s="20">
        <f t="shared" si="4"/>
        <v>-24293.589999999967</v>
      </c>
      <c r="K32" s="3">
        <f t="shared" si="5"/>
        <v>-0.13233740321023019</v>
      </c>
      <c r="L32" s="1"/>
      <c r="M32" s="15">
        <f t="shared" si="6"/>
        <v>44983</v>
      </c>
      <c r="N32" s="42">
        <v>4545.93</v>
      </c>
      <c r="O32" s="20"/>
      <c r="P32" s="22">
        <f t="shared" si="7"/>
        <v>-4545.93</v>
      </c>
      <c r="Q32" s="16">
        <f t="shared" si="8"/>
        <v>-1</v>
      </c>
      <c r="R32" s="14"/>
      <c r="S32" s="17">
        <f t="shared" ref="S32:T32" si="1049">+S31+N32</f>
        <v>89064.449999999983</v>
      </c>
      <c r="T32" s="17">
        <f t="shared" si="1049"/>
        <v>82616.899999999994</v>
      </c>
      <c r="U32" s="20">
        <f t="shared" si="10"/>
        <v>-6447.5499999999884</v>
      </c>
      <c r="V32" s="3">
        <f t="shared" si="11"/>
        <v>-7.2391958856760349E-2</v>
      </c>
      <c r="W32" s="1"/>
      <c r="X32" s="15">
        <f t="shared" si="12"/>
        <v>44983</v>
      </c>
      <c r="Y32" s="42">
        <v>5836.91</v>
      </c>
      <c r="Z32" s="20"/>
      <c r="AA32" s="22">
        <f t="shared" si="13"/>
        <v>-5836.91</v>
      </c>
      <c r="AB32" s="16">
        <f t="shared" si="14"/>
        <v>-1</v>
      </c>
      <c r="AC32" s="14"/>
      <c r="AD32" s="17">
        <f t="shared" ref="AD32:AE32" si="1050">+AD31+Y32</f>
        <v>124733.83000000002</v>
      </c>
      <c r="AE32" s="17">
        <f t="shared" si="1050"/>
        <v>115030.76</v>
      </c>
      <c r="AF32" s="20">
        <f t="shared" si="16"/>
        <v>-9703.0700000000215</v>
      </c>
      <c r="AG32" s="3">
        <f t="shared" si="17"/>
        <v>-7.7790203347399986E-2</v>
      </c>
      <c r="AH32" s="1"/>
      <c r="AI32" s="15">
        <f t="shared" si="18"/>
        <v>44983</v>
      </c>
      <c r="AJ32" s="42">
        <v>11874.17</v>
      </c>
      <c r="AK32" s="20"/>
      <c r="AL32" s="13">
        <f t="shared" si="19"/>
        <v>-11874.17</v>
      </c>
      <c r="AM32" s="16">
        <f t="shared" si="20"/>
        <v>-1</v>
      </c>
      <c r="AN32" s="14"/>
      <c r="AO32" s="17">
        <f t="shared" ref="AO32:AP32" si="1051">+AO31+AJ32</f>
        <v>246469.29</v>
      </c>
      <c r="AP32" s="17">
        <f t="shared" si="1051"/>
        <v>228748.78000000003</v>
      </c>
      <c r="AQ32" s="20">
        <f t="shared" si="22"/>
        <v>-17720.50999999998</v>
      </c>
      <c r="AR32" s="3">
        <f t="shared" si="23"/>
        <v>-7.1897435984823829E-2</v>
      </c>
      <c r="AS32" s="1"/>
      <c r="AT32" s="15">
        <f t="shared" si="24"/>
        <v>44983</v>
      </c>
      <c r="AU32" s="42">
        <v>14111.43</v>
      </c>
      <c r="AV32" s="20"/>
      <c r="AW32" s="13">
        <f t="shared" si="25"/>
        <v>-14111.43</v>
      </c>
      <c r="AX32" s="16">
        <f t="shared" si="26"/>
        <v>-1</v>
      </c>
      <c r="AY32" s="14"/>
      <c r="AZ32" s="17">
        <f t="shared" ref="AZ32:BA32" si="1052">+AZ31+AU32</f>
        <v>264548.73000000004</v>
      </c>
      <c r="BA32" s="17">
        <f t="shared" si="1052"/>
        <v>236205.09</v>
      </c>
      <c r="BB32" s="20">
        <f t="shared" si="28"/>
        <v>-28343.640000000043</v>
      </c>
      <c r="BC32" s="3">
        <f t="shared" si="29"/>
        <v>-0.10713958067385181</v>
      </c>
      <c r="BD32" s="1"/>
      <c r="BE32" s="15">
        <f t="shared" si="30"/>
        <v>44983</v>
      </c>
      <c r="BF32" s="42">
        <v>3910.51</v>
      </c>
      <c r="BG32" s="20"/>
      <c r="BH32" s="13">
        <f t="shared" si="31"/>
        <v>-3910.51</v>
      </c>
      <c r="BI32" s="16">
        <f t="shared" si="32"/>
        <v>-1</v>
      </c>
      <c r="BJ32" s="14"/>
      <c r="BK32" s="17">
        <f t="shared" ref="BK32:BL32" si="1053">+BK31+BF32</f>
        <v>82963.940000000017</v>
      </c>
      <c r="BL32" s="17">
        <f t="shared" si="1053"/>
        <v>78914.97</v>
      </c>
      <c r="BM32" s="20">
        <f t="shared" si="34"/>
        <v>-4048.9700000000157</v>
      </c>
      <c r="BN32" s="3">
        <f t="shared" si="35"/>
        <v>-4.880397435319507E-2</v>
      </c>
      <c r="BO32" s="1"/>
      <c r="BP32" s="15">
        <f t="shared" si="36"/>
        <v>44983</v>
      </c>
      <c r="BQ32" s="42">
        <v>2621.88</v>
      </c>
      <c r="BR32" s="20"/>
      <c r="BS32" s="13">
        <f t="shared" si="37"/>
        <v>-2621.88</v>
      </c>
      <c r="BT32" s="16">
        <f t="shared" si="38"/>
        <v>-1</v>
      </c>
      <c r="BU32" s="14"/>
      <c r="BV32" s="17">
        <f t="shared" ref="BV32:BW32" si="1054">+BV31+BQ32</f>
        <v>68455.250000000015</v>
      </c>
      <c r="BW32" s="17">
        <f t="shared" si="1054"/>
        <v>59037.930000000008</v>
      </c>
      <c r="BX32" s="20">
        <f t="shared" si="40"/>
        <v>-9417.320000000007</v>
      </c>
      <c r="BY32" s="3">
        <f t="shared" si="41"/>
        <v>-0.13756899580382811</v>
      </c>
      <c r="BZ32" s="1"/>
      <c r="CA32" s="15">
        <f t="shared" si="42"/>
        <v>44983</v>
      </c>
      <c r="CB32" s="42">
        <v>13888.74</v>
      </c>
      <c r="CC32" s="20"/>
      <c r="CD32" s="13">
        <f t="shared" si="43"/>
        <v>-13888.74</v>
      </c>
      <c r="CE32" s="16">
        <f t="shared" si="44"/>
        <v>-1</v>
      </c>
      <c r="CF32" s="14"/>
      <c r="CG32" s="17">
        <f t="shared" ref="CG32:CH32" si="1055">+CG31+CB32</f>
        <v>283010.27</v>
      </c>
      <c r="CH32" s="17">
        <f t="shared" si="1055"/>
        <v>258375.59999999998</v>
      </c>
      <c r="CI32" s="20">
        <f t="shared" si="46"/>
        <v>-24634.670000000042</v>
      </c>
      <c r="CJ32" s="3">
        <f t="shared" si="47"/>
        <v>-8.7045145040143032E-2</v>
      </c>
      <c r="CK32" s="1"/>
      <c r="CL32" s="15">
        <f t="shared" si="48"/>
        <v>44983</v>
      </c>
      <c r="CM32" s="42">
        <v>8115.86</v>
      </c>
      <c r="CN32" s="20"/>
      <c r="CO32" s="13">
        <f t="shared" si="49"/>
        <v>-8115.86</v>
      </c>
      <c r="CP32" s="16">
        <f t="shared" si="50"/>
        <v>-1</v>
      </c>
      <c r="CQ32" s="14"/>
      <c r="CR32" s="17">
        <f t="shared" ref="CR32:CS32" si="1056">+CR31+CM32</f>
        <v>203758.01</v>
      </c>
      <c r="CS32" s="17">
        <f t="shared" si="1056"/>
        <v>188161</v>
      </c>
      <c r="CT32" s="20">
        <f t="shared" si="52"/>
        <v>-15597.010000000009</v>
      </c>
      <c r="CU32" s="3">
        <f t="shared" si="53"/>
        <v>-7.6546733058494285E-2</v>
      </c>
      <c r="CV32" s="1"/>
      <c r="CW32" s="15">
        <f t="shared" si="54"/>
        <v>44983</v>
      </c>
      <c r="CX32" s="42">
        <v>5981.04</v>
      </c>
      <c r="CY32" s="20"/>
      <c r="CZ32" s="13">
        <f t="shared" si="55"/>
        <v>-5981.04</v>
      </c>
      <c r="DA32" s="16">
        <f t="shared" si="56"/>
        <v>-1</v>
      </c>
      <c r="DB32" s="14"/>
      <c r="DC32" s="17">
        <f t="shared" ref="DC32:DD32" si="1057">+DC31+CX32</f>
        <v>106292.40999999997</v>
      </c>
      <c r="DD32" s="17">
        <f t="shared" si="1057"/>
        <v>87628.31</v>
      </c>
      <c r="DE32" s="20">
        <f t="shared" si="58"/>
        <v>-18664.099999999977</v>
      </c>
      <c r="DF32" s="3">
        <f t="shared" si="59"/>
        <v>-0.17559202957200784</v>
      </c>
      <c r="DG32" s="1"/>
      <c r="DH32" s="15">
        <f t="shared" si="60"/>
        <v>44983</v>
      </c>
      <c r="DI32" s="42">
        <v>7693.41</v>
      </c>
      <c r="DJ32" s="20"/>
      <c r="DK32" s="13">
        <f t="shared" si="61"/>
        <v>-7693.41</v>
      </c>
      <c r="DL32" s="16">
        <f t="shared" si="62"/>
        <v>-1</v>
      </c>
      <c r="DM32" s="14"/>
      <c r="DN32" s="17">
        <f t="shared" ref="DN32:DO32" si="1058">+DN31+DI32</f>
        <v>140163.03</v>
      </c>
      <c r="DO32" s="17">
        <f t="shared" si="1058"/>
        <v>117572.32000000002</v>
      </c>
      <c r="DP32" s="20">
        <f t="shared" si="64"/>
        <v>-22590.709999999977</v>
      </c>
      <c r="DQ32" s="3">
        <f t="shared" si="65"/>
        <v>-0.16117452654954717</v>
      </c>
      <c r="DR32" s="19"/>
      <c r="DS32" s="24">
        <f t="shared" si="66"/>
        <v>44983</v>
      </c>
      <c r="DT32" s="42">
        <v>5880.99</v>
      </c>
      <c r="DU32" s="20"/>
      <c r="DV32" s="13">
        <f t="shared" si="67"/>
        <v>-5880.99</v>
      </c>
      <c r="DW32" s="16">
        <f t="shared" si="68"/>
        <v>-1</v>
      </c>
      <c r="DX32" s="14"/>
      <c r="DY32" s="17">
        <f t="shared" ref="DY32:DZ32" si="1059">+DY31+DT32</f>
        <v>116244.88999999998</v>
      </c>
      <c r="DZ32" s="17">
        <f t="shared" si="1059"/>
        <v>104640.23000000001</v>
      </c>
      <c r="EA32" s="20">
        <f t="shared" si="70"/>
        <v>-11604.659999999974</v>
      </c>
      <c r="EB32" s="3">
        <f t="shared" si="71"/>
        <v>-9.9829420458825979E-2</v>
      </c>
      <c r="EC32" s="1"/>
      <c r="ED32" s="15">
        <f t="shared" si="72"/>
        <v>44983</v>
      </c>
      <c r="EE32" s="42">
        <v>2746.13</v>
      </c>
      <c r="EF32" s="20"/>
      <c r="EG32" s="13">
        <f t="shared" si="73"/>
        <v>-2746.13</v>
      </c>
      <c r="EH32" s="16">
        <f t="shared" si="74"/>
        <v>-1</v>
      </c>
      <c r="EI32" s="14"/>
      <c r="EJ32" s="17">
        <f t="shared" ref="EJ32:EK32" si="1060">+EJ31+EE32</f>
        <v>44164.72</v>
      </c>
      <c r="EK32" s="17">
        <f t="shared" si="1060"/>
        <v>50023.58</v>
      </c>
      <c r="EL32" s="20">
        <f t="shared" si="76"/>
        <v>5858.8600000000006</v>
      </c>
      <c r="EM32" s="3">
        <f t="shared" si="77"/>
        <v>0.13265928098264859</v>
      </c>
      <c r="EN32" s="1"/>
      <c r="EO32" s="15">
        <f t="shared" si="78"/>
        <v>44983</v>
      </c>
      <c r="EP32" s="42">
        <v>7178.51</v>
      </c>
      <c r="EQ32" s="20"/>
      <c r="ER32" s="13">
        <f t="shared" si="79"/>
        <v>-7178.51</v>
      </c>
      <c r="ES32" s="16">
        <f t="shared" si="80"/>
        <v>-1</v>
      </c>
      <c r="ET32" s="14"/>
      <c r="EU32" s="17">
        <f t="shared" ref="EU32:EV32" si="1061">+EU31+EP32</f>
        <v>129497.60000000002</v>
      </c>
      <c r="EV32" s="17">
        <f t="shared" si="1061"/>
        <v>120527.23</v>
      </c>
      <c r="EW32" s="20">
        <f t="shared" si="82"/>
        <v>-8970.3700000000244</v>
      </c>
      <c r="EX32" s="3">
        <f t="shared" si="83"/>
        <v>-6.9270550187802885E-2</v>
      </c>
      <c r="EY32" s="19"/>
      <c r="EZ32" s="15">
        <f t="shared" si="84"/>
        <v>44983</v>
      </c>
      <c r="FA32" s="42">
        <v>4041.88</v>
      </c>
      <c r="FB32" s="20"/>
      <c r="FC32" s="13">
        <f t="shared" si="85"/>
        <v>-4041.88</v>
      </c>
      <c r="FD32" s="16">
        <f t="shared" si="86"/>
        <v>-1</v>
      </c>
      <c r="FE32" s="14"/>
      <c r="FF32" s="17">
        <f t="shared" ref="FF32:FG32" si="1062">+FF31+FA32</f>
        <v>84618.319999999978</v>
      </c>
      <c r="FG32" s="17">
        <f t="shared" si="1062"/>
        <v>77923.360000000001</v>
      </c>
      <c r="FH32" s="20">
        <f t="shared" si="88"/>
        <v>-6694.9599999999773</v>
      </c>
      <c r="FI32" s="3">
        <f t="shared" si="89"/>
        <v>-7.9119509817731887E-2</v>
      </c>
      <c r="FJ32" s="19"/>
      <c r="FK32" s="15">
        <f t="shared" si="90"/>
        <v>44983</v>
      </c>
      <c r="FL32" s="42">
        <v>9490.1</v>
      </c>
      <c r="FM32" s="20"/>
      <c r="FN32" s="13">
        <f t="shared" si="91"/>
        <v>-9490.1</v>
      </c>
      <c r="FO32" s="16">
        <f t="shared" si="92"/>
        <v>-1</v>
      </c>
      <c r="FP32" s="14"/>
      <c r="FQ32" s="17">
        <f t="shared" ref="FQ32:FR32" si="1063">+FQ31+FL32</f>
        <v>171628.83000000002</v>
      </c>
      <c r="FR32" s="17">
        <f t="shared" si="1063"/>
        <v>165034.10999999999</v>
      </c>
      <c r="FS32" s="20">
        <f t="shared" si="94"/>
        <v>-6594.7200000000303</v>
      </c>
      <c r="FT32" s="3">
        <f t="shared" si="95"/>
        <v>-3.8424313677370113E-2</v>
      </c>
      <c r="FU32" s="19"/>
      <c r="FV32" s="15">
        <f t="shared" si="96"/>
        <v>44983</v>
      </c>
      <c r="FW32" s="42">
        <v>6339.2</v>
      </c>
      <c r="FX32" s="20"/>
      <c r="FY32" s="13">
        <f t="shared" si="97"/>
        <v>-6339.2</v>
      </c>
      <c r="FZ32" s="16">
        <f t="shared" si="98"/>
        <v>-1</v>
      </c>
      <c r="GA32" s="14"/>
      <c r="GB32" s="17">
        <f t="shared" ref="GB32:GC32" si="1064">+GB31+FW32</f>
        <v>134200.04</v>
      </c>
      <c r="GC32" s="17">
        <f t="shared" si="1064"/>
        <v>124394.95999999999</v>
      </c>
      <c r="GD32" s="20">
        <f t="shared" si="100"/>
        <v>-9805.0800000000163</v>
      </c>
      <c r="GE32" s="3">
        <f t="shared" si="101"/>
        <v>-7.3063167492349604E-2</v>
      </c>
      <c r="GF32" s="19"/>
      <c r="GG32" s="15">
        <f t="shared" si="102"/>
        <v>44983</v>
      </c>
      <c r="GH32" s="42">
        <v>3374.43</v>
      </c>
      <c r="GI32" s="20"/>
      <c r="GJ32" s="13">
        <f t="shared" si="103"/>
        <v>-3374.43</v>
      </c>
      <c r="GK32" s="16">
        <f t="shared" si="104"/>
        <v>-1</v>
      </c>
      <c r="GL32" s="14"/>
      <c r="GM32" s="17">
        <f t="shared" ref="GM32:GN32" si="1065">+GM31+GH32</f>
        <v>72875.739999999976</v>
      </c>
      <c r="GN32" s="17">
        <f t="shared" si="1065"/>
        <v>65365.810000000005</v>
      </c>
      <c r="GO32" s="20">
        <f t="shared" si="106"/>
        <v>-7509.9299999999712</v>
      </c>
      <c r="GP32" s="3">
        <f t="shared" si="107"/>
        <v>-0.103051166272891</v>
      </c>
      <c r="GQ32" s="19"/>
      <c r="GR32" s="15">
        <f t="shared" si="108"/>
        <v>44983</v>
      </c>
      <c r="GS32" s="42">
        <v>12499.46</v>
      </c>
      <c r="GT32" s="20"/>
      <c r="GU32" s="13">
        <f t="shared" si="109"/>
        <v>-12499.46</v>
      </c>
      <c r="GV32" s="16">
        <f t="shared" si="110"/>
        <v>-1</v>
      </c>
      <c r="GW32" s="14"/>
      <c r="GX32" s="17">
        <f t="shared" ref="GX32:GY32" si="1066">+GX31+GS32</f>
        <v>225104.87000000002</v>
      </c>
      <c r="GY32" s="17">
        <f t="shared" si="1066"/>
        <v>216019.15000000002</v>
      </c>
      <c r="GZ32" s="20">
        <f t="shared" si="112"/>
        <v>-9085.7200000000012</v>
      </c>
      <c r="HA32" s="3">
        <f t="shared" si="113"/>
        <v>-4.0362165420943584E-2</v>
      </c>
      <c r="HB32" s="19"/>
      <c r="HC32" s="15">
        <f t="shared" si="114"/>
        <v>44983</v>
      </c>
      <c r="HD32" s="42">
        <v>1203.2</v>
      </c>
      <c r="HE32" s="20"/>
      <c r="HF32" s="13">
        <f t="shared" si="115"/>
        <v>-1203.2</v>
      </c>
      <c r="HG32" s="16">
        <f t="shared" si="116"/>
        <v>-1</v>
      </c>
      <c r="HH32" s="14"/>
      <c r="HI32" s="17">
        <f t="shared" ref="HI32:HJ32" si="1067">+HI31+HD32</f>
        <v>25173.320000000007</v>
      </c>
      <c r="HJ32" s="17">
        <f t="shared" si="1067"/>
        <v>24527.82</v>
      </c>
      <c r="HK32" s="20">
        <f t="shared" si="118"/>
        <v>-645.50000000000728</v>
      </c>
      <c r="HL32" s="3">
        <f t="shared" si="119"/>
        <v>-2.5642227564739457E-2</v>
      </c>
      <c r="HM32" s="3"/>
      <c r="HN32" s="15">
        <f t="shared" si="120"/>
        <v>44983</v>
      </c>
      <c r="HO32" s="20"/>
      <c r="HP32" s="20"/>
      <c r="HQ32" s="13">
        <f t="shared" si="121"/>
        <v>0</v>
      </c>
      <c r="HR32" s="16" t="e">
        <f t="shared" si="122"/>
        <v>#DIV/0!</v>
      </c>
      <c r="HS32" s="14"/>
      <c r="HT32" s="17">
        <f t="shared" ref="HT32:HU32" si="1068">+HT31+HO32</f>
        <v>0</v>
      </c>
      <c r="HU32" s="17">
        <f t="shared" si="1068"/>
        <v>12056.65</v>
      </c>
      <c r="HV32" s="20">
        <f t="shared" si="124"/>
        <v>12056.65</v>
      </c>
      <c r="HW32" s="3" t="e">
        <f t="shared" si="125"/>
        <v>#DIV/0!</v>
      </c>
      <c r="HX32" s="19"/>
      <c r="HY32" s="15">
        <f t="shared" si="126"/>
        <v>44983</v>
      </c>
      <c r="HZ32" s="20"/>
      <c r="IA32" s="20"/>
      <c r="IB32" s="13">
        <f t="shared" si="127"/>
        <v>0</v>
      </c>
      <c r="IC32" s="16" t="e">
        <f t="shared" si="128"/>
        <v>#DIV/0!</v>
      </c>
      <c r="ID32" s="14"/>
      <c r="IE32" s="17">
        <f t="shared" ref="IE32:IF32" si="1069">+IE31+HZ32</f>
        <v>0</v>
      </c>
      <c r="IF32" s="17">
        <f t="shared" si="1069"/>
        <v>75342.009999999995</v>
      </c>
      <c r="IG32" s="20">
        <f t="shared" si="130"/>
        <v>75342.009999999995</v>
      </c>
      <c r="IH32" s="3" t="e">
        <f t="shared" si="131"/>
        <v>#DIV/0!</v>
      </c>
      <c r="II32" s="19"/>
      <c r="IJ32" s="15">
        <f t="shared" si="132"/>
        <v>44983</v>
      </c>
      <c r="IK32" s="42">
        <v>2063.87</v>
      </c>
      <c r="IL32" s="20"/>
      <c r="IM32" s="13">
        <f t="shared" si="133"/>
        <v>-2063.87</v>
      </c>
      <c r="IN32" s="16">
        <f t="shared" si="134"/>
        <v>-1</v>
      </c>
      <c r="IO32" s="14"/>
      <c r="IP32" s="17">
        <f t="shared" ref="IP32:IQ32" si="1070">+IP31+IK32</f>
        <v>77280.190000000017</v>
      </c>
      <c r="IQ32" s="17">
        <f t="shared" si="1070"/>
        <v>114039.98</v>
      </c>
      <c r="IR32" s="20">
        <f t="shared" si="136"/>
        <v>36759.789999999979</v>
      </c>
      <c r="IS32" s="3">
        <f t="shared" si="137"/>
        <v>0.47566899097944726</v>
      </c>
      <c r="IT32" s="19"/>
      <c r="IU32" s="15">
        <f t="shared" si="138"/>
        <v>44983</v>
      </c>
      <c r="IV32" s="42">
        <v>1047.48</v>
      </c>
      <c r="IW32" s="20"/>
      <c r="IX32" s="13">
        <f t="shared" si="139"/>
        <v>-1047.48</v>
      </c>
      <c r="IY32" s="16">
        <f t="shared" si="140"/>
        <v>-1</v>
      </c>
      <c r="IZ32" s="14"/>
      <c r="JA32" s="17">
        <f t="shared" ref="JA32:JB32" si="1071">+JA31+IV32</f>
        <v>25527.37</v>
      </c>
      <c r="JB32" s="17">
        <f t="shared" si="1071"/>
        <v>21210.25</v>
      </c>
      <c r="JC32" s="20">
        <f t="shared" si="142"/>
        <v>-4317.119999999999</v>
      </c>
      <c r="JD32" s="3">
        <f t="shared" si="143"/>
        <v>-0.16911730428947436</v>
      </c>
      <c r="JE32" s="19"/>
      <c r="JF32" s="15">
        <f t="shared" si="144"/>
        <v>44983</v>
      </c>
      <c r="JG32" s="42">
        <v>4694.17</v>
      </c>
      <c r="JH32" s="20"/>
      <c r="JI32" s="13">
        <f t="shared" si="145"/>
        <v>-4694.17</v>
      </c>
      <c r="JJ32" s="16">
        <f t="shared" si="146"/>
        <v>-1</v>
      </c>
      <c r="JK32" s="14"/>
      <c r="JL32" s="17">
        <f t="shared" ref="JL32:JM32" si="1072">+JL31+JG32</f>
        <v>74942.940000000017</v>
      </c>
      <c r="JM32" s="17">
        <f t="shared" si="1072"/>
        <v>82759.47</v>
      </c>
      <c r="JN32" s="20">
        <f t="shared" si="148"/>
        <v>7816.5299999999843</v>
      </c>
      <c r="JO32" s="3">
        <f t="shared" si="149"/>
        <v>0.10429975125075133</v>
      </c>
      <c r="JP32" s="19"/>
      <c r="JQ32" s="15">
        <f t="shared" si="150"/>
        <v>44983</v>
      </c>
      <c r="JR32" s="42">
        <v>995.42</v>
      </c>
      <c r="JS32" s="20"/>
      <c r="JT32" s="13">
        <f t="shared" si="151"/>
        <v>-995.42</v>
      </c>
      <c r="JU32" s="16">
        <f t="shared" si="152"/>
        <v>-1</v>
      </c>
      <c r="JV32" s="14"/>
      <c r="JW32" s="17">
        <f t="shared" ref="JW32:JX32" si="1073">+JW31+JR32</f>
        <v>12956.86</v>
      </c>
      <c r="JX32" s="17">
        <f t="shared" si="1073"/>
        <v>11747.95</v>
      </c>
      <c r="JY32" s="20">
        <f t="shared" si="154"/>
        <v>-1208.9099999999999</v>
      </c>
      <c r="JZ32" s="3">
        <f t="shared" si="155"/>
        <v>-9.3302698338949386E-2</v>
      </c>
      <c r="KA32" s="19"/>
      <c r="KB32" s="15">
        <f t="shared" si="156"/>
        <v>44983</v>
      </c>
      <c r="KC32" s="42">
        <v>275.29000000000002</v>
      </c>
      <c r="KD32" s="20"/>
      <c r="KE32" s="22">
        <f t="shared" si="157"/>
        <v>-275.29000000000002</v>
      </c>
      <c r="KF32" s="16">
        <f t="shared" si="158"/>
        <v>-1</v>
      </c>
      <c r="KG32" s="14"/>
      <c r="KH32" s="17">
        <f t="shared" ref="KH32:KI32" si="1074">+KH31+KC32</f>
        <v>6590.0200000000013</v>
      </c>
      <c r="KI32" s="17">
        <f t="shared" si="1074"/>
        <v>7348.4300000000012</v>
      </c>
      <c r="KJ32" s="20">
        <f t="shared" si="160"/>
        <v>758.40999999999985</v>
      </c>
      <c r="KK32" s="3">
        <f t="shared" si="161"/>
        <v>0.11508462796774512</v>
      </c>
      <c r="KL32" s="19"/>
      <c r="KM32" s="15">
        <f t="shared" si="162"/>
        <v>44983</v>
      </c>
      <c r="KN32" s="42">
        <v>1440.73</v>
      </c>
      <c r="KO32" s="20"/>
      <c r="KP32" s="22">
        <f t="shared" si="163"/>
        <v>-1440.73</v>
      </c>
      <c r="KQ32" s="16">
        <f t="shared" si="934"/>
        <v>-1</v>
      </c>
      <c r="KR32" s="14"/>
      <c r="KS32" s="17">
        <f t="shared" ref="KS32:KT32" si="1075">+KS31+KN32</f>
        <v>32543.99</v>
      </c>
      <c r="KT32" s="17">
        <f t="shared" si="1075"/>
        <v>32136.7</v>
      </c>
      <c r="KU32" s="20">
        <f t="shared" si="166"/>
        <v>-407.29000000000087</v>
      </c>
      <c r="KV32" s="3">
        <f t="shared" si="167"/>
        <v>-1.2515060384421236E-2</v>
      </c>
      <c r="KW32" s="19"/>
      <c r="KX32" s="15">
        <f t="shared" si="168"/>
        <v>45286</v>
      </c>
      <c r="KY32" s="42">
        <v>787.41</v>
      </c>
      <c r="KZ32" s="20"/>
      <c r="LA32" s="13">
        <f t="shared" si="169"/>
        <v>-787.41</v>
      </c>
      <c r="LB32" s="14">
        <f t="shared" si="170"/>
        <v>-1</v>
      </c>
      <c r="LC32" s="14"/>
      <c r="LD32" s="17">
        <f t="shared" ref="LD32:LE32" si="1076">+LD31+KY32</f>
        <v>28827.220000000005</v>
      </c>
      <c r="LE32" s="17">
        <f t="shared" si="1076"/>
        <v>27660.87</v>
      </c>
      <c r="LF32" s="20">
        <f t="shared" si="172"/>
        <v>-1166.3500000000058</v>
      </c>
      <c r="LG32" s="3">
        <f t="shared" si="173"/>
        <v>-4.0460023547189278E-2</v>
      </c>
      <c r="LH32" s="19"/>
      <c r="LI32" s="15">
        <f t="shared" si="174"/>
        <v>45286</v>
      </c>
      <c r="LJ32" s="42">
        <v>12946</v>
      </c>
      <c r="LK32" s="20"/>
      <c r="LL32" s="22">
        <f t="shared" si="175"/>
        <v>-12946</v>
      </c>
      <c r="LM32" s="16">
        <f t="shared" si="176"/>
        <v>-1</v>
      </c>
      <c r="LN32" s="14"/>
      <c r="LO32" s="17">
        <f t="shared" ref="LO32:LP32" si="1077">+LO31+LJ32</f>
        <v>234243.70999999996</v>
      </c>
      <c r="LP32" s="17">
        <f t="shared" si="1077"/>
        <v>220369.73</v>
      </c>
      <c r="LQ32" s="20">
        <f t="shared" si="178"/>
        <v>-13873.979999999952</v>
      </c>
      <c r="LR32" s="3">
        <f t="shared" si="179"/>
        <v>-5.9228826251086761E-2</v>
      </c>
      <c r="LS32" s="19"/>
      <c r="LT32" s="15">
        <f t="shared" si="180"/>
        <v>45225</v>
      </c>
      <c r="LU32" s="42">
        <v>1183.1099999999999</v>
      </c>
      <c r="LV32" s="20"/>
      <c r="LW32" s="22">
        <v>917</v>
      </c>
      <c r="LX32" s="14">
        <f t="shared" si="182"/>
        <v>0.77507585938754642</v>
      </c>
      <c r="LY32" s="14"/>
      <c r="LZ32" s="17">
        <f t="shared" ref="LZ32:MA32" si="1078">+LZ31+LU32</f>
        <v>22666.27</v>
      </c>
      <c r="MA32" s="13">
        <f t="shared" si="1078"/>
        <v>19372.189999999999</v>
      </c>
      <c r="MB32" s="20">
        <f t="shared" si="184"/>
        <v>-3294.0800000000017</v>
      </c>
      <c r="MC32" s="3">
        <f t="shared" si="185"/>
        <v>-0.14532960209156609</v>
      </c>
      <c r="MD32" s="19"/>
      <c r="ME32" s="15">
        <f t="shared" si="186"/>
        <v>45225</v>
      </c>
      <c r="MF32" s="42">
        <v>1350.52</v>
      </c>
      <c r="MG32" s="20"/>
      <c r="MH32" s="22">
        <f t="shared" si="187"/>
        <v>-1350.52</v>
      </c>
      <c r="MI32" s="14">
        <f t="shared" si="188"/>
        <v>-1</v>
      </c>
      <c r="MJ32" s="14"/>
      <c r="MK32" s="17">
        <f t="shared" ref="MK32:ML32" si="1079">+MK31+MF32</f>
        <v>26949.24</v>
      </c>
      <c r="ML32" s="17">
        <f t="shared" si="1079"/>
        <v>26854.86</v>
      </c>
      <c r="MM32" s="20">
        <f t="shared" si="190"/>
        <v>-94.380000000001019</v>
      </c>
      <c r="MN32" s="3">
        <f t="shared" si="191"/>
        <v>-3.5021395779621621E-3</v>
      </c>
      <c r="MO32" s="19"/>
      <c r="MP32" s="15">
        <f t="shared" si="192"/>
        <v>45225</v>
      </c>
      <c r="MQ32" s="42">
        <v>5396.58</v>
      </c>
      <c r="MR32" s="20"/>
      <c r="MS32" s="22">
        <f t="shared" si="193"/>
        <v>-5396.58</v>
      </c>
      <c r="MT32" s="14">
        <f t="shared" si="194"/>
        <v>-1</v>
      </c>
      <c r="MU32" s="14"/>
      <c r="MV32" s="17">
        <f t="shared" ref="MV32:MW32" si="1080">+MV31+MQ32</f>
        <v>66699.73000000001</v>
      </c>
      <c r="MW32" s="17">
        <f t="shared" si="1080"/>
        <v>66077.53</v>
      </c>
      <c r="MX32" s="20">
        <f t="shared" si="196"/>
        <v>-622.20000000001164</v>
      </c>
      <c r="MY32" s="3">
        <f t="shared" si="197"/>
        <v>-9.3283735931166678E-3</v>
      </c>
      <c r="MZ32" s="19"/>
      <c r="NA32" s="15">
        <f t="shared" si="198"/>
        <v>45225</v>
      </c>
      <c r="NB32" s="20">
        <f t="shared" si="199"/>
        <v>172712.95000000004</v>
      </c>
      <c r="NC32" s="20">
        <f t="shared" si="200"/>
        <v>0</v>
      </c>
      <c r="ND32" s="22">
        <f t="shared" si="201"/>
        <v>-172712.95000000004</v>
      </c>
      <c r="NE32" s="16">
        <f t="shared" si="202"/>
        <v>-1</v>
      </c>
      <c r="NF32" s="14"/>
      <c r="NG32" s="17">
        <f t="shared" ref="NG32:NH32" si="1081">+NG31+NB32</f>
        <v>3405768.2</v>
      </c>
      <c r="NH32" s="17">
        <f t="shared" si="1081"/>
        <v>3264947.4100000006</v>
      </c>
      <c r="NI32" s="20">
        <f t="shared" si="204"/>
        <v>-140820.78999999957</v>
      </c>
      <c r="NJ32" s="3">
        <f t="shared" si="205"/>
        <v>-4.1347731768709206E-2</v>
      </c>
      <c r="NM32" s="2" t="s">
        <v>53</v>
      </c>
    </row>
    <row r="33" spans="1:381" ht="14.25" customHeight="1" x14ac:dyDescent="0.35">
      <c r="A33" s="12">
        <f t="shared" ref="A33:B33" si="1082">A32+1</f>
        <v>45318</v>
      </c>
      <c r="B33" s="12">
        <f t="shared" si="1082"/>
        <v>45349</v>
      </c>
      <c r="C33" s="20">
        <v>9495.07</v>
      </c>
      <c r="D33" s="20"/>
      <c r="E33" s="22">
        <f t="shared" si="1013"/>
        <v>-9495.07</v>
      </c>
      <c r="F33" s="16">
        <f t="shared" si="2"/>
        <v>-1</v>
      </c>
      <c r="G33" s="14"/>
      <c r="H33" s="17">
        <f t="shared" si="978"/>
        <v>193068.18999999997</v>
      </c>
      <c r="I33" s="17">
        <f t="shared" si="1014"/>
        <v>159279.53</v>
      </c>
      <c r="J33" s="20">
        <f t="shared" si="4"/>
        <v>-33788.659999999974</v>
      </c>
      <c r="K33" s="3">
        <f t="shared" si="5"/>
        <v>-0.17500894373122769</v>
      </c>
      <c r="L33" s="1"/>
      <c r="M33" s="15">
        <f t="shared" si="6"/>
        <v>44984</v>
      </c>
      <c r="N33" s="20">
        <v>3403.96</v>
      </c>
      <c r="O33" s="20"/>
      <c r="P33" s="22">
        <f t="shared" si="7"/>
        <v>-3403.96</v>
      </c>
      <c r="Q33" s="16">
        <f t="shared" si="8"/>
        <v>-1</v>
      </c>
      <c r="R33" s="14"/>
      <c r="S33" s="17">
        <f t="shared" ref="S33:T33" si="1083">+S32+N33</f>
        <v>92468.409999999989</v>
      </c>
      <c r="T33" s="17">
        <f t="shared" si="1083"/>
        <v>82616.899999999994</v>
      </c>
      <c r="U33" s="20">
        <f t="shared" si="10"/>
        <v>-9851.5099999999948</v>
      </c>
      <c r="V33" s="3">
        <f t="shared" si="11"/>
        <v>-0.10653919538575386</v>
      </c>
      <c r="W33" s="1"/>
      <c r="X33" s="15">
        <f t="shared" si="12"/>
        <v>44984</v>
      </c>
      <c r="Y33" s="20">
        <v>4255.04</v>
      </c>
      <c r="Z33" s="20"/>
      <c r="AA33" s="22">
        <f t="shared" si="13"/>
        <v>-4255.04</v>
      </c>
      <c r="AB33" s="16">
        <f t="shared" si="14"/>
        <v>-1</v>
      </c>
      <c r="AC33" s="14"/>
      <c r="AD33" s="17">
        <f t="shared" ref="AD33:AE33" si="1084">+AD32+Y33</f>
        <v>128988.87000000001</v>
      </c>
      <c r="AE33" s="17">
        <f t="shared" si="1084"/>
        <v>115030.76</v>
      </c>
      <c r="AF33" s="20">
        <f t="shared" si="16"/>
        <v>-13958.110000000015</v>
      </c>
      <c r="AG33" s="3">
        <f t="shared" si="17"/>
        <v>-0.10821173950899805</v>
      </c>
      <c r="AH33" s="1"/>
      <c r="AI33" s="15">
        <f t="shared" si="18"/>
        <v>44984</v>
      </c>
      <c r="AJ33" s="20">
        <v>10735.3</v>
      </c>
      <c r="AK33" s="20"/>
      <c r="AL33" s="22">
        <f t="shared" si="19"/>
        <v>-10735.3</v>
      </c>
      <c r="AM33" s="16">
        <f t="shared" si="20"/>
        <v>-1</v>
      </c>
      <c r="AN33" s="14"/>
      <c r="AO33" s="17">
        <f t="shared" ref="AO33:AP33" si="1085">+AO32+AJ33</f>
        <v>257204.59</v>
      </c>
      <c r="AP33" s="17">
        <f t="shared" si="1085"/>
        <v>228748.78000000003</v>
      </c>
      <c r="AQ33" s="20">
        <f t="shared" si="22"/>
        <v>-28455.809999999969</v>
      </c>
      <c r="AR33" s="3">
        <f t="shared" si="23"/>
        <v>-0.11063492296152246</v>
      </c>
      <c r="AS33" s="1"/>
      <c r="AT33" s="15">
        <f t="shared" si="24"/>
        <v>44984</v>
      </c>
      <c r="AU33" s="20">
        <v>12207.28</v>
      </c>
      <c r="AV33" s="20"/>
      <c r="AW33" s="22">
        <f t="shared" si="25"/>
        <v>-12207.28</v>
      </c>
      <c r="AX33" s="16">
        <f t="shared" si="26"/>
        <v>-1</v>
      </c>
      <c r="AY33" s="14"/>
      <c r="AZ33" s="17">
        <f t="shared" ref="AZ33:BA33" si="1086">+AZ32+AU33</f>
        <v>276756.01000000007</v>
      </c>
      <c r="BA33" s="17">
        <f t="shared" si="1086"/>
        <v>236205.09</v>
      </c>
      <c r="BB33" s="20">
        <f t="shared" si="28"/>
        <v>-40550.920000000071</v>
      </c>
      <c r="BC33" s="3">
        <f t="shared" si="29"/>
        <v>-0.14652227425883205</v>
      </c>
      <c r="BD33" s="1" t="s">
        <v>35</v>
      </c>
      <c r="BE33" s="15">
        <f t="shared" si="30"/>
        <v>44984</v>
      </c>
      <c r="BF33" s="20">
        <v>4151.12</v>
      </c>
      <c r="BG33" s="20"/>
      <c r="BH33" s="22">
        <f t="shared" si="31"/>
        <v>-4151.12</v>
      </c>
      <c r="BI33" s="16">
        <f t="shared" si="32"/>
        <v>-1</v>
      </c>
      <c r="BJ33" s="14"/>
      <c r="BK33" s="17">
        <f t="shared" ref="BK33:BL33" si="1087">+BK32+BF33</f>
        <v>87115.060000000012</v>
      </c>
      <c r="BL33" s="17">
        <f t="shared" si="1087"/>
        <v>78914.97</v>
      </c>
      <c r="BM33" s="20">
        <f t="shared" si="34"/>
        <v>-8200.0900000000111</v>
      </c>
      <c r="BN33" s="3">
        <f t="shared" si="35"/>
        <v>-9.4129419184237603E-2</v>
      </c>
      <c r="BO33" s="1"/>
      <c r="BP33" s="15">
        <f t="shared" si="36"/>
        <v>44984</v>
      </c>
      <c r="BQ33" s="20">
        <v>2096.67</v>
      </c>
      <c r="BR33" s="20"/>
      <c r="BS33" s="22">
        <f t="shared" si="37"/>
        <v>-2096.67</v>
      </c>
      <c r="BT33" s="16">
        <f t="shared" si="38"/>
        <v>-1</v>
      </c>
      <c r="BU33" s="14"/>
      <c r="BV33" s="17">
        <f t="shared" ref="BV33:BW33" si="1088">+BV32+BQ33</f>
        <v>70551.920000000013</v>
      </c>
      <c r="BW33" s="17">
        <f t="shared" si="1088"/>
        <v>59037.930000000008</v>
      </c>
      <c r="BX33" s="20">
        <f t="shared" si="40"/>
        <v>-11513.990000000005</v>
      </c>
      <c r="BY33" s="3">
        <f t="shared" si="41"/>
        <v>-0.1631988186855865</v>
      </c>
      <c r="BZ33" s="26"/>
      <c r="CA33" s="15">
        <f t="shared" si="42"/>
        <v>44984</v>
      </c>
      <c r="CB33" s="20">
        <v>9635.5400000000009</v>
      </c>
      <c r="CC33" s="20"/>
      <c r="CD33" s="22">
        <f t="shared" si="43"/>
        <v>-9635.5400000000009</v>
      </c>
      <c r="CE33" s="16">
        <f t="shared" si="44"/>
        <v>-1</v>
      </c>
      <c r="CF33" s="14"/>
      <c r="CG33" s="17">
        <f t="shared" ref="CG33:CH33" si="1089">+CG32+CB33</f>
        <v>292645.81</v>
      </c>
      <c r="CH33" s="17">
        <f t="shared" si="1089"/>
        <v>258375.59999999998</v>
      </c>
      <c r="CI33" s="20">
        <f t="shared" si="46"/>
        <v>-34270.210000000021</v>
      </c>
      <c r="CJ33" s="3">
        <f t="shared" si="47"/>
        <v>-0.11710473490121051</v>
      </c>
      <c r="CK33" s="1"/>
      <c r="CL33" s="15">
        <f t="shared" si="48"/>
        <v>44984</v>
      </c>
      <c r="CM33" s="20">
        <v>9107.81</v>
      </c>
      <c r="CN33" s="20"/>
      <c r="CO33" s="22">
        <f t="shared" si="49"/>
        <v>-9107.81</v>
      </c>
      <c r="CP33" s="16">
        <f t="shared" si="50"/>
        <v>-1</v>
      </c>
      <c r="CQ33" s="14"/>
      <c r="CR33" s="17">
        <f t="shared" ref="CR33:CS33" si="1090">+CR32+CM33</f>
        <v>212865.82</v>
      </c>
      <c r="CS33" s="17">
        <f t="shared" si="1090"/>
        <v>188161</v>
      </c>
      <c r="CT33" s="20">
        <f t="shared" si="52"/>
        <v>-24704.820000000007</v>
      </c>
      <c r="CU33" s="3">
        <f t="shared" si="53"/>
        <v>-0.1160581816282201</v>
      </c>
      <c r="CV33" s="1"/>
      <c r="CW33" s="15">
        <f t="shared" si="54"/>
        <v>44984</v>
      </c>
      <c r="CX33" s="20">
        <v>4607.5600000000004</v>
      </c>
      <c r="CY33" s="20"/>
      <c r="CZ33" s="22">
        <f t="shared" si="55"/>
        <v>-4607.5600000000004</v>
      </c>
      <c r="DA33" s="16">
        <f t="shared" si="56"/>
        <v>-1</v>
      </c>
      <c r="DB33" s="14"/>
      <c r="DC33" s="17">
        <f t="shared" ref="DC33:DD33" si="1091">+DC32+CX33</f>
        <v>110899.96999999997</v>
      </c>
      <c r="DD33" s="17">
        <f t="shared" si="1091"/>
        <v>87628.31</v>
      </c>
      <c r="DE33" s="20">
        <f t="shared" si="58"/>
        <v>-23271.659999999974</v>
      </c>
      <c r="DF33" s="3">
        <f t="shared" si="59"/>
        <v>-0.20984369968720443</v>
      </c>
      <c r="DG33" s="1"/>
      <c r="DH33" s="15">
        <f t="shared" si="60"/>
        <v>44984</v>
      </c>
      <c r="DI33" s="20">
        <v>5734.1</v>
      </c>
      <c r="DJ33" s="20"/>
      <c r="DK33" s="22">
        <f t="shared" si="61"/>
        <v>-5734.1</v>
      </c>
      <c r="DL33" s="16">
        <f t="shared" si="62"/>
        <v>-1</v>
      </c>
      <c r="DM33" s="14"/>
      <c r="DN33" s="17">
        <f t="shared" ref="DN33:DO33" si="1092">+DN32+DI33</f>
        <v>145897.13</v>
      </c>
      <c r="DO33" s="17">
        <f t="shared" si="1092"/>
        <v>117572.32000000002</v>
      </c>
      <c r="DP33" s="20">
        <f t="shared" si="64"/>
        <v>-28324.809999999983</v>
      </c>
      <c r="DQ33" s="3">
        <f t="shared" si="65"/>
        <v>-0.19414233850933177</v>
      </c>
      <c r="DR33" s="19"/>
      <c r="DS33" s="15">
        <f t="shared" si="66"/>
        <v>44984</v>
      </c>
      <c r="DT33" s="20">
        <v>4956.7700000000004</v>
      </c>
      <c r="DU33" s="20"/>
      <c r="DV33" s="22">
        <f t="shared" si="67"/>
        <v>-4956.7700000000004</v>
      </c>
      <c r="DW33" s="16">
        <f t="shared" si="68"/>
        <v>-1</v>
      </c>
      <c r="DX33" s="14"/>
      <c r="DY33" s="17">
        <f t="shared" ref="DY33:DZ33" si="1093">+DY32+DT33</f>
        <v>121201.65999999999</v>
      </c>
      <c r="DZ33" s="17">
        <f t="shared" si="1093"/>
        <v>104640.23000000001</v>
      </c>
      <c r="EA33" s="20">
        <f t="shared" si="70"/>
        <v>-16561.429999999978</v>
      </c>
      <c r="EB33" s="3">
        <f t="shared" si="71"/>
        <v>-0.1366435905250801</v>
      </c>
      <c r="EC33" s="1"/>
      <c r="ED33" s="15">
        <f t="shared" si="72"/>
        <v>44984</v>
      </c>
      <c r="EE33" s="20">
        <v>2399.16</v>
      </c>
      <c r="EF33" s="20"/>
      <c r="EG33" s="22">
        <f t="shared" si="73"/>
        <v>-2399.16</v>
      </c>
      <c r="EH33" s="16">
        <f t="shared" si="74"/>
        <v>-1</v>
      </c>
      <c r="EI33" s="14"/>
      <c r="EJ33" s="17">
        <f t="shared" ref="EJ33:EK33" si="1094">+EJ32+EE33</f>
        <v>46563.880000000005</v>
      </c>
      <c r="EK33" s="17">
        <f t="shared" si="1094"/>
        <v>50023.58</v>
      </c>
      <c r="EL33" s="20">
        <f t="shared" si="76"/>
        <v>3459.6999999999971</v>
      </c>
      <c r="EM33" s="3">
        <f t="shared" si="77"/>
        <v>7.4300079804346136E-2</v>
      </c>
      <c r="EN33" s="1"/>
      <c r="EO33" s="15">
        <f t="shared" si="78"/>
        <v>44984</v>
      </c>
      <c r="EP33" s="20">
        <v>6257.05</v>
      </c>
      <c r="EQ33" s="20"/>
      <c r="ER33" s="22">
        <f t="shared" si="79"/>
        <v>-6257.05</v>
      </c>
      <c r="ES33" s="16">
        <f t="shared" si="80"/>
        <v>-1</v>
      </c>
      <c r="ET33" s="14"/>
      <c r="EU33" s="17">
        <f t="shared" ref="EU33:EV33" si="1095">+EU32+EP33</f>
        <v>135754.65000000002</v>
      </c>
      <c r="EV33" s="17">
        <f t="shared" si="1095"/>
        <v>120527.23</v>
      </c>
      <c r="EW33" s="20">
        <f t="shared" si="82"/>
        <v>-15227.420000000027</v>
      </c>
      <c r="EX33" s="3">
        <f t="shared" si="83"/>
        <v>-0.11216868077815401</v>
      </c>
      <c r="EY33" s="19"/>
      <c r="EZ33" s="15">
        <f t="shared" si="84"/>
        <v>44984</v>
      </c>
      <c r="FA33" s="20">
        <v>3500.02</v>
      </c>
      <c r="FB33" s="20"/>
      <c r="FC33" s="22">
        <f t="shared" si="85"/>
        <v>-3500.02</v>
      </c>
      <c r="FD33" s="16">
        <f t="shared" si="86"/>
        <v>-1</v>
      </c>
      <c r="FE33" s="14"/>
      <c r="FF33" s="17">
        <f t="shared" ref="FF33:FG33" si="1096">+FF32+FA33</f>
        <v>88118.339999999982</v>
      </c>
      <c r="FG33" s="17">
        <f t="shared" si="1096"/>
        <v>77923.360000000001</v>
      </c>
      <c r="FH33" s="20">
        <f t="shared" si="88"/>
        <v>-10194.979999999981</v>
      </c>
      <c r="FI33" s="3">
        <f t="shared" si="89"/>
        <v>-0.11569646001048117</v>
      </c>
      <c r="FJ33" s="19"/>
      <c r="FK33" s="15">
        <f t="shared" si="90"/>
        <v>44984</v>
      </c>
      <c r="FL33" s="20">
        <v>7604.91</v>
      </c>
      <c r="FM33" s="20"/>
      <c r="FN33" s="22">
        <f t="shared" si="91"/>
        <v>-7604.91</v>
      </c>
      <c r="FO33" s="16">
        <f t="shared" si="92"/>
        <v>-1</v>
      </c>
      <c r="FP33" s="14"/>
      <c r="FQ33" s="17">
        <f t="shared" ref="FQ33:FR33" si="1097">+FQ32+FL33</f>
        <v>179233.74000000002</v>
      </c>
      <c r="FR33" s="17">
        <f t="shared" si="1097"/>
        <v>165034.10999999999</v>
      </c>
      <c r="FS33" s="20">
        <f t="shared" si="94"/>
        <v>-14199.630000000034</v>
      </c>
      <c r="FT33" s="3">
        <f t="shared" si="95"/>
        <v>-7.9224090285679644E-2</v>
      </c>
      <c r="FU33" s="19"/>
      <c r="FV33" s="15">
        <f t="shared" si="96"/>
        <v>44984</v>
      </c>
      <c r="FW33" s="20">
        <v>6317.53</v>
      </c>
      <c r="FX33" s="20"/>
      <c r="FY33" s="22">
        <f t="shared" si="97"/>
        <v>-6317.53</v>
      </c>
      <c r="FZ33" s="16">
        <f t="shared" si="98"/>
        <v>-1</v>
      </c>
      <c r="GA33" s="14"/>
      <c r="GB33" s="17">
        <f t="shared" ref="GB33:GC33" si="1098">+GB32+FW33</f>
        <v>140517.57</v>
      </c>
      <c r="GC33" s="17">
        <f t="shared" si="1098"/>
        <v>124394.95999999999</v>
      </c>
      <c r="GD33" s="20">
        <f t="shared" si="100"/>
        <v>-16122.610000000015</v>
      </c>
      <c r="GE33" s="3">
        <f t="shared" si="101"/>
        <v>-0.11473732430755823</v>
      </c>
      <c r="GF33" s="19"/>
      <c r="GG33" s="15">
        <f t="shared" si="102"/>
        <v>44984</v>
      </c>
      <c r="GH33" s="20">
        <v>2678.3</v>
      </c>
      <c r="GI33" s="20"/>
      <c r="GJ33" s="22">
        <f t="shared" si="103"/>
        <v>-2678.3</v>
      </c>
      <c r="GK33" s="16">
        <f t="shared" si="104"/>
        <v>-1</v>
      </c>
      <c r="GL33" s="14"/>
      <c r="GM33" s="17">
        <f t="shared" ref="GM33:GN33" si="1099">+GM32+GH33</f>
        <v>75554.039999999979</v>
      </c>
      <c r="GN33" s="17">
        <f t="shared" si="1099"/>
        <v>65365.810000000005</v>
      </c>
      <c r="GO33" s="20">
        <f t="shared" si="106"/>
        <v>-10188.229999999974</v>
      </c>
      <c r="GP33" s="3">
        <f t="shared" si="107"/>
        <v>-0.13484692545891624</v>
      </c>
      <c r="GQ33" s="19"/>
      <c r="GR33" s="15">
        <f t="shared" si="108"/>
        <v>44984</v>
      </c>
      <c r="GS33" s="20">
        <v>8597.44</v>
      </c>
      <c r="GT33" s="20"/>
      <c r="GU33" s="22">
        <f t="shared" si="109"/>
        <v>-8597.44</v>
      </c>
      <c r="GV33" s="16">
        <f t="shared" si="110"/>
        <v>-1</v>
      </c>
      <c r="GW33" s="14"/>
      <c r="GX33" s="17">
        <f t="shared" ref="GX33:GY33" si="1100">+GX32+GS33</f>
        <v>233702.31000000003</v>
      </c>
      <c r="GY33" s="17">
        <f t="shared" si="1100"/>
        <v>216019.15000000002</v>
      </c>
      <c r="GZ33" s="20">
        <f t="shared" si="112"/>
        <v>-17683.160000000003</v>
      </c>
      <c r="HA33" s="3">
        <f t="shared" si="113"/>
        <v>-7.5665319696668815E-2</v>
      </c>
      <c r="HB33" s="19"/>
      <c r="HC33" s="15">
        <f t="shared" si="114"/>
        <v>44984</v>
      </c>
      <c r="HD33" s="20">
        <v>1105.54</v>
      </c>
      <c r="HE33" s="20"/>
      <c r="HF33" s="22">
        <f t="shared" si="115"/>
        <v>-1105.54</v>
      </c>
      <c r="HG33" s="16">
        <f t="shared" si="116"/>
        <v>-1</v>
      </c>
      <c r="HH33" s="14"/>
      <c r="HI33" s="17">
        <f t="shared" ref="HI33:HJ33" si="1101">+HI32+HD33</f>
        <v>26278.860000000008</v>
      </c>
      <c r="HJ33" s="17">
        <f t="shared" si="1101"/>
        <v>24527.82</v>
      </c>
      <c r="HK33" s="20">
        <f t="shared" si="118"/>
        <v>-1751.0400000000081</v>
      </c>
      <c r="HL33" s="3">
        <f t="shared" si="119"/>
        <v>-6.6633027460095598E-2</v>
      </c>
      <c r="HM33" s="3"/>
      <c r="HN33" s="15">
        <f t="shared" si="120"/>
        <v>44984</v>
      </c>
      <c r="HO33" s="20"/>
      <c r="HP33" s="20"/>
      <c r="HQ33" s="22">
        <f t="shared" si="121"/>
        <v>0</v>
      </c>
      <c r="HR33" s="16" t="e">
        <f t="shared" si="122"/>
        <v>#DIV/0!</v>
      </c>
      <c r="HS33" s="14"/>
      <c r="HT33" s="17">
        <f t="shared" ref="HT33:HU33" si="1102">+HT32+HO33</f>
        <v>0</v>
      </c>
      <c r="HU33" s="17">
        <f t="shared" si="1102"/>
        <v>12056.65</v>
      </c>
      <c r="HV33" s="20">
        <f t="shared" si="124"/>
        <v>12056.65</v>
      </c>
      <c r="HW33" s="3" t="e">
        <f t="shared" si="125"/>
        <v>#DIV/0!</v>
      </c>
      <c r="HX33" s="19"/>
      <c r="HY33" s="15">
        <f t="shared" si="126"/>
        <v>44984</v>
      </c>
      <c r="HZ33" s="20"/>
      <c r="IA33" s="20"/>
      <c r="IB33" s="22">
        <f t="shared" si="127"/>
        <v>0</v>
      </c>
      <c r="IC33" s="16" t="e">
        <f t="shared" si="128"/>
        <v>#DIV/0!</v>
      </c>
      <c r="ID33" s="14"/>
      <c r="IE33" s="17">
        <f t="shared" ref="IE33:IF33" si="1103">+IE32+HZ33</f>
        <v>0</v>
      </c>
      <c r="IF33" s="17">
        <f t="shared" si="1103"/>
        <v>75342.009999999995</v>
      </c>
      <c r="IG33" s="20">
        <f t="shared" si="130"/>
        <v>75342.009999999995</v>
      </c>
      <c r="IH33" s="3" t="e">
        <f t="shared" si="131"/>
        <v>#DIV/0!</v>
      </c>
      <c r="II33" s="19"/>
      <c r="IJ33" s="15">
        <f t="shared" si="132"/>
        <v>44984</v>
      </c>
      <c r="IK33" s="20">
        <v>2272.08</v>
      </c>
      <c r="IL33" s="20"/>
      <c r="IM33" s="22">
        <f t="shared" si="133"/>
        <v>-2272.08</v>
      </c>
      <c r="IN33" s="16">
        <f t="shared" si="134"/>
        <v>-1</v>
      </c>
      <c r="IO33" s="14"/>
      <c r="IP33" s="17">
        <f t="shared" ref="IP33:IQ33" si="1104">+IP32+IK33</f>
        <v>79552.270000000019</v>
      </c>
      <c r="IQ33" s="17">
        <f t="shared" si="1104"/>
        <v>114039.98</v>
      </c>
      <c r="IR33" s="20">
        <f t="shared" si="136"/>
        <v>34487.709999999977</v>
      </c>
      <c r="IS33" s="3">
        <f t="shared" si="137"/>
        <v>0.43352263863746399</v>
      </c>
      <c r="IT33" s="19"/>
      <c r="IU33" s="15">
        <f t="shared" si="138"/>
        <v>44984</v>
      </c>
      <c r="IV33" s="20">
        <v>674.6</v>
      </c>
      <c r="IW33" s="20"/>
      <c r="IX33" s="22">
        <f t="shared" si="139"/>
        <v>-674.6</v>
      </c>
      <c r="IY33" s="16">
        <f t="shared" si="140"/>
        <v>-1</v>
      </c>
      <c r="IZ33" s="14"/>
      <c r="JA33" s="17">
        <f t="shared" ref="JA33:JB33" si="1105">+JA32+IV33</f>
        <v>26201.969999999998</v>
      </c>
      <c r="JB33" s="17">
        <f t="shared" si="1105"/>
        <v>21210.25</v>
      </c>
      <c r="JC33" s="20">
        <f t="shared" si="142"/>
        <v>-4991.7199999999975</v>
      </c>
      <c r="JD33" s="3">
        <f t="shared" si="143"/>
        <v>-0.19050933956492577</v>
      </c>
      <c r="JE33" s="19"/>
      <c r="JF33" s="15">
        <f t="shared" si="144"/>
        <v>44984</v>
      </c>
      <c r="JG33" s="20">
        <v>3427.91</v>
      </c>
      <c r="JH33" s="20"/>
      <c r="JI33" s="22">
        <f t="shared" si="145"/>
        <v>-3427.91</v>
      </c>
      <c r="JJ33" s="16">
        <f t="shared" si="146"/>
        <v>-1</v>
      </c>
      <c r="JK33" s="14"/>
      <c r="JL33" s="17">
        <f t="shared" ref="JL33:JM33" si="1106">+JL32+JG33</f>
        <v>78370.85000000002</v>
      </c>
      <c r="JM33" s="17">
        <f t="shared" si="1106"/>
        <v>82759.47</v>
      </c>
      <c r="JN33" s="20">
        <f t="shared" si="148"/>
        <v>4388.6199999999808</v>
      </c>
      <c r="JO33" s="3">
        <f t="shared" si="149"/>
        <v>5.5998116646686615E-2</v>
      </c>
      <c r="JP33" s="19"/>
      <c r="JQ33" s="15">
        <f t="shared" si="150"/>
        <v>44984</v>
      </c>
      <c r="JR33" s="20">
        <v>672.13</v>
      </c>
      <c r="JS33" s="20"/>
      <c r="JT33" s="22">
        <f t="shared" si="151"/>
        <v>-672.13</v>
      </c>
      <c r="JU33" s="16">
        <f t="shared" si="152"/>
        <v>-1</v>
      </c>
      <c r="JV33" s="14"/>
      <c r="JW33" s="17">
        <f t="shared" ref="JW33:JX33" si="1107">+JW32+JR33</f>
        <v>13628.99</v>
      </c>
      <c r="JX33" s="17">
        <f t="shared" si="1107"/>
        <v>11747.95</v>
      </c>
      <c r="JY33" s="20">
        <f t="shared" si="154"/>
        <v>-1881.0399999999991</v>
      </c>
      <c r="JZ33" s="3">
        <f t="shared" si="155"/>
        <v>-0.13801756403079019</v>
      </c>
      <c r="KA33" s="19"/>
      <c r="KB33" s="15">
        <f t="shared" si="156"/>
        <v>44984</v>
      </c>
      <c r="KC33" s="20">
        <v>328.46</v>
      </c>
      <c r="KD33" s="20"/>
      <c r="KE33" s="22">
        <f t="shared" si="157"/>
        <v>-328.46</v>
      </c>
      <c r="KF33" s="16">
        <f t="shared" si="158"/>
        <v>-1</v>
      </c>
      <c r="KG33" s="14"/>
      <c r="KH33" s="17">
        <f t="shared" ref="KH33:KI33" si="1108">+KH32+KC33</f>
        <v>6918.4800000000014</v>
      </c>
      <c r="KI33" s="17">
        <f t="shared" si="1108"/>
        <v>7348.4300000000012</v>
      </c>
      <c r="KJ33" s="20">
        <f t="shared" si="160"/>
        <v>429.94999999999982</v>
      </c>
      <c r="KK33" s="3">
        <f t="shared" si="161"/>
        <v>6.2145153270660572E-2</v>
      </c>
      <c r="KL33" s="19"/>
      <c r="KM33" s="15">
        <f t="shared" si="162"/>
        <v>44984</v>
      </c>
      <c r="KN33" s="20">
        <v>1830.11</v>
      </c>
      <c r="KO33" s="20"/>
      <c r="KP33" s="22">
        <f t="shared" si="163"/>
        <v>-1830.11</v>
      </c>
      <c r="KQ33" s="16">
        <f t="shared" si="934"/>
        <v>-1</v>
      </c>
      <c r="KR33" s="14"/>
      <c r="KS33" s="17">
        <f t="shared" ref="KS33:KT33" si="1109">+KS32+KN33</f>
        <v>34374.1</v>
      </c>
      <c r="KT33" s="17">
        <f t="shared" si="1109"/>
        <v>32136.7</v>
      </c>
      <c r="KU33" s="20">
        <f t="shared" si="166"/>
        <v>-2237.3999999999978</v>
      </c>
      <c r="KV33" s="3">
        <f t="shared" si="167"/>
        <v>-6.5089704166799947E-2</v>
      </c>
      <c r="KW33" s="19"/>
      <c r="KX33" s="15">
        <f t="shared" si="168"/>
        <v>45287</v>
      </c>
      <c r="KY33" s="20">
        <v>1582.92</v>
      </c>
      <c r="KZ33" s="20"/>
      <c r="LA33" s="22">
        <f t="shared" si="169"/>
        <v>-1582.92</v>
      </c>
      <c r="LB33" s="14">
        <f t="shared" si="170"/>
        <v>-1</v>
      </c>
      <c r="LC33" s="14"/>
      <c r="LD33" s="17">
        <f t="shared" ref="LD33:LE33" si="1110">+LD32+KY33</f>
        <v>30410.140000000007</v>
      </c>
      <c r="LE33" s="17">
        <f t="shared" si="1110"/>
        <v>27660.87</v>
      </c>
      <c r="LF33" s="20">
        <f t="shared" si="172"/>
        <v>-2749.2700000000077</v>
      </c>
      <c r="LG33" s="3">
        <f t="shared" si="173"/>
        <v>-9.0406357879312851E-2</v>
      </c>
      <c r="LH33" s="19"/>
      <c r="LI33" s="15">
        <f t="shared" si="174"/>
        <v>45287</v>
      </c>
      <c r="LJ33" s="20">
        <v>10462.42</v>
      </c>
      <c r="LK33" s="20"/>
      <c r="LL33" s="22">
        <f t="shared" si="175"/>
        <v>-10462.42</v>
      </c>
      <c r="LM33" s="16">
        <f t="shared" si="176"/>
        <v>-1</v>
      </c>
      <c r="LN33" s="14"/>
      <c r="LO33" s="17">
        <f t="shared" ref="LO33:LP33" si="1111">+LO32+LJ33</f>
        <v>244706.12999999998</v>
      </c>
      <c r="LP33" s="17">
        <f t="shared" si="1111"/>
        <v>220369.73</v>
      </c>
      <c r="LQ33" s="20">
        <f t="shared" si="178"/>
        <v>-24336.399999999965</v>
      </c>
      <c r="LR33" s="3">
        <f t="shared" si="179"/>
        <v>-9.9451533968519579E-2</v>
      </c>
      <c r="LS33" s="19"/>
      <c r="LT33" s="15">
        <f t="shared" si="180"/>
        <v>45226</v>
      </c>
      <c r="LU33" s="20">
        <v>903.65</v>
      </c>
      <c r="LV33" s="20"/>
      <c r="LW33" s="22">
        <f t="shared" ref="LW33:LW37" si="1112">LV33-LU33</f>
        <v>-903.65</v>
      </c>
      <c r="LX33" s="14">
        <f t="shared" si="182"/>
        <v>-1</v>
      </c>
      <c r="LY33" s="14"/>
      <c r="LZ33" s="17">
        <f t="shared" ref="LZ33:MA33" si="1113">+LZ32+LU33</f>
        <v>23569.920000000002</v>
      </c>
      <c r="MA33" s="17">
        <f t="shared" si="1113"/>
        <v>19372.189999999999</v>
      </c>
      <c r="MB33" s="20">
        <f t="shared" si="184"/>
        <v>-4197.7300000000032</v>
      </c>
      <c r="MC33" s="3">
        <f t="shared" si="185"/>
        <v>-0.17809691335396993</v>
      </c>
      <c r="MD33" s="19"/>
      <c r="ME33" s="15">
        <f t="shared" si="186"/>
        <v>45226</v>
      </c>
      <c r="MF33" s="20">
        <v>1255.1500000000001</v>
      </c>
      <c r="MG33" s="20"/>
      <c r="MH33" s="22">
        <f t="shared" si="187"/>
        <v>-1255.1500000000001</v>
      </c>
      <c r="MI33" s="14">
        <f t="shared" si="188"/>
        <v>-1</v>
      </c>
      <c r="MJ33" s="14"/>
      <c r="MK33" s="17">
        <f t="shared" ref="MK33:ML33" si="1114">+MK32+MF33</f>
        <v>28204.390000000003</v>
      </c>
      <c r="ML33" s="17">
        <f t="shared" si="1114"/>
        <v>26854.86</v>
      </c>
      <c r="MM33" s="20">
        <f t="shared" si="190"/>
        <v>-1349.5300000000025</v>
      </c>
      <c r="MN33" s="3">
        <f t="shared" si="191"/>
        <v>-4.784822504581742E-2</v>
      </c>
      <c r="MO33" s="19"/>
      <c r="MP33" s="15">
        <f t="shared" si="192"/>
        <v>45226</v>
      </c>
      <c r="MQ33" s="20">
        <v>3214.5</v>
      </c>
      <c r="MR33" s="20"/>
      <c r="MS33" s="22">
        <f t="shared" si="193"/>
        <v>-3214.5</v>
      </c>
      <c r="MT33" s="14">
        <f t="shared" si="194"/>
        <v>-1</v>
      </c>
      <c r="MU33" s="14"/>
      <c r="MV33" s="17">
        <f t="shared" ref="MV33:MW33" si="1115">+MV32+MQ33</f>
        <v>69914.23000000001</v>
      </c>
      <c r="MW33" s="17">
        <f t="shared" si="1115"/>
        <v>66077.53</v>
      </c>
      <c r="MX33" s="20">
        <f t="shared" si="196"/>
        <v>-3836.7000000000116</v>
      </c>
      <c r="MY33" s="3">
        <f t="shared" si="197"/>
        <v>-5.4877240298577427E-2</v>
      </c>
      <c r="MZ33" s="19"/>
      <c r="NA33" s="15">
        <f t="shared" si="198"/>
        <v>45226</v>
      </c>
      <c r="NB33" s="20">
        <f t="shared" si="199"/>
        <v>145470.10000000003</v>
      </c>
      <c r="NC33" s="20">
        <f t="shared" si="200"/>
        <v>0</v>
      </c>
      <c r="ND33" s="22">
        <f t="shared" si="201"/>
        <v>-145470.10000000003</v>
      </c>
      <c r="NE33" s="16">
        <f t="shared" si="202"/>
        <v>-1</v>
      </c>
      <c r="NF33" s="14"/>
      <c r="NG33" s="17">
        <f t="shared" ref="NG33:NH33" si="1116">+NG32+NB33</f>
        <v>3551238.3000000003</v>
      </c>
      <c r="NH33" s="17">
        <f t="shared" si="1116"/>
        <v>3264947.4100000006</v>
      </c>
      <c r="NI33" s="20">
        <f t="shared" si="204"/>
        <v>-286290.88999999966</v>
      </c>
      <c r="NJ33" s="3">
        <f t="shared" si="205"/>
        <v>-8.0617200484687165E-2</v>
      </c>
      <c r="NL33" s="1"/>
    </row>
    <row r="34" spans="1:381" ht="14.25" customHeight="1" x14ac:dyDescent="0.35">
      <c r="A34" s="12">
        <f t="shared" ref="A34:B34" si="1117">A33+1</f>
        <v>45319</v>
      </c>
      <c r="B34" s="12">
        <f t="shared" si="1117"/>
        <v>45350</v>
      </c>
      <c r="C34" s="20">
        <v>7176.9</v>
      </c>
      <c r="D34" s="20"/>
      <c r="E34" s="22">
        <f t="shared" si="1013"/>
        <v>-7176.9</v>
      </c>
      <c r="F34" s="16">
        <f t="shared" si="2"/>
        <v>-1</v>
      </c>
      <c r="G34" s="14"/>
      <c r="H34" s="17">
        <f t="shared" si="978"/>
        <v>200245.08999999997</v>
      </c>
      <c r="I34" s="17">
        <f t="shared" si="1014"/>
        <v>159279.53</v>
      </c>
      <c r="J34" s="20">
        <f t="shared" si="4"/>
        <v>-40965.559999999969</v>
      </c>
      <c r="K34" s="3">
        <f t="shared" si="5"/>
        <v>-0.20457710099158974</v>
      </c>
      <c r="L34" s="1"/>
      <c r="M34" s="24">
        <f t="shared" si="6"/>
        <v>44985</v>
      </c>
      <c r="N34" s="20">
        <v>2820.48</v>
      </c>
      <c r="O34" s="20"/>
      <c r="P34" s="22">
        <f t="shared" si="7"/>
        <v>-2820.48</v>
      </c>
      <c r="Q34" s="16">
        <f t="shared" si="8"/>
        <v>-1</v>
      </c>
      <c r="R34" s="14"/>
      <c r="S34" s="17">
        <f t="shared" ref="S34:T34" si="1118">+S33+N34</f>
        <v>95288.889999999985</v>
      </c>
      <c r="T34" s="17">
        <f t="shared" si="1118"/>
        <v>82616.899999999994</v>
      </c>
      <c r="U34" s="20">
        <f t="shared" si="10"/>
        <v>-12671.989999999991</v>
      </c>
      <c r="V34" s="3">
        <f t="shared" si="11"/>
        <v>-0.13298496813217148</v>
      </c>
      <c r="W34" s="1"/>
      <c r="X34" s="24">
        <f t="shared" si="12"/>
        <v>44985</v>
      </c>
      <c r="Y34" s="20">
        <v>3989.61</v>
      </c>
      <c r="Z34" s="20"/>
      <c r="AA34" s="22">
        <f t="shared" si="13"/>
        <v>-3989.61</v>
      </c>
      <c r="AB34" s="16">
        <f t="shared" si="14"/>
        <v>-1</v>
      </c>
      <c r="AC34" s="14"/>
      <c r="AD34" s="17">
        <f t="shared" ref="AD34:AE34" si="1119">+AD33+Y34</f>
        <v>132978.48000000001</v>
      </c>
      <c r="AE34" s="17">
        <f t="shared" si="1119"/>
        <v>115030.76</v>
      </c>
      <c r="AF34" s="20">
        <f t="shared" si="16"/>
        <v>-17947.720000000016</v>
      </c>
      <c r="AG34" s="3">
        <f t="shared" si="17"/>
        <v>-0.1349671014437826</v>
      </c>
      <c r="AH34" s="1"/>
      <c r="AI34" s="15">
        <f t="shared" si="18"/>
        <v>44985</v>
      </c>
      <c r="AJ34" s="20">
        <v>8094.33</v>
      </c>
      <c r="AK34" s="20"/>
      <c r="AL34" s="22">
        <f t="shared" si="19"/>
        <v>-8094.33</v>
      </c>
      <c r="AM34" s="16">
        <f t="shared" si="20"/>
        <v>-1</v>
      </c>
      <c r="AN34" s="14"/>
      <c r="AO34" s="17">
        <f t="shared" ref="AO34:AP34" si="1120">+AO33+AJ34</f>
        <v>265298.92</v>
      </c>
      <c r="AP34" s="17">
        <f t="shared" si="1120"/>
        <v>228748.78000000003</v>
      </c>
      <c r="AQ34" s="20">
        <f t="shared" si="22"/>
        <v>-36550.139999999956</v>
      </c>
      <c r="AR34" s="3">
        <f t="shared" si="23"/>
        <v>-0.13776965243582581</v>
      </c>
      <c r="AS34" s="1"/>
      <c r="AT34" s="15">
        <f t="shared" si="24"/>
        <v>44985</v>
      </c>
      <c r="AU34" s="20">
        <v>8933.35</v>
      </c>
      <c r="AV34" s="20"/>
      <c r="AW34" s="22">
        <f t="shared" si="25"/>
        <v>-8933.35</v>
      </c>
      <c r="AX34" s="16">
        <f t="shared" si="26"/>
        <v>-1</v>
      </c>
      <c r="AY34" s="14"/>
      <c r="AZ34" s="17">
        <f t="shared" ref="AZ34:BA34" si="1121">+AZ33+AU34</f>
        <v>285689.36000000004</v>
      </c>
      <c r="BA34" s="17">
        <f t="shared" si="1121"/>
        <v>236205.09</v>
      </c>
      <c r="BB34" s="20">
        <f t="shared" si="28"/>
        <v>-49484.270000000048</v>
      </c>
      <c r="BC34" s="3">
        <f t="shared" si="29"/>
        <v>-0.17321005584527208</v>
      </c>
      <c r="BD34" s="1"/>
      <c r="BE34" s="24">
        <f t="shared" si="30"/>
        <v>44985</v>
      </c>
      <c r="BF34" s="20">
        <v>2478.44</v>
      </c>
      <c r="BG34" s="20"/>
      <c r="BH34" s="22">
        <f t="shared" si="31"/>
        <v>-2478.44</v>
      </c>
      <c r="BI34" s="16">
        <f t="shared" si="32"/>
        <v>-1</v>
      </c>
      <c r="BJ34" s="14"/>
      <c r="BK34" s="17">
        <f t="shared" ref="BK34:BL34" si="1122">+BK33+BF34</f>
        <v>89593.500000000015</v>
      </c>
      <c r="BL34" s="17">
        <f t="shared" si="1122"/>
        <v>78914.97</v>
      </c>
      <c r="BM34" s="20">
        <f t="shared" si="34"/>
        <v>-10678.530000000013</v>
      </c>
      <c r="BN34" s="3">
        <f t="shared" si="35"/>
        <v>-0.11918866882084093</v>
      </c>
      <c r="BO34" s="1"/>
      <c r="BP34" s="24">
        <f t="shared" si="36"/>
        <v>44985</v>
      </c>
      <c r="BQ34" s="20">
        <v>1959.2</v>
      </c>
      <c r="BR34" s="20"/>
      <c r="BS34" s="22">
        <f t="shared" si="37"/>
        <v>-1959.2</v>
      </c>
      <c r="BT34" s="16">
        <f t="shared" si="38"/>
        <v>-1</v>
      </c>
      <c r="BU34" s="14"/>
      <c r="BV34" s="17">
        <f t="shared" ref="BV34:BW34" si="1123">+BV33+BQ34</f>
        <v>72511.12000000001</v>
      </c>
      <c r="BW34" s="17">
        <f t="shared" si="1123"/>
        <v>59037.930000000008</v>
      </c>
      <c r="BX34" s="20">
        <f t="shared" si="40"/>
        <v>-13473.190000000002</v>
      </c>
      <c r="BY34" s="3">
        <f t="shared" si="41"/>
        <v>-0.18580860425269946</v>
      </c>
      <c r="BZ34" s="1"/>
      <c r="CA34" s="24">
        <f t="shared" si="42"/>
        <v>44985</v>
      </c>
      <c r="CB34" s="20">
        <v>9391.94</v>
      </c>
      <c r="CC34" s="20"/>
      <c r="CD34" s="22">
        <f t="shared" si="43"/>
        <v>-9391.94</v>
      </c>
      <c r="CE34" s="16">
        <f t="shared" si="44"/>
        <v>-1</v>
      </c>
      <c r="CF34" s="14"/>
      <c r="CG34" s="17">
        <f t="shared" ref="CG34:CH34" si="1124">+CG33+CB34</f>
        <v>302037.75</v>
      </c>
      <c r="CH34" s="17">
        <f t="shared" si="1124"/>
        <v>258375.59999999998</v>
      </c>
      <c r="CI34" s="20">
        <f t="shared" si="46"/>
        <v>-43662.150000000023</v>
      </c>
      <c r="CJ34" s="3">
        <f t="shared" si="47"/>
        <v>-0.14455858580591341</v>
      </c>
      <c r="CK34" s="1"/>
      <c r="CL34" s="24">
        <f t="shared" si="48"/>
        <v>44985</v>
      </c>
      <c r="CM34" s="20">
        <v>6829.46</v>
      </c>
      <c r="CN34" s="20"/>
      <c r="CO34" s="22">
        <f t="shared" si="49"/>
        <v>-6829.46</v>
      </c>
      <c r="CP34" s="16">
        <f t="shared" si="50"/>
        <v>-1</v>
      </c>
      <c r="CQ34" s="14"/>
      <c r="CR34" s="17">
        <f t="shared" ref="CR34:CS34" si="1125">+CR33+CM34</f>
        <v>219695.28</v>
      </c>
      <c r="CS34" s="17">
        <f t="shared" si="1125"/>
        <v>188161</v>
      </c>
      <c r="CT34" s="20">
        <f t="shared" si="52"/>
        <v>-31534.28</v>
      </c>
      <c r="CU34" s="3">
        <f t="shared" si="53"/>
        <v>-0.14353644739204227</v>
      </c>
      <c r="CV34" s="1"/>
      <c r="CW34" s="24">
        <f t="shared" si="54"/>
        <v>44985</v>
      </c>
      <c r="CX34" s="20">
        <v>3127.76</v>
      </c>
      <c r="CY34" s="20"/>
      <c r="CZ34" s="22">
        <f t="shared" si="55"/>
        <v>-3127.76</v>
      </c>
      <c r="DA34" s="16">
        <f t="shared" si="56"/>
        <v>-1</v>
      </c>
      <c r="DB34" s="14"/>
      <c r="DC34" s="17">
        <f t="shared" ref="DC34:DD34" si="1126">+DC33+CX34</f>
        <v>114027.72999999997</v>
      </c>
      <c r="DD34" s="17">
        <f t="shared" si="1126"/>
        <v>87628.31</v>
      </c>
      <c r="DE34" s="20">
        <f t="shared" si="58"/>
        <v>-26399.419999999969</v>
      </c>
      <c r="DF34" s="3">
        <f t="shared" si="59"/>
        <v>-0.23151754402196709</v>
      </c>
      <c r="DG34" s="1"/>
      <c r="DH34" s="24">
        <f t="shared" si="60"/>
        <v>44985</v>
      </c>
      <c r="DI34" s="20">
        <v>4415.4399999999996</v>
      </c>
      <c r="DJ34" s="20"/>
      <c r="DK34" s="22">
        <f t="shared" si="61"/>
        <v>-4415.4399999999996</v>
      </c>
      <c r="DL34" s="16">
        <f t="shared" si="62"/>
        <v>-1</v>
      </c>
      <c r="DM34" s="14"/>
      <c r="DN34" s="17">
        <f t="shared" ref="DN34:DO34" si="1127">+DN33+DI34</f>
        <v>150312.57</v>
      </c>
      <c r="DO34" s="17">
        <f t="shared" si="1127"/>
        <v>117572.32000000002</v>
      </c>
      <c r="DP34" s="20">
        <f t="shared" si="64"/>
        <v>-32740.249999999985</v>
      </c>
      <c r="DQ34" s="3">
        <f t="shared" si="65"/>
        <v>-0.21781445157913262</v>
      </c>
      <c r="DR34" s="19"/>
      <c r="DS34" s="24">
        <f t="shared" si="66"/>
        <v>44985</v>
      </c>
      <c r="DT34" s="20">
        <v>3855.9</v>
      </c>
      <c r="DU34" s="20"/>
      <c r="DV34" s="22">
        <f t="shared" si="67"/>
        <v>-3855.9</v>
      </c>
      <c r="DW34" s="16">
        <f t="shared" si="68"/>
        <v>-1</v>
      </c>
      <c r="DX34" s="14"/>
      <c r="DY34" s="17">
        <f t="shared" ref="DY34:DZ34" si="1128">+DY33+DT34</f>
        <v>125057.55999999998</v>
      </c>
      <c r="DZ34" s="17">
        <f t="shared" si="1128"/>
        <v>104640.23000000001</v>
      </c>
      <c r="EA34" s="20">
        <f t="shared" si="70"/>
        <v>-20417.329999999973</v>
      </c>
      <c r="EB34" s="3">
        <f t="shared" si="71"/>
        <v>-0.16326346044173559</v>
      </c>
      <c r="EC34" s="1"/>
      <c r="ED34" s="24">
        <f t="shared" si="72"/>
        <v>44985</v>
      </c>
      <c r="EE34" s="20">
        <v>1871.41</v>
      </c>
      <c r="EF34" s="20"/>
      <c r="EG34" s="22">
        <f t="shared" si="73"/>
        <v>-1871.41</v>
      </c>
      <c r="EH34" s="16">
        <f t="shared" si="74"/>
        <v>-1</v>
      </c>
      <c r="EI34" s="14"/>
      <c r="EJ34" s="17">
        <f t="shared" ref="EJ34:EK34" si="1129">+EJ33+EE34</f>
        <v>48435.290000000008</v>
      </c>
      <c r="EK34" s="17">
        <f t="shared" si="1129"/>
        <v>50023.58</v>
      </c>
      <c r="EL34" s="20">
        <f t="shared" si="76"/>
        <v>1588.2899999999936</v>
      </c>
      <c r="EM34" s="3">
        <f t="shared" si="77"/>
        <v>3.2791999387223519E-2</v>
      </c>
      <c r="EN34" s="1"/>
      <c r="EO34" s="24">
        <f t="shared" si="78"/>
        <v>44985</v>
      </c>
      <c r="EP34" s="20">
        <v>4604.07</v>
      </c>
      <c r="EQ34" s="20"/>
      <c r="ER34" s="22">
        <f t="shared" si="79"/>
        <v>-4604.07</v>
      </c>
      <c r="ES34" s="16">
        <f t="shared" si="80"/>
        <v>-1</v>
      </c>
      <c r="ET34" s="14"/>
      <c r="EU34" s="17">
        <f t="shared" ref="EU34:EV34" si="1130">+EU33+EP34</f>
        <v>140358.72000000003</v>
      </c>
      <c r="EV34" s="17">
        <f t="shared" si="1130"/>
        <v>120527.23</v>
      </c>
      <c r="EW34" s="20">
        <f t="shared" si="82"/>
        <v>-19831.490000000034</v>
      </c>
      <c r="EX34" s="3">
        <f t="shared" si="83"/>
        <v>-0.1412914708826073</v>
      </c>
      <c r="EY34" s="19"/>
      <c r="EZ34" s="24">
        <f t="shared" si="84"/>
        <v>44985</v>
      </c>
      <c r="FA34" s="20">
        <v>2133.81</v>
      </c>
      <c r="FB34" s="20"/>
      <c r="FC34" s="22">
        <f t="shared" si="85"/>
        <v>-2133.81</v>
      </c>
      <c r="FD34" s="16">
        <f t="shared" si="86"/>
        <v>-1</v>
      </c>
      <c r="FE34" s="14"/>
      <c r="FF34" s="17">
        <f t="shared" ref="FF34:FG34" si="1131">+FF33+FA34</f>
        <v>90252.14999999998</v>
      </c>
      <c r="FG34" s="17">
        <f t="shared" si="1131"/>
        <v>77923.360000000001</v>
      </c>
      <c r="FH34" s="20">
        <f t="shared" si="88"/>
        <v>-12328.789999999979</v>
      </c>
      <c r="FI34" s="3">
        <f t="shared" si="89"/>
        <v>-0.13660383713850563</v>
      </c>
      <c r="FJ34" s="19"/>
      <c r="FK34" s="24">
        <f t="shared" si="90"/>
        <v>44985</v>
      </c>
      <c r="FL34" s="20">
        <v>5062.4399999999996</v>
      </c>
      <c r="FM34" s="20"/>
      <c r="FN34" s="22">
        <f t="shared" si="91"/>
        <v>-5062.4399999999996</v>
      </c>
      <c r="FO34" s="16">
        <f t="shared" si="92"/>
        <v>-1</v>
      </c>
      <c r="FP34" s="14"/>
      <c r="FQ34" s="17">
        <f t="shared" ref="FQ34:FR34" si="1132">+FQ33+FL34</f>
        <v>184296.18000000002</v>
      </c>
      <c r="FR34" s="17">
        <f t="shared" si="1132"/>
        <v>165034.10999999999</v>
      </c>
      <c r="FS34" s="20">
        <f t="shared" si="94"/>
        <v>-19262.070000000036</v>
      </c>
      <c r="FT34" s="3">
        <f t="shared" si="95"/>
        <v>-0.10451692487603396</v>
      </c>
      <c r="FU34" s="19"/>
      <c r="FV34" s="24">
        <f t="shared" si="96"/>
        <v>44985</v>
      </c>
      <c r="FW34" s="20">
        <v>4775.4399999999996</v>
      </c>
      <c r="FX34" s="20"/>
      <c r="FY34" s="22">
        <f t="shared" si="97"/>
        <v>-4775.4399999999996</v>
      </c>
      <c r="FZ34" s="16">
        <f t="shared" si="98"/>
        <v>-1</v>
      </c>
      <c r="GA34" s="14"/>
      <c r="GB34" s="17">
        <f t="shared" ref="GB34:GC34" si="1133">+GB33+FW34</f>
        <v>145293.01</v>
      </c>
      <c r="GC34" s="17">
        <f t="shared" si="1133"/>
        <v>124394.95999999999</v>
      </c>
      <c r="GD34" s="20">
        <f t="shared" si="100"/>
        <v>-20898.050000000017</v>
      </c>
      <c r="GE34" s="3">
        <f t="shared" si="101"/>
        <v>-0.14383382930809965</v>
      </c>
      <c r="GF34" s="19"/>
      <c r="GG34" s="24">
        <f t="shared" si="102"/>
        <v>44985</v>
      </c>
      <c r="GH34" s="20">
        <v>1996</v>
      </c>
      <c r="GI34" s="20"/>
      <c r="GJ34" s="22">
        <f t="shared" si="103"/>
        <v>-1996</v>
      </c>
      <c r="GK34" s="16">
        <f t="shared" si="104"/>
        <v>-1</v>
      </c>
      <c r="GL34" s="14"/>
      <c r="GM34" s="17">
        <f t="shared" ref="GM34:GN34" si="1134">+GM33+GH34</f>
        <v>77550.039999999979</v>
      </c>
      <c r="GN34" s="17">
        <f t="shared" si="1134"/>
        <v>65365.810000000005</v>
      </c>
      <c r="GO34" s="20">
        <f t="shared" si="106"/>
        <v>-12184.229999999974</v>
      </c>
      <c r="GP34" s="3">
        <f t="shared" si="107"/>
        <v>-0.15711442573079237</v>
      </c>
      <c r="GQ34" s="19"/>
      <c r="GR34" s="24">
        <f t="shared" si="108"/>
        <v>44985</v>
      </c>
      <c r="GS34" s="20">
        <v>7736.62</v>
      </c>
      <c r="GT34" s="20"/>
      <c r="GU34" s="22">
        <f t="shared" si="109"/>
        <v>-7736.62</v>
      </c>
      <c r="GV34" s="16">
        <f t="shared" si="110"/>
        <v>-1</v>
      </c>
      <c r="GW34" s="14"/>
      <c r="GX34" s="17">
        <f t="shared" ref="GX34:GY34" si="1135">+GX33+GS34</f>
        <v>241438.93000000002</v>
      </c>
      <c r="GY34" s="17">
        <f t="shared" si="1135"/>
        <v>216019.15000000002</v>
      </c>
      <c r="GZ34" s="20">
        <f t="shared" si="112"/>
        <v>-25419.78</v>
      </c>
      <c r="HA34" s="3">
        <f t="shared" si="113"/>
        <v>-0.10528451231953354</v>
      </c>
      <c r="HB34" s="19"/>
      <c r="HC34" s="24">
        <f t="shared" si="114"/>
        <v>44985</v>
      </c>
      <c r="HD34" s="20">
        <v>949.27</v>
      </c>
      <c r="HE34" s="20"/>
      <c r="HF34" s="22">
        <f t="shared" si="115"/>
        <v>-949.27</v>
      </c>
      <c r="HG34" s="16">
        <f t="shared" si="116"/>
        <v>-1</v>
      </c>
      <c r="HH34" s="14"/>
      <c r="HI34" s="17">
        <f t="shared" ref="HI34:HJ34" si="1136">+HI33+HD34</f>
        <v>27228.130000000008</v>
      </c>
      <c r="HJ34" s="17">
        <f t="shared" si="1136"/>
        <v>24527.82</v>
      </c>
      <c r="HK34" s="20">
        <f t="shared" si="118"/>
        <v>-2700.3100000000086</v>
      </c>
      <c r="HL34" s="3">
        <f t="shared" si="119"/>
        <v>-9.9173538542676548E-2</v>
      </c>
      <c r="HM34" s="3"/>
      <c r="HN34" s="24">
        <f t="shared" si="120"/>
        <v>44985</v>
      </c>
      <c r="HO34" s="20"/>
      <c r="HP34" s="20"/>
      <c r="HQ34" s="22">
        <f t="shared" si="121"/>
        <v>0</v>
      </c>
      <c r="HR34" s="16" t="e">
        <f t="shared" si="122"/>
        <v>#DIV/0!</v>
      </c>
      <c r="HS34" s="14"/>
      <c r="HT34" s="17">
        <f t="shared" ref="HT34:HU34" si="1137">+HT33+HO34</f>
        <v>0</v>
      </c>
      <c r="HU34" s="17">
        <f t="shared" si="1137"/>
        <v>12056.65</v>
      </c>
      <c r="HV34" s="20">
        <f t="shared" si="124"/>
        <v>12056.65</v>
      </c>
      <c r="HW34" s="3" t="e">
        <f t="shared" si="125"/>
        <v>#DIV/0!</v>
      </c>
      <c r="HX34" s="19"/>
      <c r="HY34" s="24">
        <f t="shared" si="126"/>
        <v>44985</v>
      </c>
      <c r="HZ34" s="20"/>
      <c r="IA34" s="20"/>
      <c r="IB34" s="22">
        <f t="shared" si="127"/>
        <v>0</v>
      </c>
      <c r="IC34" s="16" t="e">
        <f t="shared" si="128"/>
        <v>#DIV/0!</v>
      </c>
      <c r="ID34" s="14"/>
      <c r="IE34" s="17">
        <f t="shared" ref="IE34:IF34" si="1138">+IE33+HZ34</f>
        <v>0</v>
      </c>
      <c r="IF34" s="17">
        <f t="shared" si="1138"/>
        <v>75342.009999999995</v>
      </c>
      <c r="IG34" s="20">
        <f t="shared" si="130"/>
        <v>75342.009999999995</v>
      </c>
      <c r="IH34" s="3" t="e">
        <f t="shared" si="131"/>
        <v>#DIV/0!</v>
      </c>
      <c r="II34" s="19"/>
      <c r="IJ34" s="15">
        <f t="shared" si="132"/>
        <v>44985</v>
      </c>
      <c r="IK34" s="20">
        <v>2860.85</v>
      </c>
      <c r="IL34" s="20"/>
      <c r="IM34" s="22">
        <f t="shared" si="133"/>
        <v>-2860.85</v>
      </c>
      <c r="IN34" s="16">
        <f t="shared" si="134"/>
        <v>-1</v>
      </c>
      <c r="IO34" s="14"/>
      <c r="IP34" s="17">
        <f t="shared" ref="IP34:IQ34" si="1139">+IP33+IK34</f>
        <v>82413.120000000024</v>
      </c>
      <c r="IQ34" s="17">
        <f t="shared" si="1139"/>
        <v>114039.98</v>
      </c>
      <c r="IR34" s="20">
        <f t="shared" si="136"/>
        <v>31626.859999999971</v>
      </c>
      <c r="IS34" s="3">
        <f t="shared" si="137"/>
        <v>0.38376001296880841</v>
      </c>
      <c r="IT34" s="19"/>
      <c r="IU34" s="15">
        <f t="shared" si="138"/>
        <v>44985</v>
      </c>
      <c r="IV34" s="20">
        <v>913.17</v>
      </c>
      <c r="IW34" s="20"/>
      <c r="IX34" s="22">
        <f t="shared" si="139"/>
        <v>-913.17</v>
      </c>
      <c r="IY34" s="16">
        <f t="shared" si="140"/>
        <v>-1</v>
      </c>
      <c r="IZ34" s="14"/>
      <c r="JA34" s="17">
        <f t="shared" ref="JA34:JB34" si="1140">+JA33+IV34</f>
        <v>27115.139999999996</v>
      </c>
      <c r="JB34" s="17">
        <f t="shared" si="1140"/>
        <v>21210.25</v>
      </c>
      <c r="JC34" s="20">
        <f t="shared" si="142"/>
        <v>-5904.8899999999958</v>
      </c>
      <c r="JD34" s="3">
        <f t="shared" si="143"/>
        <v>-0.21777095747984324</v>
      </c>
      <c r="JE34" s="25"/>
      <c r="JF34" s="15">
        <f t="shared" si="144"/>
        <v>44985</v>
      </c>
      <c r="JG34" s="20">
        <v>2968.09</v>
      </c>
      <c r="JH34" s="20"/>
      <c r="JI34" s="22">
        <f t="shared" si="145"/>
        <v>-2968.09</v>
      </c>
      <c r="JJ34" s="16">
        <f t="shared" si="146"/>
        <v>-1</v>
      </c>
      <c r="JK34" s="14"/>
      <c r="JL34" s="17">
        <f t="shared" ref="JL34:JM34" si="1141">+JL33+JG34</f>
        <v>81338.940000000017</v>
      </c>
      <c r="JM34" s="17">
        <f t="shared" si="1141"/>
        <v>82759.47</v>
      </c>
      <c r="JN34" s="20">
        <f t="shared" si="148"/>
        <v>1420.5299999999843</v>
      </c>
      <c r="JO34" s="3">
        <f t="shared" si="149"/>
        <v>1.7464328893393298E-2</v>
      </c>
      <c r="JP34" s="19"/>
      <c r="JQ34" s="15">
        <f t="shared" si="150"/>
        <v>44985</v>
      </c>
      <c r="JR34" s="20">
        <v>618.15</v>
      </c>
      <c r="JS34" s="20"/>
      <c r="JT34" s="22">
        <f t="shared" si="151"/>
        <v>-618.15</v>
      </c>
      <c r="JU34" s="16">
        <f t="shared" si="152"/>
        <v>-1</v>
      </c>
      <c r="JV34" s="14"/>
      <c r="JW34" s="17">
        <f t="shared" ref="JW34:JX34" si="1142">+JW33+JR34</f>
        <v>14247.14</v>
      </c>
      <c r="JX34" s="17">
        <f t="shared" si="1142"/>
        <v>11747.95</v>
      </c>
      <c r="JY34" s="20">
        <f t="shared" si="154"/>
        <v>-2499.1899999999987</v>
      </c>
      <c r="JZ34" s="3">
        <f t="shared" si="155"/>
        <v>-0.17541696087776204</v>
      </c>
      <c r="KA34" s="19" t="s">
        <v>54</v>
      </c>
      <c r="KB34" s="15">
        <f t="shared" si="156"/>
        <v>44985</v>
      </c>
      <c r="KC34" s="20">
        <v>117.28</v>
      </c>
      <c r="KD34" s="20"/>
      <c r="KE34" s="22">
        <f t="shared" si="157"/>
        <v>-117.28</v>
      </c>
      <c r="KF34" s="16">
        <f t="shared" si="158"/>
        <v>-1</v>
      </c>
      <c r="KG34" s="14"/>
      <c r="KH34" s="17">
        <f t="shared" ref="KH34:KI34" si="1143">+KH33+KC34</f>
        <v>7035.7600000000011</v>
      </c>
      <c r="KI34" s="17">
        <f t="shared" si="1143"/>
        <v>7348.4300000000012</v>
      </c>
      <c r="KJ34" s="20">
        <f t="shared" si="160"/>
        <v>312.67000000000007</v>
      </c>
      <c r="KK34" s="3">
        <f t="shared" si="161"/>
        <v>4.4440117343400004E-2</v>
      </c>
      <c r="KL34" s="19"/>
      <c r="KM34" s="15">
        <f t="shared" si="162"/>
        <v>44985</v>
      </c>
      <c r="KN34" s="20">
        <v>1504.31</v>
      </c>
      <c r="KO34" s="20"/>
      <c r="KP34" s="22">
        <f t="shared" si="163"/>
        <v>-1504.31</v>
      </c>
      <c r="KQ34" s="16">
        <f t="shared" si="934"/>
        <v>-1</v>
      </c>
      <c r="KR34" s="14"/>
      <c r="KS34" s="17">
        <f t="shared" ref="KS34:KT34" si="1144">+KS33+KN34</f>
        <v>35878.409999999996</v>
      </c>
      <c r="KT34" s="17">
        <f t="shared" si="1144"/>
        <v>32136.7</v>
      </c>
      <c r="KU34" s="20">
        <f t="shared" si="166"/>
        <v>-3741.7099999999955</v>
      </c>
      <c r="KV34" s="3">
        <f t="shared" si="167"/>
        <v>-0.10428862371548783</v>
      </c>
      <c r="KW34" s="19"/>
      <c r="KX34" s="15">
        <f t="shared" si="168"/>
        <v>45288</v>
      </c>
      <c r="KY34" s="20">
        <v>1297.29</v>
      </c>
      <c r="KZ34" s="20"/>
      <c r="LA34" s="22">
        <f t="shared" si="169"/>
        <v>-1297.29</v>
      </c>
      <c r="LB34" s="16">
        <f t="shared" si="170"/>
        <v>-1</v>
      </c>
      <c r="LC34" s="14"/>
      <c r="LD34" s="17">
        <f t="shared" ref="LD34:LE34" si="1145">+LD33+KY34</f>
        <v>31707.430000000008</v>
      </c>
      <c r="LE34" s="17">
        <f t="shared" si="1145"/>
        <v>27660.87</v>
      </c>
      <c r="LF34" s="20">
        <f t="shared" si="172"/>
        <v>-4046.5600000000086</v>
      </c>
      <c r="LG34" s="19">
        <f t="shared" si="173"/>
        <v>-0.12762182239304817</v>
      </c>
      <c r="LH34" s="19"/>
      <c r="LI34" s="15">
        <f t="shared" si="174"/>
        <v>45288</v>
      </c>
      <c r="LJ34" s="20">
        <v>4692.3</v>
      </c>
      <c r="LK34" s="20"/>
      <c r="LL34" s="22">
        <f t="shared" si="175"/>
        <v>-4692.3</v>
      </c>
      <c r="LM34" s="16">
        <f t="shared" si="176"/>
        <v>-1</v>
      </c>
      <c r="LN34" s="14"/>
      <c r="LO34" s="17">
        <f t="shared" ref="LO34:LP34" si="1146">+LO33+LJ34</f>
        <v>249398.42999999996</v>
      </c>
      <c r="LP34" s="17">
        <f t="shared" si="1146"/>
        <v>220369.73</v>
      </c>
      <c r="LQ34" s="20">
        <f t="shared" si="178"/>
        <v>-29028.699999999953</v>
      </c>
      <c r="LR34" s="3">
        <f t="shared" si="179"/>
        <v>-0.11639487866864261</v>
      </c>
      <c r="LS34" s="19"/>
      <c r="LT34" s="15">
        <f t="shared" si="180"/>
        <v>45227</v>
      </c>
      <c r="LU34" s="20">
        <v>998.86</v>
      </c>
      <c r="LV34" s="20"/>
      <c r="LW34" s="22">
        <f t="shared" si="1112"/>
        <v>-998.86</v>
      </c>
      <c r="LX34" s="16">
        <f t="shared" si="182"/>
        <v>-1</v>
      </c>
      <c r="LY34" s="14"/>
      <c r="LZ34" s="17">
        <f t="shared" ref="LZ34:MA34" si="1147">+LZ33+LU34</f>
        <v>24568.780000000002</v>
      </c>
      <c r="MA34" s="17">
        <f t="shared" si="1147"/>
        <v>19372.189999999999</v>
      </c>
      <c r="MB34" s="20">
        <f t="shared" si="184"/>
        <v>-5196.5900000000038</v>
      </c>
      <c r="MC34" s="3">
        <f t="shared" si="185"/>
        <v>-0.21151192692514659</v>
      </c>
      <c r="MD34" s="19"/>
      <c r="ME34" s="15">
        <f t="shared" si="186"/>
        <v>45227</v>
      </c>
      <c r="MF34" s="20">
        <v>426.63</v>
      </c>
      <c r="MG34" s="20"/>
      <c r="MH34" s="22">
        <f t="shared" si="187"/>
        <v>-426.63</v>
      </c>
      <c r="MI34" s="16">
        <f t="shared" si="188"/>
        <v>-1</v>
      </c>
      <c r="MJ34" s="14"/>
      <c r="MK34" s="17">
        <f t="shared" ref="MK34:ML34" si="1148">+MK33+MF34</f>
        <v>28631.020000000004</v>
      </c>
      <c r="ML34" s="17">
        <f t="shared" si="1148"/>
        <v>26854.86</v>
      </c>
      <c r="MM34" s="20">
        <f t="shared" si="190"/>
        <v>-1776.1600000000035</v>
      </c>
      <c r="MN34" s="3">
        <f t="shared" si="191"/>
        <v>-6.2036211074561899E-2</v>
      </c>
      <c r="MO34" s="19"/>
      <c r="MP34" s="15">
        <f t="shared" si="192"/>
        <v>45227</v>
      </c>
      <c r="MQ34" s="20">
        <v>1577.53</v>
      </c>
      <c r="MR34" s="20"/>
      <c r="MS34" s="22">
        <f t="shared" si="193"/>
        <v>-1577.53</v>
      </c>
      <c r="MT34" s="16">
        <f t="shared" si="194"/>
        <v>-1</v>
      </c>
      <c r="MU34" s="14"/>
      <c r="MV34" s="17">
        <f t="shared" ref="MV34:MW34" si="1149">+MV33+MQ34</f>
        <v>71491.760000000009</v>
      </c>
      <c r="MW34" s="17">
        <f t="shared" si="1149"/>
        <v>66077.53</v>
      </c>
      <c r="MX34" s="20">
        <f t="shared" si="196"/>
        <v>-5414.2300000000105</v>
      </c>
      <c r="MY34" s="3">
        <f t="shared" si="197"/>
        <v>-7.5732224245143906E-2</v>
      </c>
      <c r="MZ34" s="19"/>
      <c r="NA34" s="24">
        <f t="shared" si="198"/>
        <v>45227</v>
      </c>
      <c r="NB34" s="20">
        <f t="shared" si="199"/>
        <v>110176.33</v>
      </c>
      <c r="NC34" s="20">
        <f t="shared" si="200"/>
        <v>0</v>
      </c>
      <c r="ND34" s="22">
        <f t="shared" si="201"/>
        <v>-110176.33</v>
      </c>
      <c r="NE34" s="16">
        <f t="shared" si="202"/>
        <v>-1</v>
      </c>
      <c r="NF34" s="14"/>
      <c r="NG34" s="17">
        <f t="shared" ref="NG34:NH34" si="1150">+NG33+NB34</f>
        <v>3661414.6300000004</v>
      </c>
      <c r="NH34" s="17">
        <f t="shared" si="1150"/>
        <v>3264947.4100000006</v>
      </c>
      <c r="NI34" s="20">
        <f t="shared" si="204"/>
        <v>-396467.21999999974</v>
      </c>
      <c r="NJ34" s="3">
        <f t="shared" si="205"/>
        <v>-0.10828252466997973</v>
      </c>
    </row>
    <row r="35" spans="1:381" ht="14.25" customHeight="1" x14ac:dyDescent="0.35">
      <c r="A35" s="12">
        <f t="shared" ref="A35:B35" si="1151">A34+1</f>
        <v>45320</v>
      </c>
      <c r="B35" s="12">
        <f t="shared" si="1151"/>
        <v>45351</v>
      </c>
      <c r="C35" s="20">
        <v>6663.4</v>
      </c>
      <c r="D35" s="20"/>
      <c r="E35" s="22">
        <f t="shared" si="1013"/>
        <v>-6663.4</v>
      </c>
      <c r="F35" s="16">
        <f t="shared" si="2"/>
        <v>-1</v>
      </c>
      <c r="G35" s="14"/>
      <c r="H35" s="17">
        <f t="shared" si="978"/>
        <v>206908.48999999996</v>
      </c>
      <c r="I35" s="17">
        <f t="shared" si="1014"/>
        <v>159279.53</v>
      </c>
      <c r="J35" s="20">
        <f t="shared" si="4"/>
        <v>-47628.959999999963</v>
      </c>
      <c r="K35" s="3">
        <f t="shared" si="5"/>
        <v>-0.23019335745961886</v>
      </c>
      <c r="L35" s="1"/>
      <c r="M35" s="24">
        <f t="shared" si="6"/>
        <v>44986</v>
      </c>
      <c r="N35" s="20">
        <v>2919.71</v>
      </c>
      <c r="O35" s="20"/>
      <c r="P35" s="22">
        <f t="shared" si="7"/>
        <v>-2919.71</v>
      </c>
      <c r="Q35" s="16">
        <f t="shared" si="8"/>
        <v>-1</v>
      </c>
      <c r="R35" s="14"/>
      <c r="S35" s="17">
        <f t="shared" ref="S35:T35" si="1152">+S34+N35</f>
        <v>98208.599999999991</v>
      </c>
      <c r="T35" s="17">
        <f t="shared" si="1152"/>
        <v>82616.899999999994</v>
      </c>
      <c r="U35" s="20">
        <f t="shared" si="10"/>
        <v>-15591.699999999997</v>
      </c>
      <c r="V35" s="3">
        <f t="shared" si="11"/>
        <v>-0.15876104536669902</v>
      </c>
      <c r="W35" s="1"/>
      <c r="X35" s="24">
        <f t="shared" si="12"/>
        <v>44986</v>
      </c>
      <c r="Y35" s="20">
        <v>5071.5600000000004</v>
      </c>
      <c r="Z35" s="20"/>
      <c r="AA35" s="22">
        <f t="shared" si="13"/>
        <v>-5071.5600000000004</v>
      </c>
      <c r="AB35" s="16">
        <f t="shared" si="14"/>
        <v>-1</v>
      </c>
      <c r="AC35" s="14"/>
      <c r="AD35" s="17">
        <f t="shared" ref="AD35:AE35" si="1153">+AD34+Y35</f>
        <v>138050.04</v>
      </c>
      <c r="AE35" s="17">
        <f t="shared" si="1153"/>
        <v>115030.76</v>
      </c>
      <c r="AF35" s="20">
        <f t="shared" si="16"/>
        <v>-23019.280000000013</v>
      </c>
      <c r="AG35" s="3">
        <f t="shared" si="17"/>
        <v>-0.16674591329346961</v>
      </c>
      <c r="AH35" s="1"/>
      <c r="AI35" s="15">
        <f t="shared" si="18"/>
        <v>44986</v>
      </c>
      <c r="AJ35" s="20">
        <v>10332.69</v>
      </c>
      <c r="AK35" s="20"/>
      <c r="AL35" s="22">
        <f t="shared" si="19"/>
        <v>-10332.69</v>
      </c>
      <c r="AM35" s="16">
        <f t="shared" si="20"/>
        <v>-1</v>
      </c>
      <c r="AN35" s="14"/>
      <c r="AO35" s="17">
        <f t="shared" ref="AO35:AP35" si="1154">+AO34+AJ35</f>
        <v>275631.61</v>
      </c>
      <c r="AP35" s="17">
        <f t="shared" si="1154"/>
        <v>228748.78000000003</v>
      </c>
      <c r="AQ35" s="20">
        <f t="shared" si="22"/>
        <v>-46882.829999999958</v>
      </c>
      <c r="AR35" s="3">
        <f t="shared" si="23"/>
        <v>-0.17009235624317531</v>
      </c>
      <c r="AS35" s="1"/>
      <c r="AT35" s="15">
        <f t="shared" si="24"/>
        <v>44986</v>
      </c>
      <c r="AU35" s="20">
        <v>8320.02</v>
      </c>
      <c r="AV35" s="20"/>
      <c r="AW35" s="22">
        <f t="shared" si="25"/>
        <v>-8320.02</v>
      </c>
      <c r="AX35" s="16">
        <f t="shared" si="26"/>
        <v>-1</v>
      </c>
      <c r="AY35" s="14"/>
      <c r="AZ35" s="17">
        <f t="shared" ref="AZ35:BA35" si="1155">+AZ34+AU35</f>
        <v>294009.38000000006</v>
      </c>
      <c r="BA35" s="17">
        <f t="shared" si="1155"/>
        <v>236205.09</v>
      </c>
      <c r="BB35" s="20">
        <f t="shared" si="28"/>
        <v>-57804.290000000066</v>
      </c>
      <c r="BC35" s="3">
        <f t="shared" si="29"/>
        <v>-0.19660695859431443</v>
      </c>
      <c r="BD35" s="1"/>
      <c r="BE35" s="24">
        <f t="shared" si="30"/>
        <v>44986</v>
      </c>
      <c r="BF35" s="20">
        <v>3194.86</v>
      </c>
      <c r="BG35" s="20"/>
      <c r="BH35" s="22">
        <f t="shared" si="31"/>
        <v>-3194.86</v>
      </c>
      <c r="BI35" s="16">
        <f t="shared" si="32"/>
        <v>-1</v>
      </c>
      <c r="BJ35" s="14"/>
      <c r="BK35" s="17">
        <f t="shared" ref="BK35:BL35" si="1156">+BK34+BF35</f>
        <v>92788.360000000015</v>
      </c>
      <c r="BL35" s="17">
        <f t="shared" si="1156"/>
        <v>78914.97</v>
      </c>
      <c r="BM35" s="20">
        <f t="shared" si="34"/>
        <v>-13873.390000000014</v>
      </c>
      <c r="BN35" s="3">
        <f t="shared" si="35"/>
        <v>-0.14951649107711368</v>
      </c>
      <c r="BO35" s="1"/>
      <c r="BP35" s="24">
        <f t="shared" si="36"/>
        <v>44986</v>
      </c>
      <c r="BQ35" s="20">
        <v>2495.5500000000002</v>
      </c>
      <c r="BR35" s="20"/>
      <c r="BS35" s="22">
        <f t="shared" si="37"/>
        <v>-2495.5500000000002</v>
      </c>
      <c r="BT35" s="16">
        <f t="shared" si="38"/>
        <v>-1</v>
      </c>
      <c r="BU35" s="14"/>
      <c r="BV35" s="17">
        <f t="shared" ref="BV35:BW35" si="1157">+BV34+BQ35</f>
        <v>75006.670000000013</v>
      </c>
      <c r="BW35" s="17">
        <f t="shared" si="1157"/>
        <v>59037.930000000008</v>
      </c>
      <c r="BX35" s="20">
        <f t="shared" si="40"/>
        <v>-15968.740000000005</v>
      </c>
      <c r="BY35" s="3">
        <f t="shared" si="41"/>
        <v>-0.21289759964013871</v>
      </c>
      <c r="BZ35" s="1"/>
      <c r="CA35" s="24">
        <f t="shared" si="42"/>
        <v>44986</v>
      </c>
      <c r="CB35" s="20">
        <v>10025.59</v>
      </c>
      <c r="CC35" s="20"/>
      <c r="CD35" s="22">
        <f t="shared" si="43"/>
        <v>-10025.59</v>
      </c>
      <c r="CE35" s="16">
        <f t="shared" si="44"/>
        <v>-1</v>
      </c>
      <c r="CF35" s="14"/>
      <c r="CG35" s="17">
        <f t="shared" ref="CG35:CH35" si="1158">+CG34+CB35</f>
        <v>312063.34000000003</v>
      </c>
      <c r="CH35" s="13">
        <f t="shared" si="1158"/>
        <v>258375.59999999998</v>
      </c>
      <c r="CI35" s="20">
        <f t="shared" si="46"/>
        <v>-53687.740000000049</v>
      </c>
      <c r="CJ35" s="3">
        <f t="shared" si="47"/>
        <v>-0.17204116318180804</v>
      </c>
      <c r="CK35" s="1"/>
      <c r="CL35" s="24">
        <f t="shared" si="48"/>
        <v>44986</v>
      </c>
      <c r="CM35" s="20">
        <v>6592.64</v>
      </c>
      <c r="CN35" s="20"/>
      <c r="CO35" s="22">
        <f t="shared" si="49"/>
        <v>-6592.64</v>
      </c>
      <c r="CP35" s="16">
        <f t="shared" si="50"/>
        <v>-1</v>
      </c>
      <c r="CQ35" s="14"/>
      <c r="CR35" s="17">
        <f t="shared" ref="CR35:CS35" si="1159">+CR34+CM35</f>
        <v>226287.92</v>
      </c>
      <c r="CS35" s="17">
        <f t="shared" si="1159"/>
        <v>188161</v>
      </c>
      <c r="CT35" s="20">
        <f t="shared" si="52"/>
        <v>-38126.920000000013</v>
      </c>
      <c r="CU35" s="3">
        <f t="shared" si="53"/>
        <v>-0.16848853442994222</v>
      </c>
      <c r="CV35" s="1"/>
      <c r="CW35" s="24">
        <f t="shared" si="54"/>
        <v>44986</v>
      </c>
      <c r="CX35" s="20">
        <v>3788.34</v>
      </c>
      <c r="CY35" s="20"/>
      <c r="CZ35" s="22">
        <f t="shared" si="55"/>
        <v>-3788.34</v>
      </c>
      <c r="DA35" s="16">
        <f t="shared" si="56"/>
        <v>-1</v>
      </c>
      <c r="DB35" s="14"/>
      <c r="DC35" s="17">
        <f t="shared" ref="DC35:DD35" si="1160">+DC34+CX35</f>
        <v>117816.06999999996</v>
      </c>
      <c r="DD35" s="17">
        <f t="shared" si="1160"/>
        <v>87628.31</v>
      </c>
      <c r="DE35" s="20">
        <f t="shared" si="58"/>
        <v>-30187.759999999966</v>
      </c>
      <c r="DF35" s="3">
        <f t="shared" si="59"/>
        <v>-0.25622786433124084</v>
      </c>
      <c r="DG35" s="1"/>
      <c r="DH35" s="24">
        <f t="shared" si="60"/>
        <v>44986</v>
      </c>
      <c r="DI35" s="20">
        <v>4531.37</v>
      </c>
      <c r="DJ35" s="20"/>
      <c r="DK35" s="22">
        <f t="shared" si="61"/>
        <v>-4531.37</v>
      </c>
      <c r="DL35" s="16">
        <f t="shared" si="62"/>
        <v>-1</v>
      </c>
      <c r="DM35" s="14"/>
      <c r="DN35" s="17">
        <f t="shared" ref="DN35:DO35" si="1161">+DN34+DI35</f>
        <v>154843.94</v>
      </c>
      <c r="DO35" s="17">
        <f t="shared" si="1161"/>
        <v>117572.32000000002</v>
      </c>
      <c r="DP35" s="20">
        <f t="shared" si="64"/>
        <v>-37271.619999999981</v>
      </c>
      <c r="DQ35" s="3">
        <f t="shared" si="65"/>
        <v>-0.24070441503878021</v>
      </c>
      <c r="DR35" s="9"/>
      <c r="DS35" s="24">
        <f t="shared" si="66"/>
        <v>44986</v>
      </c>
      <c r="DT35" s="20">
        <v>4075.84</v>
      </c>
      <c r="DU35" s="20"/>
      <c r="DV35" s="22">
        <f t="shared" si="67"/>
        <v>-4075.84</v>
      </c>
      <c r="DW35" s="16">
        <f t="shared" si="68"/>
        <v>-1</v>
      </c>
      <c r="DX35" s="14"/>
      <c r="DY35" s="17">
        <f t="shared" ref="DY35:DZ35" si="1162">+DY34+DT35</f>
        <v>129133.39999999998</v>
      </c>
      <c r="DZ35" s="17">
        <f t="shared" si="1162"/>
        <v>104640.23000000001</v>
      </c>
      <c r="EA35" s="20">
        <f t="shared" si="70"/>
        <v>-24493.169999999969</v>
      </c>
      <c r="EB35" s="3">
        <f t="shared" si="71"/>
        <v>-0.18967339201167144</v>
      </c>
      <c r="EC35" s="1"/>
      <c r="ED35" s="24">
        <f t="shared" si="72"/>
        <v>44986</v>
      </c>
      <c r="EE35" s="20">
        <v>1784.22</v>
      </c>
      <c r="EF35" s="20"/>
      <c r="EG35" s="22">
        <f t="shared" si="73"/>
        <v>-1784.22</v>
      </c>
      <c r="EH35" s="16">
        <f t="shared" si="74"/>
        <v>-1</v>
      </c>
      <c r="EI35" s="14"/>
      <c r="EJ35" s="17">
        <f t="shared" ref="EJ35:EK35" si="1163">+EJ34+EE35</f>
        <v>50219.510000000009</v>
      </c>
      <c r="EK35" s="17">
        <f t="shared" si="1163"/>
        <v>50023.58</v>
      </c>
      <c r="EL35" s="20">
        <f t="shared" si="76"/>
        <v>-195.93000000000757</v>
      </c>
      <c r="EM35" s="3">
        <f t="shared" si="77"/>
        <v>-3.9014717586851708E-3</v>
      </c>
      <c r="EN35" s="1"/>
      <c r="EO35" s="24">
        <f t="shared" si="78"/>
        <v>44986</v>
      </c>
      <c r="EP35" s="20">
        <v>5241.38</v>
      </c>
      <c r="EQ35" s="20"/>
      <c r="ER35" s="22">
        <f t="shared" si="79"/>
        <v>-5241.38</v>
      </c>
      <c r="ES35" s="16">
        <f t="shared" si="80"/>
        <v>-1</v>
      </c>
      <c r="ET35" s="14"/>
      <c r="EU35" s="17">
        <f t="shared" ref="EU35:EV35" si="1164">+EU34+EP35</f>
        <v>145600.10000000003</v>
      </c>
      <c r="EV35" s="17">
        <f t="shared" si="1164"/>
        <v>120527.23</v>
      </c>
      <c r="EW35" s="20">
        <f t="shared" si="82"/>
        <v>-25072.870000000039</v>
      </c>
      <c r="EX35" s="3">
        <f t="shared" si="83"/>
        <v>-0.17220365920078373</v>
      </c>
      <c r="EY35" s="19"/>
      <c r="EZ35" s="24">
        <f t="shared" si="84"/>
        <v>44986</v>
      </c>
      <c r="FA35" s="20">
        <v>2156.23</v>
      </c>
      <c r="FB35" s="20"/>
      <c r="FC35" s="22">
        <f t="shared" si="85"/>
        <v>-2156.23</v>
      </c>
      <c r="FD35" s="16">
        <f t="shared" si="86"/>
        <v>-1</v>
      </c>
      <c r="FE35" s="14"/>
      <c r="FF35" s="17">
        <f t="shared" ref="FF35:FG35" si="1165">+FF34+FA35</f>
        <v>92408.379999999976</v>
      </c>
      <c r="FG35" s="17">
        <f t="shared" si="1165"/>
        <v>77923.360000000001</v>
      </c>
      <c r="FH35" s="20">
        <f t="shared" si="88"/>
        <v>-14485.019999999975</v>
      </c>
      <c r="FI35" s="3">
        <f t="shared" si="89"/>
        <v>-0.15675006963654139</v>
      </c>
      <c r="FJ35" s="19"/>
      <c r="FK35" s="24">
        <f t="shared" si="90"/>
        <v>44986</v>
      </c>
      <c r="FL35" s="20">
        <v>6802.25</v>
      </c>
      <c r="FM35" s="20"/>
      <c r="FN35" s="22">
        <f t="shared" si="91"/>
        <v>-6802.25</v>
      </c>
      <c r="FO35" s="16">
        <f t="shared" si="92"/>
        <v>-1</v>
      </c>
      <c r="FP35" s="14"/>
      <c r="FQ35" s="17">
        <f t="shared" ref="FQ35:FR35" si="1166">+FQ34+FL35</f>
        <v>191098.43000000002</v>
      </c>
      <c r="FR35" s="17">
        <f t="shared" si="1166"/>
        <v>165034.10999999999</v>
      </c>
      <c r="FS35" s="20">
        <f t="shared" si="94"/>
        <v>-26064.320000000036</v>
      </c>
      <c r="FT35" s="3">
        <f t="shared" si="95"/>
        <v>-0.13639212001898723</v>
      </c>
      <c r="FU35" s="19"/>
      <c r="FV35" s="24">
        <f t="shared" si="96"/>
        <v>44986</v>
      </c>
      <c r="FW35" s="20">
        <v>4780.33</v>
      </c>
      <c r="FX35" s="20"/>
      <c r="FY35" s="22">
        <f t="shared" si="97"/>
        <v>-4780.33</v>
      </c>
      <c r="FZ35" s="16">
        <f t="shared" si="98"/>
        <v>-1</v>
      </c>
      <c r="GA35" s="14"/>
      <c r="GB35" s="17">
        <f t="shared" ref="GB35:GC35" si="1167">+GB34+FW35</f>
        <v>150073.34</v>
      </c>
      <c r="GC35" s="17">
        <f t="shared" si="1167"/>
        <v>124394.95999999999</v>
      </c>
      <c r="GD35" s="20">
        <f t="shared" si="100"/>
        <v>-25678.380000000005</v>
      </c>
      <c r="GE35" s="3">
        <f t="shared" si="101"/>
        <v>-0.17110554079758608</v>
      </c>
      <c r="GF35" s="19"/>
      <c r="GG35" s="24">
        <f t="shared" si="102"/>
        <v>44986</v>
      </c>
      <c r="GH35" s="20">
        <v>2902.42</v>
      </c>
      <c r="GI35" s="20"/>
      <c r="GJ35" s="22">
        <f t="shared" si="103"/>
        <v>-2902.42</v>
      </c>
      <c r="GK35" s="16">
        <f t="shared" si="104"/>
        <v>-1</v>
      </c>
      <c r="GL35" s="14"/>
      <c r="GM35" s="17">
        <f t="shared" ref="GM35:GN35" si="1168">+GM34+GH35</f>
        <v>80452.459999999977</v>
      </c>
      <c r="GN35" s="17">
        <f t="shared" si="1168"/>
        <v>65365.810000000005</v>
      </c>
      <c r="GO35" s="20">
        <f t="shared" si="106"/>
        <v>-15086.649999999972</v>
      </c>
      <c r="GP35" s="3">
        <f t="shared" si="107"/>
        <v>-0.18752254436968088</v>
      </c>
      <c r="GQ35" s="19"/>
      <c r="GR35" s="24">
        <f t="shared" si="108"/>
        <v>44986</v>
      </c>
      <c r="GS35" s="20">
        <v>6039.79</v>
      </c>
      <c r="GT35" s="20"/>
      <c r="GU35" s="22">
        <f t="shared" si="109"/>
        <v>-6039.79</v>
      </c>
      <c r="GV35" s="16">
        <f t="shared" si="110"/>
        <v>-1</v>
      </c>
      <c r="GW35" s="14"/>
      <c r="GX35" s="17">
        <f t="shared" ref="GX35:GY35" si="1169">+GX34+GS35</f>
        <v>247478.72000000003</v>
      </c>
      <c r="GY35" s="17">
        <f t="shared" si="1169"/>
        <v>216019.15000000002</v>
      </c>
      <c r="GZ35" s="20">
        <f t="shared" si="112"/>
        <v>-31459.570000000007</v>
      </c>
      <c r="HA35" s="3">
        <f t="shared" si="113"/>
        <v>-0.12712030351538914</v>
      </c>
      <c r="HB35" s="19"/>
      <c r="HC35" s="24">
        <f t="shared" si="114"/>
        <v>44986</v>
      </c>
      <c r="HD35" s="20">
        <v>571.88</v>
      </c>
      <c r="HE35" s="20"/>
      <c r="HF35" s="22">
        <f t="shared" si="115"/>
        <v>-571.88</v>
      </c>
      <c r="HG35" s="16">
        <f t="shared" si="116"/>
        <v>-1</v>
      </c>
      <c r="HH35" s="14"/>
      <c r="HI35" s="17">
        <f t="shared" ref="HI35:HJ35" si="1170">+HI34+HD35</f>
        <v>27800.010000000009</v>
      </c>
      <c r="HJ35" s="17">
        <f t="shared" si="1170"/>
        <v>24527.82</v>
      </c>
      <c r="HK35" s="20">
        <f t="shared" si="118"/>
        <v>-3272.1900000000096</v>
      </c>
      <c r="HL35" s="3">
        <f t="shared" si="119"/>
        <v>-0.11770463391919674</v>
      </c>
      <c r="HM35" s="3"/>
      <c r="HN35" s="24">
        <f t="shared" si="120"/>
        <v>44986</v>
      </c>
      <c r="HO35" s="20"/>
      <c r="HP35" s="20"/>
      <c r="HQ35" s="22">
        <f t="shared" si="121"/>
        <v>0</v>
      </c>
      <c r="HR35" s="16" t="e">
        <f t="shared" si="122"/>
        <v>#DIV/0!</v>
      </c>
      <c r="HS35" s="14"/>
      <c r="HT35" s="17">
        <f t="shared" ref="HT35:HU35" si="1171">+HT34+HO35</f>
        <v>0</v>
      </c>
      <c r="HU35" s="17">
        <f t="shared" si="1171"/>
        <v>12056.65</v>
      </c>
      <c r="HV35" s="20">
        <f t="shared" si="124"/>
        <v>12056.65</v>
      </c>
      <c r="HW35" s="3" t="e">
        <f t="shared" si="125"/>
        <v>#DIV/0!</v>
      </c>
      <c r="HX35" s="19" t="s">
        <v>35</v>
      </c>
      <c r="HY35" s="24">
        <f t="shared" si="126"/>
        <v>44986</v>
      </c>
      <c r="HZ35" s="20"/>
      <c r="IA35" s="20"/>
      <c r="IB35" s="22">
        <f t="shared" si="127"/>
        <v>0</v>
      </c>
      <c r="IC35" s="16" t="e">
        <f t="shared" si="128"/>
        <v>#DIV/0!</v>
      </c>
      <c r="ID35" s="14"/>
      <c r="IE35" s="17">
        <f t="shared" ref="IE35:IF35" si="1172">+IE34+HZ35</f>
        <v>0</v>
      </c>
      <c r="IF35" s="17">
        <f t="shared" si="1172"/>
        <v>75342.009999999995</v>
      </c>
      <c r="IG35" s="20">
        <f t="shared" si="130"/>
        <v>75342.009999999995</v>
      </c>
      <c r="IH35" s="3" t="e">
        <f t="shared" si="131"/>
        <v>#DIV/0!</v>
      </c>
      <c r="II35" s="19"/>
      <c r="IJ35" s="15">
        <f t="shared" si="132"/>
        <v>44986</v>
      </c>
      <c r="IK35" s="20">
        <v>1580.03</v>
      </c>
      <c r="IL35" s="20"/>
      <c r="IM35" s="22">
        <f t="shared" si="133"/>
        <v>-1580.03</v>
      </c>
      <c r="IN35" s="16">
        <f t="shared" si="134"/>
        <v>-1</v>
      </c>
      <c r="IO35" s="14"/>
      <c r="IP35" s="17">
        <f t="shared" ref="IP35:IQ35" si="1173">+IP34+IK35</f>
        <v>83993.150000000023</v>
      </c>
      <c r="IQ35" s="13">
        <f t="shared" si="1173"/>
        <v>114039.98</v>
      </c>
      <c r="IR35" s="20">
        <f t="shared" si="136"/>
        <v>30046.829999999973</v>
      </c>
      <c r="IS35" s="3">
        <f t="shared" si="137"/>
        <v>0.35772952913422063</v>
      </c>
      <c r="IT35" s="19"/>
      <c r="IU35" s="15">
        <f t="shared" si="138"/>
        <v>44986</v>
      </c>
      <c r="IV35" s="20">
        <v>1098.52</v>
      </c>
      <c r="IW35" s="20"/>
      <c r="IX35" s="22">
        <f t="shared" si="139"/>
        <v>-1098.52</v>
      </c>
      <c r="IY35" s="16">
        <f t="shared" si="140"/>
        <v>-1</v>
      </c>
      <c r="IZ35" s="14"/>
      <c r="JA35" s="17">
        <f t="shared" ref="JA35:JB35" si="1174">+JA34+IV35</f>
        <v>28213.659999999996</v>
      </c>
      <c r="JB35" s="17">
        <f t="shared" si="1174"/>
        <v>21210.25</v>
      </c>
      <c r="JC35" s="20">
        <f t="shared" si="142"/>
        <v>-7003.4099999999962</v>
      </c>
      <c r="JD35" s="3">
        <f t="shared" si="143"/>
        <v>-0.24822763157988001</v>
      </c>
      <c r="JE35" s="19"/>
      <c r="JF35" s="15">
        <f t="shared" si="144"/>
        <v>44986</v>
      </c>
      <c r="JG35" s="20">
        <v>3146.03</v>
      </c>
      <c r="JH35" s="20"/>
      <c r="JI35" s="22">
        <f t="shared" si="145"/>
        <v>-3146.03</v>
      </c>
      <c r="JJ35" s="16">
        <f t="shared" si="146"/>
        <v>-1</v>
      </c>
      <c r="JK35" s="14"/>
      <c r="JL35" s="17">
        <f t="shared" ref="JL35:JM35" si="1175">+JL34+JG35</f>
        <v>84484.970000000016</v>
      </c>
      <c r="JM35" s="17">
        <f t="shared" si="1175"/>
        <v>82759.47</v>
      </c>
      <c r="JN35" s="20">
        <f t="shared" si="148"/>
        <v>-1725.5000000000146</v>
      </c>
      <c r="JO35" s="3">
        <f t="shared" si="149"/>
        <v>-2.0423751112180241E-2</v>
      </c>
      <c r="JP35" s="19"/>
      <c r="JQ35" s="15">
        <f t="shared" si="150"/>
        <v>44986</v>
      </c>
      <c r="JR35" s="20">
        <v>635.61</v>
      </c>
      <c r="JS35" s="20"/>
      <c r="JT35" s="22">
        <f t="shared" si="151"/>
        <v>-635.61</v>
      </c>
      <c r="JU35" s="16">
        <f t="shared" si="152"/>
        <v>-1</v>
      </c>
      <c r="JV35" s="14"/>
      <c r="JW35" s="17">
        <f t="shared" ref="JW35:JX35" si="1176">+JW34+JR35</f>
        <v>14882.75</v>
      </c>
      <c r="JX35" s="17">
        <f t="shared" si="1176"/>
        <v>11747.95</v>
      </c>
      <c r="JY35" s="20">
        <f t="shared" si="154"/>
        <v>-3134.7999999999993</v>
      </c>
      <c r="JZ35" s="3">
        <f t="shared" si="155"/>
        <v>-0.21063311551964517</v>
      </c>
      <c r="KA35" s="19"/>
      <c r="KB35" s="15">
        <f t="shared" si="156"/>
        <v>44986</v>
      </c>
      <c r="KC35" s="20">
        <v>318.64</v>
      </c>
      <c r="KD35" s="20"/>
      <c r="KE35" s="22">
        <f t="shared" si="157"/>
        <v>-318.64</v>
      </c>
      <c r="KF35" s="16">
        <f t="shared" si="158"/>
        <v>-1</v>
      </c>
      <c r="KG35" s="14"/>
      <c r="KH35" s="17">
        <f t="shared" ref="KH35:KI35" si="1177">+KH34+KC35</f>
        <v>7354.4000000000015</v>
      </c>
      <c r="KI35" s="17">
        <f t="shared" si="1177"/>
        <v>7348.4300000000012</v>
      </c>
      <c r="KJ35" s="20">
        <f t="shared" si="160"/>
        <v>-5.9700000000002547</v>
      </c>
      <c r="KK35" s="3">
        <f t="shared" si="161"/>
        <v>-8.1175894702494467E-4</v>
      </c>
      <c r="KL35" s="19"/>
      <c r="KM35" s="15">
        <f t="shared" si="162"/>
        <v>44986</v>
      </c>
      <c r="KN35" s="20">
        <v>1203.47</v>
      </c>
      <c r="KO35" s="20"/>
      <c r="KP35" s="22">
        <f t="shared" si="163"/>
        <v>-1203.47</v>
      </c>
      <c r="KQ35" s="16">
        <f t="shared" si="934"/>
        <v>-1</v>
      </c>
      <c r="KR35" s="14"/>
      <c r="KS35" s="17">
        <f t="shared" ref="KS35:KT35" si="1178">+KS34+KN35</f>
        <v>37081.879999999997</v>
      </c>
      <c r="KT35" s="17">
        <f t="shared" si="1178"/>
        <v>32136.7</v>
      </c>
      <c r="KU35" s="20">
        <f t="shared" si="166"/>
        <v>-4945.1799999999967</v>
      </c>
      <c r="KV35" s="3">
        <f t="shared" si="167"/>
        <v>-0.13335839498968222</v>
      </c>
      <c r="KW35" s="19"/>
      <c r="KX35" s="15">
        <f t="shared" si="168"/>
        <v>45289</v>
      </c>
      <c r="KY35" s="20">
        <v>1154.49</v>
      </c>
      <c r="KZ35" s="20"/>
      <c r="LA35" s="22">
        <f t="shared" si="169"/>
        <v>-1154.49</v>
      </c>
      <c r="LB35" s="14">
        <f t="shared" si="170"/>
        <v>-1</v>
      </c>
      <c r="LC35" s="14"/>
      <c r="LD35" s="17">
        <f t="shared" ref="LD35:LE35" si="1179">+LD34+KY35</f>
        <v>32861.920000000006</v>
      </c>
      <c r="LE35" s="17">
        <f t="shared" si="1179"/>
        <v>27660.87</v>
      </c>
      <c r="LF35" s="20">
        <f t="shared" si="172"/>
        <v>-5201.0500000000065</v>
      </c>
      <c r="LG35" s="3">
        <f t="shared" si="173"/>
        <v>-0.15826981503211029</v>
      </c>
      <c r="LH35" s="19"/>
      <c r="LI35" s="15">
        <f t="shared" si="174"/>
        <v>45289</v>
      </c>
      <c r="LJ35" s="20">
        <v>8062.66</v>
      </c>
      <c r="LK35" s="20"/>
      <c r="LL35" s="22">
        <f t="shared" si="175"/>
        <v>-8062.66</v>
      </c>
      <c r="LM35" s="16">
        <f t="shared" si="176"/>
        <v>-1</v>
      </c>
      <c r="LN35" s="14"/>
      <c r="LO35" s="17">
        <f t="shared" ref="LO35:LP35" si="1180">+LO34+LJ35</f>
        <v>257461.08999999997</v>
      </c>
      <c r="LP35" s="17">
        <f t="shared" si="1180"/>
        <v>220369.73</v>
      </c>
      <c r="LQ35" s="20">
        <f t="shared" si="178"/>
        <v>-37091.359999999957</v>
      </c>
      <c r="LR35" s="3">
        <f t="shared" si="179"/>
        <v>-0.14406588583929308</v>
      </c>
      <c r="LS35" s="19"/>
      <c r="LT35" s="15">
        <f t="shared" si="180"/>
        <v>45228</v>
      </c>
      <c r="LU35" s="20">
        <v>776</v>
      </c>
      <c r="LV35" s="20"/>
      <c r="LW35" s="22">
        <f t="shared" si="1112"/>
        <v>-776</v>
      </c>
      <c r="LX35" s="16">
        <f t="shared" si="182"/>
        <v>-1</v>
      </c>
      <c r="LY35" s="14"/>
      <c r="LZ35" s="17">
        <f t="shared" ref="LZ35:MA35" si="1181">+LZ34+LU35</f>
        <v>25344.780000000002</v>
      </c>
      <c r="MA35" s="17">
        <f t="shared" si="1181"/>
        <v>19372.189999999999</v>
      </c>
      <c r="MB35" s="20">
        <f t="shared" si="184"/>
        <v>-5972.5900000000038</v>
      </c>
      <c r="MC35" s="3">
        <f t="shared" si="185"/>
        <v>-0.23565365333611116</v>
      </c>
      <c r="MD35" s="19"/>
      <c r="ME35" s="15">
        <f t="shared" si="186"/>
        <v>45228</v>
      </c>
      <c r="MF35" s="20">
        <v>1157.25</v>
      </c>
      <c r="MG35" s="20"/>
      <c r="MH35" s="22">
        <f t="shared" si="187"/>
        <v>-1157.25</v>
      </c>
      <c r="MI35" s="16">
        <f t="shared" si="188"/>
        <v>-1</v>
      </c>
      <c r="MJ35" s="14"/>
      <c r="MK35" s="17">
        <f t="shared" ref="MK35:ML35" si="1182">+MK34+MF35</f>
        <v>29788.270000000004</v>
      </c>
      <c r="ML35" s="17">
        <f t="shared" si="1182"/>
        <v>26854.86</v>
      </c>
      <c r="MM35" s="20">
        <f t="shared" si="190"/>
        <v>-2933.4100000000035</v>
      </c>
      <c r="MN35" s="3">
        <f t="shared" si="191"/>
        <v>-9.8475339454087235E-2</v>
      </c>
      <c r="MO35" s="19"/>
      <c r="MP35" s="15">
        <f t="shared" si="192"/>
        <v>45228</v>
      </c>
      <c r="MQ35" s="20">
        <v>2275.77</v>
      </c>
      <c r="MR35" s="20"/>
      <c r="MS35" s="22">
        <f t="shared" si="193"/>
        <v>-2275.77</v>
      </c>
      <c r="MT35" s="16">
        <f t="shared" si="194"/>
        <v>-1</v>
      </c>
      <c r="MU35" s="14"/>
      <c r="MV35" s="17">
        <f t="shared" ref="MV35:MW35" si="1183">+MV34+MQ35</f>
        <v>73767.530000000013</v>
      </c>
      <c r="MW35" s="17">
        <f t="shared" si="1183"/>
        <v>66077.53</v>
      </c>
      <c r="MX35" s="20">
        <f t="shared" si="196"/>
        <v>-7690.0000000000146</v>
      </c>
      <c r="MY35" s="3">
        <f t="shared" si="197"/>
        <v>-0.10424640759965818</v>
      </c>
      <c r="MZ35" s="19"/>
      <c r="NA35" s="24">
        <f t="shared" si="198"/>
        <v>45228</v>
      </c>
      <c r="NB35" s="20">
        <f t="shared" si="199"/>
        <v>119698.54000000002</v>
      </c>
      <c r="NC35" s="20">
        <f t="shared" si="200"/>
        <v>0</v>
      </c>
      <c r="ND35" s="22">
        <f t="shared" si="201"/>
        <v>-119698.54000000002</v>
      </c>
      <c r="NE35" s="16">
        <f t="shared" si="202"/>
        <v>-1</v>
      </c>
      <c r="NF35" s="14"/>
      <c r="NG35" s="17">
        <f t="shared" ref="NG35:NH35" si="1184">+NG34+NB35</f>
        <v>3781113.1700000004</v>
      </c>
      <c r="NH35" s="17">
        <f t="shared" si="1184"/>
        <v>3264947.4100000006</v>
      </c>
      <c r="NI35" s="20">
        <f t="shared" si="204"/>
        <v>-516165.75999999978</v>
      </c>
      <c r="NJ35" s="3">
        <f t="shared" si="205"/>
        <v>-0.13651158714194203</v>
      </c>
      <c r="NQ35" s="2" t="s">
        <v>35</v>
      </c>
    </row>
    <row r="36" spans="1:381" ht="14.25" customHeight="1" x14ac:dyDescent="0.35">
      <c r="A36" s="12">
        <f t="shared" ref="A36:B36" si="1185">A35+1</f>
        <v>45321</v>
      </c>
      <c r="B36" s="12">
        <f t="shared" si="1185"/>
        <v>45352</v>
      </c>
      <c r="C36" s="20">
        <v>5062.34</v>
      </c>
      <c r="D36" s="20"/>
      <c r="E36" s="22">
        <f t="shared" si="1013"/>
        <v>-5062.34</v>
      </c>
      <c r="F36" s="16">
        <f t="shared" si="2"/>
        <v>-1</v>
      </c>
      <c r="G36" s="14"/>
      <c r="H36" s="17">
        <f t="shared" si="978"/>
        <v>211970.82999999996</v>
      </c>
      <c r="I36" s="17">
        <f t="shared" si="1014"/>
        <v>159279.53</v>
      </c>
      <c r="J36" s="20">
        <f t="shared" si="4"/>
        <v>-52691.299999999959</v>
      </c>
      <c r="K36" s="3">
        <f t="shared" si="5"/>
        <v>-0.24857807086003281</v>
      </c>
      <c r="L36" s="1"/>
      <c r="M36" s="24">
        <f t="shared" si="6"/>
        <v>44987</v>
      </c>
      <c r="N36" s="20">
        <v>3626.65</v>
      </c>
      <c r="O36" s="20"/>
      <c r="P36" s="22">
        <f t="shared" si="7"/>
        <v>-3626.65</v>
      </c>
      <c r="Q36" s="16">
        <f t="shared" si="8"/>
        <v>-1</v>
      </c>
      <c r="R36" s="14"/>
      <c r="S36" s="17">
        <f t="shared" ref="S36:T36" si="1186">+S35+N36</f>
        <v>101835.24999999999</v>
      </c>
      <c r="T36" s="17">
        <f t="shared" si="1186"/>
        <v>82616.899999999994</v>
      </c>
      <c r="U36" s="20">
        <f t="shared" si="10"/>
        <v>-19218.349999999991</v>
      </c>
      <c r="V36" s="3">
        <f t="shared" si="11"/>
        <v>-0.18872001590804749</v>
      </c>
      <c r="W36" s="1"/>
      <c r="X36" s="24">
        <f t="shared" si="12"/>
        <v>44987</v>
      </c>
      <c r="Y36" s="20">
        <v>4907.0200000000004</v>
      </c>
      <c r="Z36" s="20"/>
      <c r="AA36" s="22">
        <f t="shared" si="13"/>
        <v>-4907.0200000000004</v>
      </c>
      <c r="AB36" s="16">
        <f t="shared" si="14"/>
        <v>-1</v>
      </c>
      <c r="AC36" s="14"/>
      <c r="AD36" s="17">
        <f t="shared" ref="AD36:AE36" si="1187">+AD35+Y36</f>
        <v>142957.06</v>
      </c>
      <c r="AE36" s="17">
        <f t="shared" si="1187"/>
        <v>115030.76</v>
      </c>
      <c r="AF36" s="20">
        <f t="shared" si="16"/>
        <v>-27926.300000000003</v>
      </c>
      <c r="AG36" s="3">
        <f t="shared" si="17"/>
        <v>-0.19534747007248193</v>
      </c>
      <c r="AH36" s="1"/>
      <c r="AI36" s="15">
        <f t="shared" si="18"/>
        <v>44987</v>
      </c>
      <c r="AJ36" s="20">
        <v>7668.85</v>
      </c>
      <c r="AK36" s="20"/>
      <c r="AL36" s="22">
        <f t="shared" si="19"/>
        <v>-7668.85</v>
      </c>
      <c r="AM36" s="16">
        <f t="shared" si="20"/>
        <v>-1</v>
      </c>
      <c r="AN36" s="14"/>
      <c r="AO36" s="17">
        <f t="shared" ref="AO36:AP36" si="1188">+AO35+AJ36</f>
        <v>283300.45999999996</v>
      </c>
      <c r="AP36" s="17">
        <f t="shared" si="1188"/>
        <v>228748.78000000003</v>
      </c>
      <c r="AQ36" s="20">
        <f t="shared" si="22"/>
        <v>-54551.679999999935</v>
      </c>
      <c r="AR36" s="3">
        <f t="shared" si="23"/>
        <v>-0.1925576823983976</v>
      </c>
      <c r="AS36" s="23"/>
      <c r="AT36" s="15">
        <f t="shared" si="24"/>
        <v>44987</v>
      </c>
      <c r="AU36" s="20">
        <v>9302.2000000000007</v>
      </c>
      <c r="AV36" s="20"/>
      <c r="AW36" s="22">
        <f t="shared" si="25"/>
        <v>-9302.2000000000007</v>
      </c>
      <c r="AX36" s="16">
        <f t="shared" si="26"/>
        <v>-1</v>
      </c>
      <c r="AY36" s="14"/>
      <c r="AZ36" s="17">
        <f t="shared" ref="AZ36:BA36" si="1189">+AZ35+AU36</f>
        <v>303311.58000000007</v>
      </c>
      <c r="BA36" s="17">
        <f t="shared" si="1189"/>
        <v>236205.09</v>
      </c>
      <c r="BB36" s="20">
        <f t="shared" si="28"/>
        <v>-67106.490000000078</v>
      </c>
      <c r="BC36" s="3">
        <f t="shared" si="29"/>
        <v>-0.22124605331586766</v>
      </c>
      <c r="BD36" s="1"/>
      <c r="BE36" s="24">
        <f t="shared" si="30"/>
        <v>44987</v>
      </c>
      <c r="BF36" s="20">
        <v>3221.64</v>
      </c>
      <c r="BG36" s="20"/>
      <c r="BH36" s="22">
        <f t="shared" si="31"/>
        <v>-3221.64</v>
      </c>
      <c r="BI36" s="16">
        <f t="shared" si="32"/>
        <v>-1</v>
      </c>
      <c r="BJ36" s="14"/>
      <c r="BK36" s="17">
        <f t="shared" ref="BK36:BL36" si="1190">+BK35+BF36</f>
        <v>96010.000000000015</v>
      </c>
      <c r="BL36" s="17">
        <f t="shared" si="1190"/>
        <v>78914.97</v>
      </c>
      <c r="BM36" s="20">
        <f t="shared" si="34"/>
        <v>-17095.030000000013</v>
      </c>
      <c r="BN36" s="3">
        <f t="shared" si="35"/>
        <v>-0.17805468180397888</v>
      </c>
      <c r="BO36" s="1"/>
      <c r="BP36" s="24">
        <f t="shared" si="36"/>
        <v>44987</v>
      </c>
      <c r="BQ36" s="20">
        <v>2390.0700000000002</v>
      </c>
      <c r="BR36" s="20"/>
      <c r="BS36" s="22">
        <f t="shared" si="37"/>
        <v>-2390.0700000000002</v>
      </c>
      <c r="BT36" s="16">
        <f t="shared" si="38"/>
        <v>-1</v>
      </c>
      <c r="BU36" s="14"/>
      <c r="BV36" s="17">
        <f t="shared" ref="BV36:BW36" si="1191">+BV35+BQ36</f>
        <v>77396.74000000002</v>
      </c>
      <c r="BW36" s="17">
        <f t="shared" si="1191"/>
        <v>59037.930000000008</v>
      </c>
      <c r="BX36" s="20">
        <f t="shared" si="40"/>
        <v>-18358.810000000012</v>
      </c>
      <c r="BY36" s="3">
        <f t="shared" si="41"/>
        <v>-0.23720391840793303</v>
      </c>
      <c r="BZ36" s="1"/>
      <c r="CA36" s="24">
        <f t="shared" si="42"/>
        <v>44987</v>
      </c>
      <c r="CB36" s="20">
        <v>8770.56</v>
      </c>
      <c r="CC36" s="20"/>
      <c r="CD36" s="22">
        <f t="shared" si="43"/>
        <v>-8770.56</v>
      </c>
      <c r="CE36" s="16">
        <f t="shared" si="44"/>
        <v>-1</v>
      </c>
      <c r="CF36" s="14"/>
      <c r="CG36" s="17">
        <f t="shared" ref="CG36:CH36" si="1192">+CG35+CB36</f>
        <v>320833.90000000002</v>
      </c>
      <c r="CH36" s="17">
        <f t="shared" si="1192"/>
        <v>258375.59999999998</v>
      </c>
      <c r="CI36" s="20">
        <f t="shared" si="46"/>
        <v>-62458.300000000047</v>
      </c>
      <c r="CJ36" s="3">
        <f t="shared" si="47"/>
        <v>-0.19467487693787983</v>
      </c>
      <c r="CK36" s="1"/>
      <c r="CL36" s="24">
        <f t="shared" si="48"/>
        <v>44987</v>
      </c>
      <c r="CM36" s="20">
        <v>7232.02</v>
      </c>
      <c r="CN36" s="20"/>
      <c r="CO36" s="22">
        <f t="shared" si="49"/>
        <v>-7232.02</v>
      </c>
      <c r="CP36" s="16">
        <f t="shared" si="50"/>
        <v>-1</v>
      </c>
      <c r="CQ36" s="14"/>
      <c r="CR36" s="17">
        <f t="shared" ref="CR36:CS36" si="1193">+CR35+CM36</f>
        <v>233519.94</v>
      </c>
      <c r="CS36" s="17">
        <f t="shared" si="1193"/>
        <v>188161</v>
      </c>
      <c r="CT36" s="20">
        <f t="shared" si="52"/>
        <v>-45358.94</v>
      </c>
      <c r="CU36" s="3">
        <f t="shared" si="53"/>
        <v>-0.19424011499831664</v>
      </c>
      <c r="CV36" s="26"/>
      <c r="CW36" s="24">
        <f t="shared" si="54"/>
        <v>44987</v>
      </c>
      <c r="CX36" s="20">
        <v>4279.84</v>
      </c>
      <c r="CY36" s="20"/>
      <c r="CZ36" s="22">
        <f t="shared" si="55"/>
        <v>-4279.84</v>
      </c>
      <c r="DA36" s="16">
        <f t="shared" si="56"/>
        <v>-1</v>
      </c>
      <c r="DB36" s="14"/>
      <c r="DC36" s="17">
        <f t="shared" ref="DC36:DD36" si="1194">+DC35+CX36</f>
        <v>122095.90999999996</v>
      </c>
      <c r="DD36" s="17">
        <f t="shared" si="1194"/>
        <v>87628.31</v>
      </c>
      <c r="DE36" s="20">
        <f t="shared" si="58"/>
        <v>-34467.599999999962</v>
      </c>
      <c r="DF36" s="3">
        <f t="shared" si="59"/>
        <v>-0.28229938251002817</v>
      </c>
      <c r="DG36" s="26"/>
      <c r="DH36" s="24">
        <f t="shared" si="60"/>
        <v>44987</v>
      </c>
      <c r="DI36" s="20">
        <v>5597.58</v>
      </c>
      <c r="DJ36" s="20"/>
      <c r="DK36" s="22">
        <f t="shared" si="61"/>
        <v>-5597.58</v>
      </c>
      <c r="DL36" s="16">
        <f t="shared" si="62"/>
        <v>-1</v>
      </c>
      <c r="DM36" s="14"/>
      <c r="DN36" s="17">
        <f t="shared" ref="DN36:DO36" si="1195">+DN35+DI36</f>
        <v>160441.51999999999</v>
      </c>
      <c r="DO36" s="17">
        <f t="shared" si="1195"/>
        <v>117572.32000000002</v>
      </c>
      <c r="DP36" s="20">
        <f t="shared" si="64"/>
        <v>-42869.199999999968</v>
      </c>
      <c r="DQ36" s="3">
        <f t="shared" si="65"/>
        <v>-0.26719517491482236</v>
      </c>
      <c r="DR36" s="19"/>
      <c r="DS36" s="24">
        <f t="shared" si="66"/>
        <v>44987</v>
      </c>
      <c r="DT36" s="20">
        <v>3763.3</v>
      </c>
      <c r="DU36" s="20"/>
      <c r="DV36" s="22">
        <f t="shared" si="67"/>
        <v>-3763.3</v>
      </c>
      <c r="DW36" s="16">
        <f t="shared" si="68"/>
        <v>-1</v>
      </c>
      <c r="DX36" s="14"/>
      <c r="DY36" s="17">
        <f t="shared" ref="DY36:DZ36" si="1196">+DY35+DT36</f>
        <v>132896.69999999998</v>
      </c>
      <c r="DZ36" s="17">
        <f t="shared" si="1196"/>
        <v>104640.23000000001</v>
      </c>
      <c r="EA36" s="20">
        <f t="shared" si="70"/>
        <v>-28256.469999999972</v>
      </c>
      <c r="EB36" s="3">
        <f t="shared" si="71"/>
        <v>-0.21261980169560249</v>
      </c>
      <c r="EC36" s="1"/>
      <c r="ED36" s="24">
        <f t="shared" si="72"/>
        <v>44987</v>
      </c>
      <c r="EE36" s="20">
        <v>1701.52</v>
      </c>
      <c r="EF36" s="20"/>
      <c r="EG36" s="22">
        <f t="shared" si="73"/>
        <v>-1701.52</v>
      </c>
      <c r="EH36" s="16">
        <f t="shared" si="74"/>
        <v>-1</v>
      </c>
      <c r="EI36" s="14"/>
      <c r="EJ36" s="17">
        <f t="shared" ref="EJ36:EK36" si="1197">+EJ35+EE36</f>
        <v>51921.030000000006</v>
      </c>
      <c r="EK36" s="17">
        <f t="shared" si="1197"/>
        <v>50023.58</v>
      </c>
      <c r="EL36" s="20">
        <f t="shared" si="76"/>
        <v>-1897.4500000000044</v>
      </c>
      <c r="EM36" s="3">
        <f t="shared" si="77"/>
        <v>-3.6544922163524188E-2</v>
      </c>
      <c r="EN36" s="1"/>
      <c r="EO36" s="24">
        <f t="shared" si="78"/>
        <v>44987</v>
      </c>
      <c r="EP36" s="20">
        <v>5543</v>
      </c>
      <c r="EQ36" s="20"/>
      <c r="ER36" s="22">
        <f t="shared" si="79"/>
        <v>-5543</v>
      </c>
      <c r="ES36" s="16">
        <f t="shared" si="80"/>
        <v>-1</v>
      </c>
      <c r="ET36" s="14"/>
      <c r="EU36" s="17">
        <f t="shared" ref="EU36:EV36" si="1198">+EU35+EP36</f>
        <v>151143.10000000003</v>
      </c>
      <c r="EV36" s="17">
        <f t="shared" si="1198"/>
        <v>120527.23</v>
      </c>
      <c r="EW36" s="20">
        <f t="shared" si="82"/>
        <v>-30615.870000000039</v>
      </c>
      <c r="EX36" s="3">
        <f t="shared" si="83"/>
        <v>-0.20256214144079374</v>
      </c>
      <c r="EY36" s="19"/>
      <c r="EZ36" s="24">
        <f t="shared" si="84"/>
        <v>44987</v>
      </c>
      <c r="FA36" s="20">
        <v>3752.49</v>
      </c>
      <c r="FB36" s="20"/>
      <c r="FC36" s="22">
        <f t="shared" si="85"/>
        <v>-3752.49</v>
      </c>
      <c r="FD36" s="16">
        <f t="shared" si="86"/>
        <v>-1</v>
      </c>
      <c r="FE36" s="14"/>
      <c r="FF36" s="17">
        <f t="shared" ref="FF36:FG36" si="1199">+FF35+FA36</f>
        <v>96160.869999999981</v>
      </c>
      <c r="FG36" s="17">
        <f t="shared" si="1199"/>
        <v>77923.360000000001</v>
      </c>
      <c r="FH36" s="20">
        <f t="shared" si="88"/>
        <v>-18237.50999999998</v>
      </c>
      <c r="FI36" s="3">
        <f t="shared" si="89"/>
        <v>-0.18965624999025055</v>
      </c>
      <c r="FJ36" s="19"/>
      <c r="FK36" s="24">
        <f t="shared" si="90"/>
        <v>44987</v>
      </c>
      <c r="FL36" s="20">
        <v>7668.38</v>
      </c>
      <c r="FM36" s="20"/>
      <c r="FN36" s="22">
        <f t="shared" si="91"/>
        <v>-7668.38</v>
      </c>
      <c r="FO36" s="16">
        <f t="shared" si="92"/>
        <v>-1</v>
      </c>
      <c r="FP36" s="14"/>
      <c r="FQ36" s="17">
        <f t="shared" ref="FQ36:FR36" si="1200">+FQ35+FL36</f>
        <v>198766.81000000003</v>
      </c>
      <c r="FR36" s="17">
        <f t="shared" si="1200"/>
        <v>165034.10999999999</v>
      </c>
      <c r="FS36" s="20">
        <f t="shared" si="94"/>
        <v>-33732.700000000041</v>
      </c>
      <c r="FT36" s="3">
        <f t="shared" si="95"/>
        <v>-0.16970992289909989</v>
      </c>
      <c r="FU36" s="19"/>
      <c r="FV36" s="24">
        <f t="shared" si="96"/>
        <v>44987</v>
      </c>
      <c r="FW36" s="20">
        <v>4249.3999999999996</v>
      </c>
      <c r="FX36" s="20"/>
      <c r="FY36" s="22">
        <f t="shared" si="97"/>
        <v>-4249.3999999999996</v>
      </c>
      <c r="FZ36" s="16">
        <f t="shared" si="98"/>
        <v>-1</v>
      </c>
      <c r="GA36" s="14"/>
      <c r="GB36" s="17">
        <f t="shared" ref="GB36:GC36" si="1201">+GB35+FW36</f>
        <v>154322.74</v>
      </c>
      <c r="GC36" s="17">
        <f t="shared" si="1201"/>
        <v>124394.95999999999</v>
      </c>
      <c r="GD36" s="20">
        <f t="shared" si="100"/>
        <v>-29927.78</v>
      </c>
      <c r="GE36" s="3">
        <f t="shared" si="101"/>
        <v>-0.1939298122881955</v>
      </c>
      <c r="GF36" s="19"/>
      <c r="GG36" s="24">
        <f t="shared" si="102"/>
        <v>44987</v>
      </c>
      <c r="GH36" s="20">
        <v>2643.96</v>
      </c>
      <c r="GI36" s="20"/>
      <c r="GJ36" s="22">
        <f t="shared" si="103"/>
        <v>-2643.96</v>
      </c>
      <c r="GK36" s="16">
        <f t="shared" si="104"/>
        <v>-1</v>
      </c>
      <c r="GL36" s="14"/>
      <c r="GM36" s="17">
        <f t="shared" ref="GM36:GN36" si="1202">+GM35+GH36</f>
        <v>83096.419999999984</v>
      </c>
      <c r="GN36" s="17">
        <f t="shared" si="1202"/>
        <v>65365.810000000005</v>
      </c>
      <c r="GO36" s="20">
        <f t="shared" si="106"/>
        <v>-17730.609999999979</v>
      </c>
      <c r="GP36" s="3">
        <f t="shared" si="107"/>
        <v>-0.21337393355814827</v>
      </c>
      <c r="GQ36" s="9"/>
      <c r="GR36" s="24">
        <f t="shared" si="108"/>
        <v>44987</v>
      </c>
      <c r="GS36" s="20">
        <v>7515.27</v>
      </c>
      <c r="GT36" s="20"/>
      <c r="GU36" s="22">
        <f t="shared" si="109"/>
        <v>-7515.27</v>
      </c>
      <c r="GV36" s="16">
        <f t="shared" si="110"/>
        <v>-1</v>
      </c>
      <c r="GW36" s="14"/>
      <c r="GX36" s="17">
        <f t="shared" ref="GX36:GY36" si="1203">+GX35+GS36</f>
        <v>254993.99000000002</v>
      </c>
      <c r="GY36" s="17">
        <f t="shared" si="1203"/>
        <v>216019.15000000002</v>
      </c>
      <c r="GZ36" s="20">
        <f t="shared" si="112"/>
        <v>-38974.839999999997</v>
      </c>
      <c r="HA36" s="3">
        <f t="shared" si="113"/>
        <v>-0.15284611217699678</v>
      </c>
      <c r="HB36" s="19"/>
      <c r="HC36" s="24">
        <f t="shared" si="114"/>
        <v>44987</v>
      </c>
      <c r="HD36" s="20">
        <v>1459.16</v>
      </c>
      <c r="HE36" s="20"/>
      <c r="HF36" s="22">
        <f t="shared" si="115"/>
        <v>-1459.16</v>
      </c>
      <c r="HG36" s="16">
        <f t="shared" si="116"/>
        <v>-1</v>
      </c>
      <c r="HH36" s="14"/>
      <c r="HI36" s="17">
        <f t="shared" ref="HI36:HJ36" si="1204">+HI35+HD36</f>
        <v>29259.170000000009</v>
      </c>
      <c r="HJ36" s="17">
        <f t="shared" si="1204"/>
        <v>24527.82</v>
      </c>
      <c r="HK36" s="20">
        <f t="shared" si="118"/>
        <v>-4731.3500000000095</v>
      </c>
      <c r="HL36" s="3">
        <f t="shared" si="119"/>
        <v>-0.16170486039077692</v>
      </c>
      <c r="HM36" s="3"/>
      <c r="HN36" s="24">
        <f t="shared" si="120"/>
        <v>44987</v>
      </c>
      <c r="HO36" s="20"/>
      <c r="HP36" s="20"/>
      <c r="HQ36" s="22">
        <f t="shared" si="121"/>
        <v>0</v>
      </c>
      <c r="HR36" s="16" t="e">
        <f t="shared" si="122"/>
        <v>#DIV/0!</v>
      </c>
      <c r="HS36" s="14"/>
      <c r="HT36" s="17">
        <f t="shared" ref="HT36:HU36" si="1205">+HT35+HO36</f>
        <v>0</v>
      </c>
      <c r="HU36" s="17">
        <f t="shared" si="1205"/>
        <v>12056.65</v>
      </c>
      <c r="HV36" s="20">
        <f t="shared" si="124"/>
        <v>12056.65</v>
      </c>
      <c r="HW36" s="3" t="e">
        <f t="shared" si="125"/>
        <v>#DIV/0!</v>
      </c>
      <c r="HX36" s="19"/>
      <c r="HY36" s="24">
        <f t="shared" si="126"/>
        <v>44987</v>
      </c>
      <c r="HZ36" s="20"/>
      <c r="IA36" s="20"/>
      <c r="IB36" s="22">
        <f t="shared" si="127"/>
        <v>0</v>
      </c>
      <c r="IC36" s="16" t="e">
        <f t="shared" si="128"/>
        <v>#DIV/0!</v>
      </c>
      <c r="ID36" s="14"/>
      <c r="IE36" s="17">
        <f t="shared" ref="IE36:IF36" si="1206">+IE35+HZ36</f>
        <v>0</v>
      </c>
      <c r="IF36" s="17">
        <f t="shared" si="1206"/>
        <v>75342.009999999995</v>
      </c>
      <c r="IG36" s="20">
        <f t="shared" si="130"/>
        <v>75342.009999999995</v>
      </c>
      <c r="IH36" s="3" t="e">
        <f t="shared" si="131"/>
        <v>#DIV/0!</v>
      </c>
      <c r="II36" s="19"/>
      <c r="IJ36" s="15">
        <f t="shared" si="132"/>
        <v>44987</v>
      </c>
      <c r="IK36" s="20">
        <v>2668.8</v>
      </c>
      <c r="IL36" s="20"/>
      <c r="IM36" s="22">
        <f t="shared" si="133"/>
        <v>-2668.8</v>
      </c>
      <c r="IN36" s="16">
        <f t="shared" si="134"/>
        <v>-1</v>
      </c>
      <c r="IO36" s="14"/>
      <c r="IP36" s="17">
        <f t="shared" ref="IP36:IQ36" si="1207">+IP35+IK36</f>
        <v>86661.950000000026</v>
      </c>
      <c r="IQ36" s="17">
        <f t="shared" si="1207"/>
        <v>114039.98</v>
      </c>
      <c r="IR36" s="20">
        <f t="shared" si="136"/>
        <v>27378.02999999997</v>
      </c>
      <c r="IS36" s="3">
        <f t="shared" si="137"/>
        <v>0.31591753935839156</v>
      </c>
      <c r="IT36" s="19"/>
      <c r="IU36" s="15">
        <f t="shared" si="138"/>
        <v>44987</v>
      </c>
      <c r="IV36" s="20">
        <v>681.73</v>
      </c>
      <c r="IW36" s="20"/>
      <c r="IX36" s="22">
        <f t="shared" si="139"/>
        <v>-681.73</v>
      </c>
      <c r="IY36" s="16">
        <f t="shared" si="140"/>
        <v>-1</v>
      </c>
      <c r="IZ36" s="14"/>
      <c r="JA36" s="17">
        <f t="shared" ref="JA36:JB36" si="1208">+JA35+IV36</f>
        <v>28895.389999999996</v>
      </c>
      <c r="JB36" s="17">
        <f t="shared" si="1208"/>
        <v>21210.25</v>
      </c>
      <c r="JC36" s="20">
        <f t="shared" si="142"/>
        <v>-7685.1399999999958</v>
      </c>
      <c r="JD36" s="3">
        <f t="shared" si="143"/>
        <v>-0.26596422474311637</v>
      </c>
      <c r="JE36" s="25"/>
      <c r="JF36" s="15">
        <f t="shared" si="144"/>
        <v>44987</v>
      </c>
      <c r="JG36" s="20">
        <v>3775.33</v>
      </c>
      <c r="JH36" s="20"/>
      <c r="JI36" s="22">
        <f t="shared" si="145"/>
        <v>-3775.33</v>
      </c>
      <c r="JJ36" s="16">
        <f t="shared" si="146"/>
        <v>-1</v>
      </c>
      <c r="JK36" s="14"/>
      <c r="JL36" s="17">
        <f t="shared" ref="JL36:JM36" si="1209">+JL35+JG36</f>
        <v>88260.300000000017</v>
      </c>
      <c r="JM36" s="17">
        <f t="shared" si="1209"/>
        <v>82759.47</v>
      </c>
      <c r="JN36" s="20">
        <f t="shared" si="148"/>
        <v>-5500.8300000000163</v>
      </c>
      <c r="JO36" s="3">
        <f t="shared" si="149"/>
        <v>-6.2325077073157639E-2</v>
      </c>
      <c r="JP36" s="19"/>
      <c r="JQ36" s="15">
        <f t="shared" si="150"/>
        <v>44987</v>
      </c>
      <c r="JR36" s="20">
        <v>413.82</v>
      </c>
      <c r="JS36" s="20"/>
      <c r="JT36" s="22">
        <f t="shared" si="151"/>
        <v>-413.82</v>
      </c>
      <c r="JU36" s="16">
        <f t="shared" si="152"/>
        <v>-1</v>
      </c>
      <c r="JV36" s="14"/>
      <c r="JW36" s="17">
        <f t="shared" ref="JW36:JX36" si="1210">+JW35+JR36</f>
        <v>15296.57</v>
      </c>
      <c r="JX36" s="17">
        <f t="shared" si="1210"/>
        <v>11747.95</v>
      </c>
      <c r="JY36" s="20">
        <f t="shared" si="154"/>
        <v>-3548.619999999999</v>
      </c>
      <c r="JZ36" s="3">
        <f t="shared" si="155"/>
        <v>-0.23198795546975556</v>
      </c>
      <c r="KA36" s="19"/>
      <c r="KB36" s="15">
        <f t="shared" si="156"/>
        <v>44987</v>
      </c>
      <c r="KC36" s="20">
        <v>230.74</v>
      </c>
      <c r="KD36" s="20"/>
      <c r="KE36" s="22">
        <f t="shared" si="157"/>
        <v>-230.74</v>
      </c>
      <c r="KF36" s="16">
        <f t="shared" si="158"/>
        <v>-1</v>
      </c>
      <c r="KG36" s="14"/>
      <c r="KH36" s="17">
        <f t="shared" ref="KH36:KI36" si="1211">+KH35+KC36</f>
        <v>7585.1400000000012</v>
      </c>
      <c r="KI36" s="17">
        <f t="shared" si="1211"/>
        <v>7348.4300000000012</v>
      </c>
      <c r="KJ36" s="20">
        <f t="shared" si="160"/>
        <v>-236.71000000000004</v>
      </c>
      <c r="KK36" s="3">
        <f t="shared" si="161"/>
        <v>-3.1207070667120185E-2</v>
      </c>
      <c r="KL36" s="19"/>
      <c r="KM36" s="15">
        <f t="shared" si="162"/>
        <v>44987</v>
      </c>
      <c r="KN36" s="20">
        <v>939.31</v>
      </c>
      <c r="KO36" s="20"/>
      <c r="KP36" s="22">
        <f t="shared" si="163"/>
        <v>-939.31</v>
      </c>
      <c r="KQ36" s="16">
        <f t="shared" si="934"/>
        <v>-1</v>
      </c>
      <c r="KR36" s="14"/>
      <c r="KS36" s="17">
        <f t="shared" ref="KS36:KT36" si="1212">+KS35+KN36</f>
        <v>38021.189999999995</v>
      </c>
      <c r="KT36" s="17">
        <f t="shared" si="1212"/>
        <v>32136.7</v>
      </c>
      <c r="KU36" s="20">
        <f t="shared" si="166"/>
        <v>-5884.4899999999943</v>
      </c>
      <c r="KV36" s="3">
        <f t="shared" si="167"/>
        <v>-0.15476869608762889</v>
      </c>
      <c r="KW36" s="19"/>
      <c r="KX36" s="15">
        <f t="shared" si="168"/>
        <v>45290</v>
      </c>
      <c r="KY36" s="20">
        <v>1156.44</v>
      </c>
      <c r="KZ36" s="20"/>
      <c r="LA36" s="22">
        <f t="shared" si="169"/>
        <v>-1156.44</v>
      </c>
      <c r="LB36" s="16">
        <f t="shared" si="170"/>
        <v>-1</v>
      </c>
      <c r="LC36" s="14"/>
      <c r="LD36" s="17">
        <f t="shared" ref="LD36:LE36" si="1213">+LD35+KY36</f>
        <v>34018.360000000008</v>
      </c>
      <c r="LE36" s="17">
        <f t="shared" si="1213"/>
        <v>27660.87</v>
      </c>
      <c r="LF36" s="20">
        <f t="shared" si="172"/>
        <v>-6357.4900000000089</v>
      </c>
      <c r="LG36" s="3">
        <f t="shared" si="173"/>
        <v>-0.18688408259539871</v>
      </c>
      <c r="LH36" s="19"/>
      <c r="LI36" s="15">
        <f t="shared" si="174"/>
        <v>45290</v>
      </c>
      <c r="LJ36" s="20">
        <v>10387.879999999999</v>
      </c>
      <c r="LK36" s="20"/>
      <c r="LL36" s="22">
        <f t="shared" si="175"/>
        <v>-10387.879999999999</v>
      </c>
      <c r="LM36" s="16">
        <f t="shared" si="176"/>
        <v>-1</v>
      </c>
      <c r="LN36" s="14"/>
      <c r="LO36" s="17">
        <f t="shared" ref="LO36:LP36" si="1214">+LO35+LJ36</f>
        <v>267848.96999999997</v>
      </c>
      <c r="LP36" s="17">
        <f t="shared" si="1214"/>
        <v>220369.73</v>
      </c>
      <c r="LQ36" s="20">
        <f t="shared" si="178"/>
        <v>-47479.239999999962</v>
      </c>
      <c r="LR36" s="3">
        <f t="shared" si="179"/>
        <v>-0.17726123792822487</v>
      </c>
      <c r="LS36" s="19"/>
      <c r="LT36" s="15">
        <f t="shared" si="180"/>
        <v>45229</v>
      </c>
      <c r="LU36" s="20">
        <v>852.34</v>
      </c>
      <c r="LV36" s="20"/>
      <c r="LW36" s="22">
        <f t="shared" si="1112"/>
        <v>-852.34</v>
      </c>
      <c r="LX36" s="16">
        <f t="shared" si="182"/>
        <v>-1</v>
      </c>
      <c r="LY36" s="14"/>
      <c r="LZ36" s="17">
        <f t="shared" ref="LZ36:MA36" si="1215">+LZ35+LU36</f>
        <v>26197.120000000003</v>
      </c>
      <c r="MA36" s="17">
        <f t="shared" si="1215"/>
        <v>19372.189999999999</v>
      </c>
      <c r="MB36" s="20">
        <f t="shared" si="184"/>
        <v>-6824.9300000000039</v>
      </c>
      <c r="MC36" s="3">
        <f t="shared" si="185"/>
        <v>-0.26052214899958481</v>
      </c>
      <c r="MD36" s="19"/>
      <c r="ME36" s="15">
        <f t="shared" si="186"/>
        <v>45229</v>
      </c>
      <c r="MF36" s="20">
        <v>1299.04</v>
      </c>
      <c r="MG36" s="20"/>
      <c r="MH36" s="22">
        <f t="shared" si="187"/>
        <v>-1299.04</v>
      </c>
      <c r="MI36" s="16">
        <f t="shared" si="188"/>
        <v>-1</v>
      </c>
      <c r="MJ36" s="14"/>
      <c r="MK36" s="17">
        <f t="shared" ref="MK36:ML36" si="1216">+MK35+MF36</f>
        <v>31087.310000000005</v>
      </c>
      <c r="ML36" s="17">
        <f t="shared" si="1216"/>
        <v>26854.86</v>
      </c>
      <c r="MM36" s="20">
        <f t="shared" si="190"/>
        <v>-4232.4500000000044</v>
      </c>
      <c r="MN36" s="3">
        <f t="shared" si="191"/>
        <v>-0.13614719317946788</v>
      </c>
      <c r="MO36" s="19"/>
      <c r="MP36" s="15">
        <f t="shared" si="192"/>
        <v>45229</v>
      </c>
      <c r="MQ36" s="20">
        <v>2453.59</v>
      </c>
      <c r="MR36" s="20"/>
      <c r="MS36" s="22">
        <f t="shared" si="193"/>
        <v>-2453.59</v>
      </c>
      <c r="MT36" s="16">
        <f t="shared" si="194"/>
        <v>-1</v>
      </c>
      <c r="MU36" s="14"/>
      <c r="MV36" s="17">
        <f t="shared" ref="MV36:MW36" si="1217">+MV35+MQ36</f>
        <v>76221.12000000001</v>
      </c>
      <c r="MW36" s="17">
        <f t="shared" si="1217"/>
        <v>66077.53</v>
      </c>
      <c r="MX36" s="20">
        <f t="shared" si="196"/>
        <v>-10143.590000000011</v>
      </c>
      <c r="MY36" s="3">
        <f t="shared" si="197"/>
        <v>-0.13308109353418068</v>
      </c>
      <c r="MZ36" s="19"/>
      <c r="NA36" s="24">
        <f t="shared" si="198"/>
        <v>45229</v>
      </c>
      <c r="NB36" s="20">
        <f t="shared" si="199"/>
        <v>125214.27000000003</v>
      </c>
      <c r="NC36" s="20">
        <f t="shared" si="200"/>
        <v>0</v>
      </c>
      <c r="ND36" s="22">
        <f t="shared" si="201"/>
        <v>-125214.27000000003</v>
      </c>
      <c r="NE36" s="16">
        <f t="shared" si="202"/>
        <v>-1</v>
      </c>
      <c r="NF36" s="14"/>
      <c r="NG36" s="17">
        <f t="shared" ref="NG36:NH36" si="1218">+NG35+NB36</f>
        <v>3906327.4400000004</v>
      </c>
      <c r="NH36" s="17">
        <f t="shared" si="1218"/>
        <v>3264947.4100000006</v>
      </c>
      <c r="NI36" s="20">
        <f t="shared" si="204"/>
        <v>-641380.0299999998</v>
      </c>
      <c r="NJ36" s="3">
        <f t="shared" si="205"/>
        <v>-0.16419003267171062</v>
      </c>
    </row>
    <row r="37" spans="1:381" ht="14.25" customHeight="1" x14ac:dyDescent="0.35">
      <c r="A37" s="12">
        <f t="shared" ref="A37:B37" si="1219">A36+1</f>
        <v>45322</v>
      </c>
      <c r="B37" s="12">
        <f t="shared" si="1219"/>
        <v>45353</v>
      </c>
      <c r="C37" s="20">
        <v>8428.6</v>
      </c>
      <c r="D37" s="20"/>
      <c r="E37" s="22">
        <f t="shared" si="1013"/>
        <v>-8428.6</v>
      </c>
      <c r="F37" s="16">
        <f t="shared" si="2"/>
        <v>-1</v>
      </c>
      <c r="G37" s="14"/>
      <c r="H37" s="17">
        <f t="shared" si="978"/>
        <v>220399.42999999996</v>
      </c>
      <c r="I37" s="17">
        <f t="shared" si="1014"/>
        <v>159279.53</v>
      </c>
      <c r="J37" s="20">
        <f t="shared" si="4"/>
        <v>-61119.899999999965</v>
      </c>
      <c r="K37" s="3">
        <f t="shared" si="5"/>
        <v>-0.27731423806313826</v>
      </c>
      <c r="L37" s="1"/>
      <c r="M37" s="24">
        <f t="shared" si="6"/>
        <v>44988</v>
      </c>
      <c r="N37" s="20">
        <v>3489.49</v>
      </c>
      <c r="O37" s="20"/>
      <c r="P37" s="22">
        <f t="shared" si="7"/>
        <v>-3489.49</v>
      </c>
      <c r="Q37" s="16">
        <f t="shared" si="8"/>
        <v>-1</v>
      </c>
      <c r="R37" s="14"/>
      <c r="S37" s="17">
        <f t="shared" ref="S37:T37" si="1220">+S36+N37</f>
        <v>105324.73999999999</v>
      </c>
      <c r="T37" s="17">
        <f t="shared" si="1220"/>
        <v>82616.899999999994</v>
      </c>
      <c r="U37" s="20">
        <f t="shared" si="10"/>
        <v>-22707.839999999997</v>
      </c>
      <c r="V37" s="3">
        <f t="shared" si="11"/>
        <v>-0.21559834849817811</v>
      </c>
      <c r="W37" s="49"/>
      <c r="X37" s="24">
        <f t="shared" si="12"/>
        <v>44988</v>
      </c>
      <c r="Y37" s="50">
        <v>8177.91</v>
      </c>
      <c r="Z37" s="50"/>
      <c r="AA37" s="22">
        <f t="shared" si="13"/>
        <v>-8177.91</v>
      </c>
      <c r="AB37" s="16">
        <f t="shared" si="14"/>
        <v>-1</v>
      </c>
      <c r="AC37" s="14"/>
      <c r="AD37" s="17">
        <f t="shared" ref="AD37:AE37" si="1221">+AD36+Y37</f>
        <v>151134.97</v>
      </c>
      <c r="AE37" s="17">
        <f t="shared" si="1221"/>
        <v>115030.76</v>
      </c>
      <c r="AF37" s="20">
        <f t="shared" si="16"/>
        <v>-36104.210000000006</v>
      </c>
      <c r="AG37" s="3">
        <f t="shared" si="17"/>
        <v>-0.23888720128769672</v>
      </c>
      <c r="AH37" s="1"/>
      <c r="AI37" s="15">
        <f t="shared" si="18"/>
        <v>44988</v>
      </c>
      <c r="AJ37" s="20">
        <v>10149.51</v>
      </c>
      <c r="AK37" s="20"/>
      <c r="AL37" s="22">
        <f t="shared" si="19"/>
        <v>-10149.51</v>
      </c>
      <c r="AM37" s="16">
        <f t="shared" si="20"/>
        <v>-1</v>
      </c>
      <c r="AN37" s="14"/>
      <c r="AO37" s="17">
        <f t="shared" ref="AO37:AP37" si="1222">+AO36+AJ37</f>
        <v>293449.96999999997</v>
      </c>
      <c r="AP37" s="17">
        <f t="shared" si="1222"/>
        <v>228748.78000000003</v>
      </c>
      <c r="AQ37" s="20">
        <f t="shared" si="22"/>
        <v>-64701.189999999944</v>
      </c>
      <c r="AR37" s="3">
        <f t="shared" si="23"/>
        <v>-0.22048456845982964</v>
      </c>
      <c r="AS37" s="1"/>
      <c r="AT37" s="15">
        <f t="shared" si="24"/>
        <v>44988</v>
      </c>
      <c r="AU37" s="20">
        <v>14975.24</v>
      </c>
      <c r="AV37" s="20"/>
      <c r="AW37" s="22">
        <f t="shared" si="25"/>
        <v>-14975.24</v>
      </c>
      <c r="AX37" s="16">
        <f t="shared" si="26"/>
        <v>-1</v>
      </c>
      <c r="AY37" s="14"/>
      <c r="AZ37" s="17">
        <f t="shared" ref="AZ37:BA37" si="1223">+AZ36+AU37</f>
        <v>318286.82000000007</v>
      </c>
      <c r="BA37" s="17">
        <f t="shared" si="1223"/>
        <v>236205.09</v>
      </c>
      <c r="BB37" s="20">
        <f t="shared" si="28"/>
        <v>-82081.730000000069</v>
      </c>
      <c r="BC37" s="3">
        <f t="shared" si="29"/>
        <v>-0.25788604755924249</v>
      </c>
      <c r="BD37" s="1"/>
      <c r="BE37" s="24">
        <f t="shared" si="30"/>
        <v>44988</v>
      </c>
      <c r="BF37" s="20">
        <v>4347.7299999999996</v>
      </c>
      <c r="BG37" s="20"/>
      <c r="BH37" s="22">
        <f t="shared" si="31"/>
        <v>-4347.7299999999996</v>
      </c>
      <c r="BI37" s="16">
        <f t="shared" si="32"/>
        <v>-1</v>
      </c>
      <c r="BJ37" s="14"/>
      <c r="BK37" s="17">
        <f t="shared" ref="BK37:BL37" si="1224">+BK36+BF37</f>
        <v>100357.73000000001</v>
      </c>
      <c r="BL37" s="17">
        <f t="shared" si="1224"/>
        <v>78914.97</v>
      </c>
      <c r="BM37" s="20">
        <f t="shared" si="34"/>
        <v>-21442.760000000009</v>
      </c>
      <c r="BN37" s="3">
        <f t="shared" si="35"/>
        <v>-0.21366326241137584</v>
      </c>
      <c r="BO37" s="1"/>
      <c r="BP37" s="24">
        <f t="shared" si="36"/>
        <v>44988</v>
      </c>
      <c r="BQ37" s="20">
        <v>3660.37</v>
      </c>
      <c r="BR37" s="20"/>
      <c r="BS37" s="22">
        <f t="shared" si="37"/>
        <v>-3660.37</v>
      </c>
      <c r="BT37" s="16">
        <f t="shared" si="38"/>
        <v>-1</v>
      </c>
      <c r="BU37" s="14"/>
      <c r="BV37" s="17">
        <f t="shared" ref="BV37:BW37" si="1225">+BV36+BQ37</f>
        <v>81057.110000000015</v>
      </c>
      <c r="BW37" s="17">
        <f t="shared" si="1225"/>
        <v>59037.930000000008</v>
      </c>
      <c r="BX37" s="20">
        <f t="shared" si="40"/>
        <v>-22019.180000000008</v>
      </c>
      <c r="BY37" s="3">
        <f t="shared" si="41"/>
        <v>-0.27165019823677411</v>
      </c>
      <c r="BZ37" s="1"/>
      <c r="CA37" s="24">
        <f t="shared" si="42"/>
        <v>44988</v>
      </c>
      <c r="CB37" s="20">
        <v>13547.33</v>
      </c>
      <c r="CC37" s="20"/>
      <c r="CD37" s="22">
        <f t="shared" si="43"/>
        <v>-13547.33</v>
      </c>
      <c r="CE37" s="16">
        <f t="shared" si="44"/>
        <v>-1</v>
      </c>
      <c r="CF37" s="14"/>
      <c r="CG37" s="17">
        <f t="shared" ref="CG37:CH37" si="1226">+CG36+CB37</f>
        <v>334381.23000000004</v>
      </c>
      <c r="CH37" s="17">
        <f t="shared" si="1226"/>
        <v>258375.59999999998</v>
      </c>
      <c r="CI37" s="20">
        <f t="shared" si="46"/>
        <v>-76005.630000000063</v>
      </c>
      <c r="CJ37" s="3">
        <f t="shared" si="47"/>
        <v>-0.22730232196346684</v>
      </c>
      <c r="CK37" s="1"/>
      <c r="CL37" s="24">
        <f t="shared" si="48"/>
        <v>44988</v>
      </c>
      <c r="CM37" s="20">
        <v>8946.17</v>
      </c>
      <c r="CN37" s="20"/>
      <c r="CO37" s="22">
        <f t="shared" si="49"/>
        <v>-8946.17</v>
      </c>
      <c r="CP37" s="16">
        <f t="shared" si="50"/>
        <v>-1</v>
      </c>
      <c r="CQ37" s="14"/>
      <c r="CR37" s="17">
        <f t="shared" ref="CR37:CS37" si="1227">+CR36+CM37</f>
        <v>242466.11000000002</v>
      </c>
      <c r="CS37" s="17">
        <f t="shared" si="1227"/>
        <v>188161</v>
      </c>
      <c r="CT37" s="20">
        <f t="shared" si="52"/>
        <v>-54305.110000000015</v>
      </c>
      <c r="CU37" s="3">
        <f t="shared" si="53"/>
        <v>-0.22396989830867503</v>
      </c>
      <c r="CV37" s="1"/>
      <c r="CW37" s="15">
        <v>45077</v>
      </c>
      <c r="CX37" s="50">
        <v>6834.85</v>
      </c>
      <c r="CY37" s="50"/>
      <c r="CZ37" s="22">
        <f t="shared" si="55"/>
        <v>-6834.85</v>
      </c>
      <c r="DA37" s="16">
        <f t="shared" si="56"/>
        <v>-1</v>
      </c>
      <c r="DB37" s="14"/>
      <c r="DC37" s="17">
        <f t="shared" ref="DC37:DD37" si="1228">+DC36+CX37</f>
        <v>128930.75999999997</v>
      </c>
      <c r="DD37" s="17">
        <f t="shared" si="1228"/>
        <v>87628.31</v>
      </c>
      <c r="DE37" s="20">
        <f t="shared" si="58"/>
        <v>-41302.449999999968</v>
      </c>
      <c r="DF37" s="3">
        <f t="shared" si="59"/>
        <v>-0.32034597484727445</v>
      </c>
      <c r="DG37" s="1"/>
      <c r="DH37" s="24">
        <f t="shared" si="60"/>
        <v>44988</v>
      </c>
      <c r="DI37" s="20">
        <v>5682.78</v>
      </c>
      <c r="DJ37" s="20"/>
      <c r="DK37" s="22">
        <f t="shared" si="61"/>
        <v>-5682.78</v>
      </c>
      <c r="DL37" s="16">
        <f t="shared" si="62"/>
        <v>-1</v>
      </c>
      <c r="DM37" s="14"/>
      <c r="DN37" s="17">
        <f t="shared" ref="DN37:DO37" si="1229">+DN36+DI37</f>
        <v>166124.29999999999</v>
      </c>
      <c r="DO37" s="17">
        <f t="shared" si="1229"/>
        <v>117572.32000000002</v>
      </c>
      <c r="DP37" s="20">
        <f t="shared" si="64"/>
        <v>-48551.979999999967</v>
      </c>
      <c r="DQ37" s="3">
        <f t="shared" si="65"/>
        <v>-0.29226296213136771</v>
      </c>
      <c r="DR37" s="19" t="s">
        <v>35</v>
      </c>
      <c r="DS37" s="24">
        <f t="shared" si="66"/>
        <v>44988</v>
      </c>
      <c r="DT37" s="20">
        <v>3892.57</v>
      </c>
      <c r="DU37" s="20"/>
      <c r="DV37" s="22">
        <f t="shared" si="67"/>
        <v>-3892.57</v>
      </c>
      <c r="DW37" s="16">
        <f t="shared" si="68"/>
        <v>-1</v>
      </c>
      <c r="DX37" s="14"/>
      <c r="DY37" s="17">
        <f t="shared" ref="DY37:DZ37" si="1230">+DY36+DT37</f>
        <v>136789.26999999999</v>
      </c>
      <c r="DZ37" s="17">
        <f t="shared" si="1230"/>
        <v>104640.23000000001</v>
      </c>
      <c r="EA37" s="20">
        <f t="shared" si="70"/>
        <v>-32149.039999999979</v>
      </c>
      <c r="EB37" s="3">
        <f t="shared" si="71"/>
        <v>-0.2350260367644332</v>
      </c>
      <c r="EC37" s="1"/>
      <c r="ED37" s="24">
        <f t="shared" si="72"/>
        <v>44988</v>
      </c>
      <c r="EE37" s="20">
        <v>3413.95</v>
      </c>
      <c r="EF37" s="20"/>
      <c r="EG37" s="22">
        <f t="shared" si="73"/>
        <v>-3413.95</v>
      </c>
      <c r="EH37" s="16">
        <f t="shared" si="74"/>
        <v>-1</v>
      </c>
      <c r="EI37" s="14"/>
      <c r="EJ37" s="17">
        <f t="shared" ref="EJ37:EK37" si="1231">+EJ36+EE37</f>
        <v>55334.98</v>
      </c>
      <c r="EK37" s="17">
        <f t="shared" si="1231"/>
        <v>50023.58</v>
      </c>
      <c r="EL37" s="20">
        <f t="shared" si="76"/>
        <v>-5311.4000000000015</v>
      </c>
      <c r="EM37" s="3">
        <f t="shared" si="77"/>
        <v>-9.5986300166730001E-2</v>
      </c>
      <c r="EN37" s="1"/>
      <c r="EO37" s="24">
        <f t="shared" si="78"/>
        <v>44988</v>
      </c>
      <c r="EP37" s="20">
        <v>6291.4</v>
      </c>
      <c r="EQ37" s="20"/>
      <c r="ER37" s="22">
        <f t="shared" si="79"/>
        <v>-6291.4</v>
      </c>
      <c r="ES37" s="16">
        <f t="shared" si="80"/>
        <v>-1</v>
      </c>
      <c r="ET37" s="14"/>
      <c r="EU37" s="17">
        <f t="shared" ref="EU37:EV37" si="1232">+EU36+EP37</f>
        <v>157434.50000000003</v>
      </c>
      <c r="EV37" s="17">
        <f t="shared" si="1232"/>
        <v>120527.23</v>
      </c>
      <c r="EW37" s="20">
        <f t="shared" si="82"/>
        <v>-36907.270000000033</v>
      </c>
      <c r="EX37" s="3">
        <f t="shared" si="83"/>
        <v>-0.23442936586326393</v>
      </c>
      <c r="EY37" s="19"/>
      <c r="EZ37" s="24">
        <f t="shared" si="84"/>
        <v>44988</v>
      </c>
      <c r="FA37" s="20">
        <v>5425.49</v>
      </c>
      <c r="FB37" s="20"/>
      <c r="FC37" s="22">
        <f t="shared" si="85"/>
        <v>-5425.49</v>
      </c>
      <c r="FD37" s="16">
        <f t="shared" si="86"/>
        <v>-1</v>
      </c>
      <c r="FE37" s="14"/>
      <c r="FF37" s="17">
        <f t="shared" ref="FF37:FG37" si="1233">+FF36+FA37</f>
        <v>101586.35999999999</v>
      </c>
      <c r="FG37" s="17">
        <f t="shared" si="1233"/>
        <v>77923.360000000001</v>
      </c>
      <c r="FH37" s="20">
        <f t="shared" si="88"/>
        <v>-23662.999999999985</v>
      </c>
      <c r="FI37" s="3">
        <f t="shared" si="89"/>
        <v>-0.23293481526456888</v>
      </c>
      <c r="FJ37" s="19"/>
      <c r="FK37" s="24">
        <f t="shared" si="90"/>
        <v>44988</v>
      </c>
      <c r="FL37" s="20">
        <v>8847.59</v>
      </c>
      <c r="FM37" s="20"/>
      <c r="FN37" s="22">
        <f t="shared" si="91"/>
        <v>-8847.59</v>
      </c>
      <c r="FO37" s="16">
        <f t="shared" si="92"/>
        <v>-1</v>
      </c>
      <c r="FP37" s="14"/>
      <c r="FQ37" s="17">
        <f t="shared" ref="FQ37:FR37" si="1234">+FQ36+FL37</f>
        <v>207614.40000000002</v>
      </c>
      <c r="FR37" s="17">
        <f t="shared" si="1234"/>
        <v>165034.10999999999</v>
      </c>
      <c r="FS37" s="20">
        <f t="shared" si="94"/>
        <v>-42580.290000000037</v>
      </c>
      <c r="FT37" s="3">
        <f t="shared" si="95"/>
        <v>-0.20509314382817392</v>
      </c>
      <c r="FU37" s="19"/>
      <c r="FV37" s="15">
        <v>45077</v>
      </c>
      <c r="FW37" s="20">
        <v>5606.29</v>
      </c>
      <c r="FX37" s="20"/>
      <c r="FY37" s="22">
        <f t="shared" si="97"/>
        <v>-5606.29</v>
      </c>
      <c r="FZ37" s="16">
        <f t="shared" si="98"/>
        <v>-1</v>
      </c>
      <c r="GA37" s="14"/>
      <c r="GB37" s="17">
        <f t="shared" ref="GB37:GC37" si="1235">+GB36+FW37</f>
        <v>159929.03</v>
      </c>
      <c r="GC37" s="17">
        <f t="shared" si="1235"/>
        <v>124394.95999999999</v>
      </c>
      <c r="GD37" s="20">
        <f t="shared" si="100"/>
        <v>-35534.070000000007</v>
      </c>
      <c r="GE37" s="3">
        <f t="shared" si="101"/>
        <v>-0.22218649109545657</v>
      </c>
      <c r="GF37" s="19"/>
      <c r="GG37" s="24">
        <f t="shared" si="102"/>
        <v>44988</v>
      </c>
      <c r="GH37" s="20">
        <v>3850.43</v>
      </c>
      <c r="GI37" s="20"/>
      <c r="GJ37" s="22">
        <f t="shared" si="103"/>
        <v>-3850.43</v>
      </c>
      <c r="GK37" s="16">
        <f t="shared" si="104"/>
        <v>-1</v>
      </c>
      <c r="GL37" s="14"/>
      <c r="GM37" s="17">
        <f t="shared" ref="GM37:GN37" si="1236">+GM36+GH37</f>
        <v>86946.849999999977</v>
      </c>
      <c r="GN37" s="17">
        <f t="shared" si="1236"/>
        <v>65365.810000000005</v>
      </c>
      <c r="GO37" s="20">
        <f t="shared" si="106"/>
        <v>-21581.039999999972</v>
      </c>
      <c r="GP37" s="3">
        <f t="shared" si="107"/>
        <v>-0.24820956710910144</v>
      </c>
      <c r="GQ37" s="19"/>
      <c r="GR37" s="24">
        <f t="shared" si="108"/>
        <v>44988</v>
      </c>
      <c r="GS37" s="20">
        <v>9797</v>
      </c>
      <c r="GT37" s="20"/>
      <c r="GU37" s="22">
        <f t="shared" si="109"/>
        <v>-9797</v>
      </c>
      <c r="GV37" s="16">
        <f t="shared" si="110"/>
        <v>-1</v>
      </c>
      <c r="GW37" s="14"/>
      <c r="GX37" s="17">
        <f t="shared" ref="GX37:GY37" si="1237">+GX36+GS37</f>
        <v>264790.99</v>
      </c>
      <c r="GY37" s="17">
        <f t="shared" si="1237"/>
        <v>216019.15000000002</v>
      </c>
      <c r="GZ37" s="20">
        <f t="shared" si="112"/>
        <v>-48771.839999999967</v>
      </c>
      <c r="HA37" s="3">
        <f t="shared" si="113"/>
        <v>-0.18418995298895921</v>
      </c>
      <c r="HB37" s="19"/>
      <c r="HC37" s="15">
        <v>45077</v>
      </c>
      <c r="HD37" s="20">
        <v>1240.22</v>
      </c>
      <c r="HE37" s="20"/>
      <c r="HF37" s="22">
        <f t="shared" si="115"/>
        <v>-1240.22</v>
      </c>
      <c r="HG37" s="16">
        <f t="shared" si="116"/>
        <v>-1</v>
      </c>
      <c r="HH37" s="14"/>
      <c r="HI37" s="17">
        <f t="shared" ref="HI37:HJ37" si="1238">+HI36+HD37</f>
        <v>30499.39000000001</v>
      </c>
      <c r="HJ37" s="17">
        <f t="shared" si="1238"/>
        <v>24527.82</v>
      </c>
      <c r="HK37" s="20">
        <f t="shared" si="118"/>
        <v>-5971.5700000000106</v>
      </c>
      <c r="HL37" s="3">
        <f t="shared" si="119"/>
        <v>-0.19579309618979293</v>
      </c>
      <c r="HM37" s="3"/>
      <c r="HN37" s="24">
        <f t="shared" si="120"/>
        <v>44988</v>
      </c>
      <c r="HO37" s="20"/>
      <c r="HP37" s="20"/>
      <c r="HQ37" s="22">
        <f t="shared" si="121"/>
        <v>0</v>
      </c>
      <c r="HR37" s="16" t="e">
        <f t="shared" si="122"/>
        <v>#DIV/0!</v>
      </c>
      <c r="HS37" s="14"/>
      <c r="HT37" s="17">
        <f t="shared" ref="HT37:HU37" si="1239">+HT36+HO37</f>
        <v>0</v>
      </c>
      <c r="HU37" s="17">
        <f t="shared" si="1239"/>
        <v>12056.65</v>
      </c>
      <c r="HV37" s="20">
        <f t="shared" si="124"/>
        <v>12056.65</v>
      </c>
      <c r="HW37" s="3" t="e">
        <f t="shared" si="125"/>
        <v>#DIV/0!</v>
      </c>
      <c r="HX37" s="19"/>
      <c r="HY37" s="24">
        <f t="shared" si="126"/>
        <v>44988</v>
      </c>
      <c r="HZ37" s="20">
        <v>57</v>
      </c>
      <c r="IA37" s="20"/>
      <c r="IB37" s="22">
        <f t="shared" si="127"/>
        <v>-57</v>
      </c>
      <c r="IC37" s="16">
        <f t="shared" si="128"/>
        <v>-1</v>
      </c>
      <c r="ID37" s="14"/>
      <c r="IE37" s="17">
        <f t="shared" ref="IE37:IF37" si="1240">+IE36+HZ37</f>
        <v>57</v>
      </c>
      <c r="IF37" s="17">
        <f t="shared" si="1240"/>
        <v>75342.009999999995</v>
      </c>
      <c r="IG37" s="20">
        <f t="shared" si="130"/>
        <v>75285.009999999995</v>
      </c>
      <c r="IH37" s="3">
        <f t="shared" si="131"/>
        <v>1320.7896491228068</v>
      </c>
      <c r="II37" s="19"/>
      <c r="IJ37" s="15">
        <f t="shared" si="132"/>
        <v>44988</v>
      </c>
      <c r="IK37" s="20">
        <v>2267.4299999999998</v>
      </c>
      <c r="IL37" s="20"/>
      <c r="IM37" s="22">
        <f t="shared" si="133"/>
        <v>-2267.4299999999998</v>
      </c>
      <c r="IN37" s="16">
        <f t="shared" si="134"/>
        <v>-1</v>
      </c>
      <c r="IO37" s="14"/>
      <c r="IP37" s="17">
        <f t="shared" ref="IP37:IQ37" si="1241">+IP36+IK37</f>
        <v>88929.380000000019</v>
      </c>
      <c r="IQ37" s="17">
        <f t="shared" si="1241"/>
        <v>114039.98</v>
      </c>
      <c r="IR37" s="20">
        <f t="shared" si="136"/>
        <v>25110.599999999977</v>
      </c>
      <c r="IS37" s="3">
        <f t="shared" si="137"/>
        <v>0.28236562539849003</v>
      </c>
      <c r="IT37" s="19"/>
      <c r="IU37" s="15">
        <f t="shared" si="138"/>
        <v>44988</v>
      </c>
      <c r="IV37" s="20">
        <v>616</v>
      </c>
      <c r="IW37" s="50"/>
      <c r="IX37" s="22">
        <f t="shared" si="139"/>
        <v>-616</v>
      </c>
      <c r="IY37" s="16">
        <f t="shared" si="140"/>
        <v>-1</v>
      </c>
      <c r="IZ37" s="14"/>
      <c r="JA37" s="17">
        <f t="shared" ref="JA37:JB37" si="1242">+JA36+IV37</f>
        <v>29511.389999999996</v>
      </c>
      <c r="JB37" s="17">
        <f t="shared" si="1242"/>
        <v>21210.25</v>
      </c>
      <c r="JC37" s="20">
        <f t="shared" si="142"/>
        <v>-8301.1399999999958</v>
      </c>
      <c r="JD37" s="3">
        <f t="shared" si="143"/>
        <v>-0.28128597128091887</v>
      </c>
      <c r="JE37" s="46"/>
      <c r="JF37" s="15">
        <f t="shared" si="144"/>
        <v>44988</v>
      </c>
      <c r="JG37" s="20">
        <v>3631.55</v>
      </c>
      <c r="JH37" s="20"/>
      <c r="JI37" s="22">
        <f t="shared" si="145"/>
        <v>-3631.55</v>
      </c>
      <c r="JJ37" s="16">
        <f t="shared" si="146"/>
        <v>-1</v>
      </c>
      <c r="JK37" s="14"/>
      <c r="JL37" s="17">
        <f t="shared" ref="JL37:JM37" si="1243">+JL36+JG37</f>
        <v>91891.85000000002</v>
      </c>
      <c r="JM37" s="17">
        <f t="shared" si="1243"/>
        <v>82759.47</v>
      </c>
      <c r="JN37" s="20">
        <f t="shared" si="148"/>
        <v>-9132.3800000000192</v>
      </c>
      <c r="JO37" s="3">
        <f t="shared" si="149"/>
        <v>-9.9381827659362793E-2</v>
      </c>
      <c r="JP37" s="19"/>
      <c r="JQ37" s="15">
        <f t="shared" si="150"/>
        <v>44988</v>
      </c>
      <c r="JR37" s="20">
        <v>575.29</v>
      </c>
      <c r="JS37" s="20"/>
      <c r="JT37" s="22">
        <f t="shared" si="151"/>
        <v>-575.29</v>
      </c>
      <c r="JU37" s="16">
        <f t="shared" si="152"/>
        <v>-1</v>
      </c>
      <c r="JV37" s="14"/>
      <c r="JW37" s="17">
        <f t="shared" ref="JW37:JX37" si="1244">+JW36+JR37</f>
        <v>15871.86</v>
      </c>
      <c r="JX37" s="17">
        <f t="shared" si="1244"/>
        <v>11747.95</v>
      </c>
      <c r="JY37" s="20">
        <f t="shared" si="154"/>
        <v>-4123.91</v>
      </c>
      <c r="JZ37" s="3">
        <f t="shared" si="155"/>
        <v>-0.25982525047473953</v>
      </c>
      <c r="KA37" s="19"/>
      <c r="KB37" s="15">
        <f t="shared" si="156"/>
        <v>44988</v>
      </c>
      <c r="KC37" s="20">
        <v>158.88</v>
      </c>
      <c r="KD37" s="20"/>
      <c r="KE37" s="22">
        <f t="shared" si="157"/>
        <v>-158.88</v>
      </c>
      <c r="KF37" s="16">
        <f t="shared" si="158"/>
        <v>-1</v>
      </c>
      <c r="KG37" s="14"/>
      <c r="KH37" s="17">
        <f t="shared" ref="KH37:KI37" si="1245">+KH36+KC37</f>
        <v>7744.0200000000013</v>
      </c>
      <c r="KI37" s="17">
        <f t="shared" si="1245"/>
        <v>7348.4300000000012</v>
      </c>
      <c r="KJ37" s="20">
        <f t="shared" si="160"/>
        <v>-395.59000000000015</v>
      </c>
      <c r="KK37" s="3">
        <f t="shared" si="161"/>
        <v>-5.1083287491509588E-2</v>
      </c>
      <c r="KL37" s="19"/>
      <c r="KM37" s="15">
        <f t="shared" si="162"/>
        <v>44988</v>
      </c>
      <c r="KN37" s="20">
        <v>1151.1500000000001</v>
      </c>
      <c r="KO37" s="20"/>
      <c r="KP37" s="22">
        <f t="shared" si="163"/>
        <v>-1151.1500000000001</v>
      </c>
      <c r="KQ37" s="16">
        <f t="shared" si="934"/>
        <v>-1</v>
      </c>
      <c r="KR37" s="14"/>
      <c r="KS37" s="17">
        <f t="shared" ref="KS37:KT37" si="1246">+KS36+KN37</f>
        <v>39172.339999999997</v>
      </c>
      <c r="KT37" s="17">
        <f t="shared" si="1246"/>
        <v>32136.7</v>
      </c>
      <c r="KU37" s="20">
        <f t="shared" si="166"/>
        <v>-7035.6399999999958</v>
      </c>
      <c r="KV37" s="3">
        <f t="shared" si="167"/>
        <v>-0.17960734538707659</v>
      </c>
      <c r="KW37" s="19"/>
      <c r="KX37" s="15">
        <f t="shared" si="168"/>
        <v>45291</v>
      </c>
      <c r="KY37" s="20">
        <v>1229.03</v>
      </c>
      <c r="KZ37" s="20"/>
      <c r="LA37" s="22">
        <f t="shared" si="169"/>
        <v>-1229.03</v>
      </c>
      <c r="LB37" s="16">
        <f t="shared" si="170"/>
        <v>-1</v>
      </c>
      <c r="LC37" s="14"/>
      <c r="LD37" s="17">
        <f t="shared" ref="LD37:LE37" si="1247">+LD36+KY37</f>
        <v>35247.390000000007</v>
      </c>
      <c r="LE37" s="17">
        <f t="shared" si="1247"/>
        <v>27660.87</v>
      </c>
      <c r="LF37" s="20">
        <f t="shared" si="172"/>
        <v>-7586.5200000000077</v>
      </c>
      <c r="LG37" s="3">
        <f t="shared" si="173"/>
        <v>-0.21523636218171066</v>
      </c>
      <c r="LH37" s="19"/>
      <c r="LI37" s="24">
        <f t="shared" si="174"/>
        <v>45291</v>
      </c>
      <c r="LJ37" s="20">
        <v>7506.73</v>
      </c>
      <c r="LK37" s="20"/>
      <c r="LL37" s="22">
        <f t="shared" si="175"/>
        <v>-7506.73</v>
      </c>
      <c r="LM37" s="16">
        <f t="shared" si="176"/>
        <v>-1</v>
      </c>
      <c r="LN37" s="14"/>
      <c r="LO37" s="17">
        <f t="shared" ref="LO37:LP37" si="1248">+LO36+LJ37</f>
        <v>275355.69999999995</v>
      </c>
      <c r="LP37" s="17">
        <f t="shared" si="1248"/>
        <v>220369.73</v>
      </c>
      <c r="LQ37" s="20">
        <f t="shared" si="178"/>
        <v>-54985.969999999943</v>
      </c>
      <c r="LR37" s="3">
        <f t="shared" si="179"/>
        <v>-0.19969069098624054</v>
      </c>
      <c r="LS37" s="19"/>
      <c r="LT37" s="15">
        <f t="shared" si="180"/>
        <v>45230</v>
      </c>
      <c r="LU37" s="20">
        <v>622.26</v>
      </c>
      <c r="LV37" s="20"/>
      <c r="LW37" s="22">
        <f t="shared" si="1112"/>
        <v>-622.26</v>
      </c>
      <c r="LX37" s="16">
        <f t="shared" si="182"/>
        <v>-1</v>
      </c>
      <c r="LY37" s="14"/>
      <c r="LZ37" s="17">
        <f t="shared" ref="LZ37:MA37" si="1249">+LZ36+LU37</f>
        <v>26819.38</v>
      </c>
      <c r="MA37" s="17">
        <f t="shared" si="1249"/>
        <v>19372.189999999999</v>
      </c>
      <c r="MB37" s="20">
        <f t="shared" si="184"/>
        <v>-7447.1900000000023</v>
      </c>
      <c r="MC37" s="3">
        <f t="shared" si="185"/>
        <v>-0.27767942435656612</v>
      </c>
      <c r="MD37" s="19"/>
      <c r="ME37" s="15">
        <f t="shared" si="186"/>
        <v>45230</v>
      </c>
      <c r="MF37" s="20">
        <v>1330.8</v>
      </c>
      <c r="MG37" s="20"/>
      <c r="MH37" s="22">
        <f t="shared" si="187"/>
        <v>-1330.8</v>
      </c>
      <c r="MI37" s="16">
        <f t="shared" si="188"/>
        <v>-1</v>
      </c>
      <c r="MJ37" s="14"/>
      <c r="MK37" s="17">
        <f t="shared" ref="MK37:ML37" si="1250">+MK36+MF37</f>
        <v>32418.110000000004</v>
      </c>
      <c r="ML37" s="17">
        <f t="shared" si="1250"/>
        <v>26854.86</v>
      </c>
      <c r="MM37" s="20">
        <f t="shared" si="190"/>
        <v>-5563.2500000000036</v>
      </c>
      <c r="MN37" s="3">
        <f t="shared" si="191"/>
        <v>-0.1716093257750067</v>
      </c>
      <c r="MO37" s="19"/>
      <c r="MP37" s="15">
        <f t="shared" si="192"/>
        <v>45230</v>
      </c>
      <c r="MQ37" s="20">
        <v>2350.1799999999998</v>
      </c>
      <c r="MR37" s="20"/>
      <c r="MS37" s="22">
        <f t="shared" si="193"/>
        <v>-2350.1799999999998</v>
      </c>
      <c r="MT37" s="16">
        <f t="shared" si="194"/>
        <v>-1</v>
      </c>
      <c r="MU37" s="14"/>
      <c r="MV37" s="17">
        <f t="shared" ref="MV37:MW37" si="1251">+MV36+MQ37</f>
        <v>78571.3</v>
      </c>
      <c r="MW37" s="17">
        <f t="shared" si="1251"/>
        <v>66077.53</v>
      </c>
      <c r="MX37" s="20">
        <f t="shared" si="196"/>
        <v>-12493.770000000004</v>
      </c>
      <c r="MY37" s="3">
        <f t="shared" si="197"/>
        <v>-0.15901187838307376</v>
      </c>
      <c r="MZ37" s="19"/>
      <c r="NA37" s="24">
        <v>44651</v>
      </c>
      <c r="NB37" s="20">
        <f t="shared" si="199"/>
        <v>158101.21999999997</v>
      </c>
      <c r="NC37" s="20">
        <f t="shared" si="200"/>
        <v>0</v>
      </c>
      <c r="ND37" s="22">
        <f t="shared" si="201"/>
        <v>-158101.21999999997</v>
      </c>
      <c r="NE37" s="16">
        <f t="shared" si="202"/>
        <v>-1</v>
      </c>
      <c r="NF37" s="14"/>
      <c r="NG37" s="17">
        <f t="shared" ref="NG37:NH37" si="1252">+NG36+NB37</f>
        <v>4064428.66</v>
      </c>
      <c r="NH37" s="17">
        <f t="shared" si="1252"/>
        <v>3264947.4100000006</v>
      </c>
      <c r="NI37" s="20">
        <f t="shared" si="204"/>
        <v>-799481.24999999953</v>
      </c>
      <c r="NJ37" s="3">
        <f t="shared" si="205"/>
        <v>-0.19670200091542497</v>
      </c>
    </row>
    <row r="38" spans="1:381" ht="14.25" customHeight="1" x14ac:dyDescent="0.35">
      <c r="A38" s="51"/>
      <c r="B38" s="12"/>
      <c r="C38" s="20"/>
      <c r="D38" s="21"/>
      <c r="E38" s="13"/>
      <c r="F38" s="20"/>
      <c r="G38" s="14"/>
      <c r="H38" s="17"/>
      <c r="I38" s="17"/>
      <c r="J38" s="20"/>
      <c r="K38" s="3"/>
      <c r="L38" s="1"/>
      <c r="M38" s="52"/>
      <c r="N38" s="13"/>
      <c r="O38" s="20"/>
      <c r="P38" s="13"/>
      <c r="Q38" s="14"/>
      <c r="R38" s="14"/>
      <c r="S38" s="13"/>
      <c r="T38" s="13"/>
      <c r="U38" s="20"/>
      <c r="V38" s="19"/>
      <c r="W38" s="1"/>
      <c r="X38" s="52"/>
      <c r="Y38" s="13"/>
      <c r="Z38" s="20"/>
      <c r="AA38" s="13"/>
      <c r="AB38" s="14"/>
      <c r="AC38" s="14"/>
      <c r="AD38" s="13"/>
      <c r="AE38" s="13"/>
      <c r="AF38" s="20"/>
      <c r="AG38" s="19"/>
      <c r="AH38" s="1"/>
      <c r="AI38" s="52"/>
      <c r="AJ38" s="13"/>
      <c r="AK38" s="20"/>
      <c r="AL38" s="13"/>
      <c r="AM38" s="14"/>
      <c r="AN38" s="14"/>
      <c r="AO38" s="13"/>
      <c r="AP38" s="13"/>
      <c r="AQ38" s="20"/>
      <c r="AR38" s="19"/>
      <c r="AS38" s="1"/>
      <c r="AT38" s="52"/>
      <c r="AU38" s="13"/>
      <c r="AV38" s="20"/>
      <c r="AW38" s="13"/>
      <c r="AX38" s="14"/>
      <c r="AY38" s="14"/>
      <c r="AZ38" s="13"/>
      <c r="BA38" s="13"/>
      <c r="BB38" s="20"/>
      <c r="BC38" s="19"/>
      <c r="BD38" s="1"/>
      <c r="BE38" s="52"/>
      <c r="BF38" s="13"/>
      <c r="BG38" s="20"/>
      <c r="BH38" s="13"/>
      <c r="BI38" s="14"/>
      <c r="BJ38" s="14"/>
      <c r="BK38" s="13"/>
      <c r="BL38" s="13"/>
      <c r="BM38" s="20"/>
      <c r="BN38" s="19"/>
      <c r="BO38" s="1"/>
      <c r="BP38" s="52"/>
      <c r="BQ38" s="53"/>
      <c r="BR38" s="53"/>
      <c r="BS38" s="13"/>
      <c r="BT38" s="14"/>
      <c r="BU38" s="14"/>
      <c r="BV38" s="13"/>
      <c r="BW38" s="13"/>
      <c r="BX38" s="20"/>
      <c r="BY38" s="19"/>
      <c r="BZ38" s="1"/>
      <c r="CA38" s="52"/>
      <c r="CB38" s="13"/>
      <c r="CC38" s="20"/>
      <c r="CD38" s="13"/>
      <c r="CE38" s="14"/>
      <c r="CF38" s="14"/>
      <c r="CG38" s="13"/>
      <c r="CH38" s="13"/>
      <c r="CI38" s="20"/>
      <c r="CJ38" s="19"/>
      <c r="CK38" s="1"/>
      <c r="CL38" s="52"/>
      <c r="CM38" s="13"/>
      <c r="CN38" s="20"/>
      <c r="CO38" s="13"/>
      <c r="CP38" s="14"/>
      <c r="CQ38" s="14"/>
      <c r="CR38" s="13"/>
      <c r="CS38" s="13"/>
      <c r="CT38" s="20"/>
      <c r="CU38" s="19"/>
      <c r="CV38" s="1"/>
      <c r="CW38" s="52"/>
      <c r="CX38" s="13"/>
      <c r="CY38" s="20"/>
      <c r="CZ38" s="13"/>
      <c r="DA38" s="14"/>
      <c r="DB38" s="14"/>
      <c r="DC38" s="13"/>
      <c r="DD38" s="13"/>
      <c r="DE38" s="20"/>
      <c r="DF38" s="19"/>
      <c r="DG38" s="1"/>
      <c r="DH38" s="52"/>
      <c r="DI38" s="13"/>
      <c r="DJ38" s="20"/>
      <c r="DK38" s="13"/>
      <c r="DL38" s="14"/>
      <c r="DM38" s="14"/>
      <c r="DN38" s="13"/>
      <c r="DO38" s="13"/>
      <c r="DP38" s="20"/>
      <c r="DQ38" s="19"/>
      <c r="DR38" s="19"/>
      <c r="DS38" s="52"/>
      <c r="DT38" s="20"/>
      <c r="DU38" s="20"/>
      <c r="DV38" s="13"/>
      <c r="DW38" s="14"/>
      <c r="DX38" s="14"/>
      <c r="DY38" s="13"/>
      <c r="DZ38" s="13"/>
      <c r="EA38" s="20"/>
      <c r="EB38" s="19"/>
      <c r="EC38" s="1"/>
      <c r="ED38" s="52"/>
      <c r="EE38" s="20"/>
      <c r="EF38" s="20"/>
      <c r="EG38" s="13"/>
      <c r="EH38" s="14"/>
      <c r="EI38" s="14"/>
      <c r="EJ38" s="13"/>
      <c r="EK38" s="13"/>
      <c r="EL38" s="20"/>
      <c r="EM38" s="19"/>
      <c r="EN38" s="1"/>
      <c r="EO38" s="52"/>
      <c r="EP38" s="20"/>
      <c r="EQ38" s="20"/>
      <c r="ER38" s="13"/>
      <c r="ES38" s="14"/>
      <c r="ET38" s="14"/>
      <c r="EU38" s="13"/>
      <c r="EV38" s="13"/>
      <c r="EW38" s="20"/>
      <c r="EX38" s="19"/>
      <c r="EY38" s="1"/>
      <c r="EZ38" s="52"/>
      <c r="FA38" s="20"/>
      <c r="FB38" s="20"/>
      <c r="FC38" s="13"/>
      <c r="FD38" s="14"/>
      <c r="FE38" s="14"/>
      <c r="FF38" s="13"/>
      <c r="FG38" s="13"/>
      <c r="FH38" s="20"/>
      <c r="FI38" s="19"/>
      <c r="FJ38" s="1"/>
      <c r="FK38" s="52"/>
      <c r="FL38" s="20"/>
      <c r="FM38" s="1"/>
      <c r="FN38" s="13"/>
      <c r="FO38" s="14"/>
      <c r="FP38" s="14"/>
      <c r="FQ38" s="13"/>
      <c r="FR38" s="13"/>
      <c r="FS38" s="20"/>
      <c r="FT38" s="19"/>
      <c r="FU38" s="1"/>
      <c r="FV38" s="52"/>
      <c r="FW38" s="1"/>
      <c r="FX38" s="1"/>
      <c r="FY38" s="13"/>
      <c r="FZ38" s="14"/>
      <c r="GA38" s="14"/>
      <c r="GB38" s="13"/>
      <c r="GC38" s="13"/>
      <c r="GD38" s="20"/>
      <c r="GE38" s="19"/>
      <c r="GF38" s="1"/>
      <c r="GG38" s="24"/>
      <c r="GH38" s="1"/>
      <c r="GI38" s="1"/>
      <c r="GJ38" s="13"/>
      <c r="GK38" s="16"/>
      <c r="GL38" s="14"/>
      <c r="GM38" s="17"/>
      <c r="GN38" s="17"/>
      <c r="GO38" s="20"/>
      <c r="GP38" s="3"/>
      <c r="GQ38" s="1"/>
      <c r="GR38" s="1"/>
      <c r="GS38" s="1"/>
      <c r="GT38" s="1"/>
      <c r="GU38" s="13"/>
      <c r="GV38" s="16"/>
      <c r="GW38" s="14"/>
      <c r="GX38" s="17"/>
      <c r="GY38" s="17"/>
      <c r="GZ38" s="20"/>
      <c r="HA38" s="3"/>
      <c r="HB38" s="1"/>
      <c r="HC38" s="1"/>
      <c r="HD38" s="1"/>
      <c r="HE38" s="1"/>
      <c r="HF38" s="13"/>
      <c r="HG38" s="16"/>
      <c r="HH38" s="14"/>
      <c r="HI38" s="17"/>
      <c r="HJ38" s="17"/>
      <c r="HK38" s="20"/>
      <c r="HL38" s="3"/>
      <c r="HM38" s="3"/>
      <c r="HN38" s="1"/>
      <c r="HO38" s="1"/>
      <c r="HP38" s="1"/>
      <c r="HQ38" s="1"/>
      <c r="HR38" s="13"/>
      <c r="HS38" s="16"/>
      <c r="HT38" s="14"/>
      <c r="HU38" s="17"/>
      <c r="HV38" s="17"/>
      <c r="HW38" s="20"/>
      <c r="HX38" s="3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 t="s">
        <v>55</v>
      </c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52"/>
      <c r="MR38" s="13"/>
      <c r="MS38" s="20"/>
      <c r="MT38" s="13"/>
      <c r="MU38" s="14"/>
      <c r="MV38" s="14"/>
      <c r="MW38" s="13"/>
      <c r="MX38" s="13"/>
      <c r="MY38" s="20"/>
      <c r="MZ38" s="19"/>
      <c r="NA38" s="1"/>
      <c r="NB38" s="1"/>
      <c r="NC38" s="1"/>
      <c r="ND38" s="1"/>
    </row>
    <row r="39" spans="1:381" ht="14.25" customHeight="1" x14ac:dyDescent="0.35">
      <c r="B39" s="54"/>
      <c r="C39" s="17"/>
      <c r="D39" s="20"/>
      <c r="E39" s="13"/>
      <c r="F39" s="14"/>
      <c r="G39" s="1"/>
      <c r="H39" s="13"/>
      <c r="I39" s="13"/>
      <c r="J39" s="55"/>
      <c r="K39" s="3"/>
      <c r="L39" s="1"/>
      <c r="M39" s="24"/>
      <c r="N39" s="13"/>
      <c r="O39" s="13"/>
      <c r="P39" s="13"/>
      <c r="Q39" s="14"/>
      <c r="R39" s="1"/>
      <c r="S39" s="13"/>
      <c r="T39" s="13"/>
      <c r="U39" s="21"/>
      <c r="V39" s="19"/>
      <c r="W39" s="1"/>
      <c r="X39" s="24"/>
      <c r="Y39" s="13"/>
      <c r="Z39" s="13"/>
      <c r="AA39" s="13"/>
      <c r="AB39" s="14"/>
      <c r="AC39" s="1"/>
      <c r="AD39" s="13"/>
      <c r="AE39" s="13"/>
      <c r="AF39" s="17"/>
      <c r="AG39" s="3"/>
      <c r="AH39" s="1"/>
      <c r="AI39" s="24"/>
      <c r="AJ39" s="13"/>
      <c r="AK39" s="13"/>
      <c r="AL39" s="13"/>
      <c r="AM39" s="14"/>
      <c r="AN39" s="1"/>
      <c r="AO39" s="13"/>
      <c r="AP39" s="13"/>
      <c r="AQ39" s="17"/>
      <c r="AR39" s="19"/>
      <c r="AS39" s="1"/>
      <c r="AT39" s="24"/>
      <c r="AU39" s="13"/>
      <c r="AV39" s="13"/>
      <c r="AW39" s="13"/>
      <c r="AX39" s="14"/>
      <c r="AY39" s="1"/>
      <c r="AZ39" s="13"/>
      <c r="BA39" s="13"/>
      <c r="BB39" s="17"/>
      <c r="BC39" s="19"/>
      <c r="BD39" s="1"/>
      <c r="BE39" s="24"/>
      <c r="BF39" s="1"/>
      <c r="BG39" s="13"/>
      <c r="BH39" s="17"/>
      <c r="BI39" s="16"/>
      <c r="BJ39" s="1"/>
      <c r="BK39" s="1"/>
      <c r="BL39" s="1"/>
      <c r="BM39" s="55"/>
      <c r="BN39" s="3"/>
      <c r="BO39" s="1"/>
      <c r="BP39" s="24"/>
      <c r="BQ39" s="13"/>
      <c r="BR39" s="13"/>
      <c r="BS39" s="13"/>
      <c r="BT39" s="14"/>
      <c r="BU39" s="1"/>
      <c r="BV39" s="1"/>
      <c r="BW39" s="1"/>
      <c r="BX39" s="17"/>
      <c r="BY39" s="3"/>
      <c r="BZ39" s="1"/>
      <c r="CA39" s="24"/>
      <c r="CB39" s="13"/>
      <c r="CC39" s="13"/>
      <c r="CD39" s="13"/>
      <c r="CE39" s="14"/>
      <c r="CF39" s="1"/>
      <c r="CG39" s="1"/>
      <c r="CH39" s="1"/>
      <c r="CI39" s="17"/>
      <c r="CJ39" s="3"/>
      <c r="CK39" s="1"/>
      <c r="CL39" s="24"/>
      <c r="CM39" s="13"/>
      <c r="CN39" s="13"/>
      <c r="CO39" s="13"/>
      <c r="CP39" s="14"/>
      <c r="CQ39" s="1"/>
      <c r="CR39" s="13"/>
      <c r="CS39" s="13"/>
      <c r="CT39" s="17"/>
      <c r="CU39" s="19"/>
      <c r="CV39" s="1"/>
      <c r="CW39" s="24"/>
      <c r="CX39" s="13"/>
      <c r="CY39" s="13"/>
      <c r="CZ39" s="13"/>
      <c r="DA39" s="14"/>
      <c r="DB39" s="1"/>
      <c r="DC39" s="13"/>
      <c r="DD39" s="13"/>
      <c r="DE39" s="17"/>
      <c r="DF39" s="19"/>
      <c r="DG39" s="1"/>
      <c r="DH39" s="24"/>
      <c r="DI39" s="13"/>
      <c r="DJ39" s="13"/>
      <c r="DK39" s="13"/>
      <c r="DL39" s="14"/>
      <c r="DM39" s="1"/>
      <c r="DN39" s="13"/>
      <c r="DO39" s="13"/>
      <c r="DP39" s="17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3"/>
      <c r="FD39" s="14"/>
      <c r="FE39" s="14"/>
      <c r="FF39" s="13"/>
      <c r="FG39" s="13"/>
      <c r="FH39" s="20"/>
      <c r="FI39" s="19"/>
      <c r="FJ39" s="1"/>
      <c r="FK39" s="1"/>
      <c r="FL39" s="1"/>
      <c r="FM39" s="1"/>
      <c r="FN39" s="13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3"/>
      <c r="GV39" s="16"/>
      <c r="GW39" s="14"/>
      <c r="GX39" s="17"/>
      <c r="GY39" s="17"/>
      <c r="GZ39" s="20"/>
      <c r="HA39" s="3"/>
      <c r="HB39" s="1"/>
      <c r="HC39" s="1"/>
      <c r="HD39" s="1"/>
      <c r="HE39" s="1"/>
      <c r="HF39" s="13"/>
      <c r="HG39" s="16"/>
      <c r="HH39" s="14"/>
      <c r="HI39" s="17"/>
      <c r="HJ39" s="17"/>
      <c r="HK39" s="20"/>
      <c r="HL39" s="3"/>
      <c r="HM39" s="3"/>
      <c r="HN39" s="1"/>
      <c r="HO39" s="1"/>
      <c r="HP39" s="1"/>
      <c r="HQ39" s="1"/>
      <c r="HR39" s="13"/>
      <c r="HS39" s="16"/>
      <c r="HT39" s="14"/>
      <c r="HU39" s="17"/>
      <c r="HV39" s="17"/>
      <c r="HW39" s="20"/>
      <c r="HX39" s="3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24"/>
      <c r="MR39" s="13"/>
      <c r="MS39" s="13"/>
      <c r="MT39" s="13"/>
      <c r="MU39" s="14"/>
      <c r="MV39" s="14"/>
      <c r="MW39" s="13"/>
      <c r="MX39" s="13"/>
      <c r="MY39" s="13"/>
      <c r="MZ39" s="19"/>
      <c r="NA39" s="1"/>
      <c r="NB39" s="1"/>
      <c r="NC39" s="1"/>
      <c r="ND39" s="1"/>
    </row>
    <row r="40" spans="1:381" ht="14.25" customHeight="1" x14ac:dyDescent="0.35">
      <c r="B40" s="54"/>
      <c r="C40" s="17"/>
      <c r="D40" s="17"/>
      <c r="E40" s="13"/>
      <c r="F40" s="14"/>
      <c r="G40" s="1"/>
      <c r="H40" s="13"/>
      <c r="I40" s="13"/>
      <c r="J40" s="55" t="s">
        <v>50</v>
      </c>
      <c r="K40" s="19"/>
      <c r="L40" s="1"/>
      <c r="M40" s="24"/>
      <c r="N40" s="13"/>
      <c r="O40" s="13"/>
      <c r="P40" s="13"/>
      <c r="Q40" s="14"/>
      <c r="R40" s="1"/>
      <c r="S40" s="13"/>
      <c r="T40" s="13"/>
      <c r="U40" s="21"/>
      <c r="V40" s="19"/>
      <c r="W40" s="1"/>
      <c r="X40" s="24"/>
      <c r="Y40" s="13"/>
      <c r="Z40" s="13"/>
      <c r="AA40" s="13"/>
      <c r="AB40" s="14"/>
      <c r="AC40" s="1"/>
      <c r="AD40" s="13"/>
      <c r="AE40" s="13"/>
      <c r="AF40" s="17"/>
      <c r="AG40" s="3"/>
      <c r="AH40" s="1"/>
      <c r="AI40" s="24"/>
      <c r="AJ40" s="13"/>
      <c r="AK40" s="13"/>
      <c r="AL40" s="13"/>
      <c r="AM40" s="14"/>
      <c r="AN40" s="1"/>
      <c r="AO40" s="13"/>
      <c r="AP40" s="13"/>
      <c r="AQ40" s="17"/>
      <c r="AR40" s="19"/>
      <c r="AS40" s="1"/>
      <c r="AT40" s="24"/>
      <c r="AU40" s="13"/>
      <c r="AV40" s="13"/>
      <c r="AW40" s="13"/>
      <c r="AX40" s="14"/>
      <c r="AY40" s="1"/>
      <c r="AZ40" s="13"/>
      <c r="BA40" s="13"/>
      <c r="BB40" s="17"/>
      <c r="BC40" s="19"/>
      <c r="BD40" s="1"/>
      <c r="BE40" s="24"/>
      <c r="BF40" s="1"/>
      <c r="BG40" s="13"/>
      <c r="BH40" s="1"/>
      <c r="BI40" s="1"/>
      <c r="BJ40" s="1"/>
      <c r="BK40" s="1"/>
      <c r="BL40" s="1"/>
      <c r="BM40" s="1"/>
      <c r="BN40" s="19"/>
      <c r="BO40" s="1"/>
      <c r="BP40" s="24"/>
      <c r="BQ40" s="13"/>
      <c r="BR40" s="13"/>
      <c r="BS40" s="13"/>
      <c r="BT40" s="14"/>
      <c r="BU40" s="1"/>
      <c r="BV40" s="1"/>
      <c r="BW40" s="1"/>
      <c r="BX40" s="17"/>
      <c r="BY40" s="3"/>
      <c r="BZ40" s="1"/>
      <c r="CA40" s="24"/>
      <c r="CB40" s="13"/>
      <c r="CC40" s="13"/>
      <c r="CD40" s="13"/>
      <c r="CE40" s="14"/>
      <c r="CF40" s="1"/>
      <c r="CG40" s="1"/>
      <c r="CH40" s="1"/>
      <c r="CI40" s="17"/>
      <c r="CJ40" s="3"/>
      <c r="CK40" s="1"/>
      <c r="CL40" s="24"/>
      <c r="CM40" s="13"/>
      <c r="CN40" s="13"/>
      <c r="CO40" s="13"/>
      <c r="CP40" s="14"/>
      <c r="CQ40" s="1"/>
      <c r="CR40" s="13"/>
      <c r="CS40" s="13"/>
      <c r="CT40" s="17"/>
      <c r="CU40" s="19"/>
      <c r="CV40" s="1"/>
      <c r="CW40" s="24"/>
      <c r="CX40" s="13"/>
      <c r="CY40" s="13"/>
      <c r="CZ40" s="13"/>
      <c r="DA40" s="14"/>
      <c r="DB40" s="1"/>
      <c r="DC40" s="13"/>
      <c r="DD40" s="13"/>
      <c r="DE40" s="17"/>
      <c r="DF40" s="19"/>
      <c r="DG40" s="1"/>
      <c r="DH40" s="24"/>
      <c r="DI40" s="13"/>
      <c r="DJ40" s="13"/>
      <c r="DK40" s="13"/>
      <c r="DL40" s="14"/>
      <c r="DM40" s="1"/>
      <c r="DN40" s="13"/>
      <c r="DO40" s="13"/>
      <c r="DP40" s="17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3"/>
      <c r="FD40" s="14"/>
      <c r="FE40" s="14"/>
      <c r="FF40" s="13"/>
      <c r="FG40" s="13"/>
      <c r="FH40" s="20"/>
      <c r="FI40" s="19"/>
      <c r="FJ40" s="1"/>
      <c r="FK40" s="1"/>
      <c r="FL40" s="1"/>
      <c r="FM40" s="1"/>
      <c r="FN40" s="13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3"/>
      <c r="GV40" s="16"/>
      <c r="GW40" s="14"/>
      <c r="GX40" s="17"/>
      <c r="GY40" s="17"/>
      <c r="GZ40" s="20"/>
      <c r="HA40" s="3"/>
      <c r="HB40" s="1"/>
      <c r="HC40" s="1"/>
      <c r="HD40" s="1"/>
      <c r="HE40" s="1"/>
      <c r="HF40" s="13"/>
      <c r="HG40" s="16"/>
      <c r="HH40" s="14"/>
      <c r="HI40" s="17"/>
      <c r="HJ40" s="17"/>
      <c r="HK40" s="20"/>
      <c r="HL40" s="3"/>
      <c r="HM40" s="3"/>
      <c r="HN40" s="1"/>
      <c r="HO40" s="1"/>
      <c r="HP40" s="1"/>
      <c r="HQ40" s="1"/>
      <c r="HR40" s="13"/>
      <c r="HS40" s="16"/>
      <c r="HT40" s="14"/>
      <c r="HU40" s="17"/>
      <c r="HV40" s="17"/>
      <c r="HW40" s="20"/>
      <c r="HX40" s="3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24"/>
      <c r="MR40" s="13"/>
      <c r="MS40" s="13"/>
      <c r="MT40" s="13"/>
      <c r="MU40" s="14"/>
      <c r="MV40" s="14"/>
      <c r="MW40" s="13"/>
      <c r="MX40" s="13"/>
      <c r="MY40" s="13"/>
      <c r="MZ40" s="19"/>
      <c r="NA40" s="1"/>
      <c r="NB40" s="1"/>
      <c r="NC40" s="1"/>
      <c r="ND40" s="1"/>
    </row>
    <row r="41" spans="1:381" ht="14.25" customHeight="1" x14ac:dyDescent="0.35">
      <c r="B41" s="54"/>
      <c r="C41" s="17"/>
      <c r="D41" s="17"/>
      <c r="E41" s="13" t="s">
        <v>35</v>
      </c>
      <c r="F41" s="14"/>
      <c r="G41" s="1"/>
      <c r="H41" s="13"/>
      <c r="I41" s="13"/>
      <c r="J41" s="55"/>
      <c r="K41" s="19"/>
      <c r="L41" s="1"/>
      <c r="M41" s="24"/>
      <c r="N41" s="1"/>
      <c r="O41" s="24"/>
      <c r="P41" s="13"/>
      <c r="Q41" s="13"/>
      <c r="R41" s="13"/>
      <c r="S41" s="14"/>
      <c r="T41" s="1"/>
      <c r="U41" s="13"/>
      <c r="V41" s="13"/>
      <c r="W41" s="17"/>
      <c r="X41" s="3"/>
      <c r="Y41" s="1"/>
      <c r="Z41" s="24"/>
      <c r="AA41" s="13"/>
      <c r="AB41" s="13"/>
      <c r="AC41" s="13"/>
      <c r="AD41" s="14"/>
      <c r="AE41" s="1"/>
      <c r="AF41" s="13"/>
      <c r="AG41" s="13"/>
      <c r="AH41" s="17"/>
      <c r="AI41" s="19"/>
      <c r="AJ41" s="1"/>
      <c r="AK41" s="24"/>
      <c r="AL41" s="13"/>
      <c r="AM41" s="13"/>
      <c r="AN41" s="13"/>
      <c r="AO41" s="14"/>
      <c r="AP41" s="1"/>
      <c r="AQ41" s="13"/>
      <c r="AR41" s="13"/>
      <c r="AS41" s="17"/>
      <c r="AT41" s="19"/>
      <c r="AU41" s="1"/>
      <c r="AV41" s="24"/>
      <c r="AW41" s="1"/>
      <c r="AX41" s="13"/>
      <c r="AY41" s="1"/>
      <c r="AZ41" s="1"/>
      <c r="BA41" s="1"/>
      <c r="BB41" s="1"/>
      <c r="BC41" s="1"/>
      <c r="BD41" s="1"/>
      <c r="BE41" s="19"/>
      <c r="BF41" s="1"/>
      <c r="BG41" s="24"/>
      <c r="BH41" s="13"/>
      <c r="BI41" s="13"/>
      <c r="BJ41" s="13"/>
      <c r="BK41" s="14"/>
      <c r="BL41" s="1"/>
      <c r="BM41" s="1"/>
      <c r="BN41" s="1"/>
      <c r="BO41" s="17"/>
      <c r="BP41" s="3"/>
      <c r="BQ41" s="1"/>
      <c r="BR41" s="24"/>
      <c r="BS41" s="13"/>
      <c r="BT41" s="13"/>
      <c r="BU41" s="13"/>
      <c r="BV41" s="14"/>
      <c r="BW41" s="1"/>
      <c r="BX41" s="1"/>
      <c r="BY41" s="1"/>
      <c r="BZ41" s="17"/>
      <c r="CA41" s="19"/>
      <c r="CB41" s="1"/>
      <c r="CC41" s="24"/>
      <c r="CD41" s="13" t="s">
        <v>35</v>
      </c>
      <c r="CE41" s="13"/>
      <c r="CF41" s="13"/>
      <c r="CG41" s="14"/>
      <c r="CH41" s="1"/>
      <c r="CI41" s="13"/>
      <c r="CJ41" s="13"/>
      <c r="CK41" s="17"/>
      <c r="CL41" s="19"/>
      <c r="CM41" s="1"/>
      <c r="CN41" s="24"/>
      <c r="CO41" s="13"/>
      <c r="CP41" s="13"/>
      <c r="CQ41" s="13"/>
      <c r="CR41" s="14"/>
      <c r="CS41" s="1"/>
      <c r="CT41" s="13"/>
      <c r="CU41" s="13"/>
      <c r="CV41" s="17"/>
      <c r="CW41" s="19"/>
      <c r="CX41" s="1"/>
      <c r="CY41" s="24"/>
      <c r="CZ41" s="13"/>
      <c r="DA41" s="13"/>
      <c r="DB41" s="13"/>
      <c r="DC41" s="14"/>
      <c r="DD41" s="1"/>
      <c r="DE41" s="13"/>
      <c r="DF41" s="13"/>
      <c r="DG41" s="17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3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3"/>
      <c r="GM41" s="16"/>
      <c r="GN41" s="14"/>
      <c r="GO41" s="17"/>
      <c r="GP41" s="17"/>
      <c r="GQ41" s="20"/>
      <c r="GR41" s="3"/>
      <c r="GS41" s="1"/>
      <c r="GT41" s="1"/>
      <c r="GU41" s="1"/>
      <c r="GV41" s="1"/>
      <c r="GW41" s="13"/>
      <c r="GX41" s="16"/>
      <c r="GY41" s="14"/>
      <c r="GZ41" s="17"/>
      <c r="HA41" s="17"/>
      <c r="HB41" s="20"/>
      <c r="HC41" s="3"/>
      <c r="HD41" s="3"/>
      <c r="HE41" s="1"/>
      <c r="HF41" s="1"/>
      <c r="HG41" s="1"/>
      <c r="HH41" s="1"/>
      <c r="HI41" s="13"/>
      <c r="HJ41" s="16"/>
      <c r="HK41" s="14"/>
      <c r="HL41" s="17"/>
      <c r="HM41" s="17"/>
      <c r="HN41" s="20"/>
      <c r="HO41" s="3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24"/>
      <c r="MI41" s="13"/>
      <c r="MJ41" s="13"/>
      <c r="MK41" s="13"/>
      <c r="ML41" s="14"/>
      <c r="MM41" s="1"/>
      <c r="MN41" s="17"/>
      <c r="MO41" s="17"/>
      <c r="MP41" s="17"/>
      <c r="MQ41" s="3"/>
      <c r="MR41" s="1"/>
      <c r="MS41" s="1"/>
      <c r="MT41" s="1"/>
      <c r="MU41" s="1"/>
    </row>
    <row r="42" spans="1:381" ht="14.25" customHeight="1" x14ac:dyDescent="0.35">
      <c r="B42" s="54"/>
      <c r="C42" s="13"/>
      <c r="D42" s="17" t="s">
        <v>50</v>
      </c>
      <c r="E42" s="13"/>
      <c r="F42" s="14"/>
      <c r="G42" s="1"/>
      <c r="H42" s="13"/>
      <c r="I42" s="13"/>
      <c r="J42" s="55"/>
      <c r="K42" s="19"/>
      <c r="L42" s="1"/>
      <c r="M42" s="24"/>
      <c r="N42" s="13"/>
      <c r="O42" s="13"/>
      <c r="P42" s="13"/>
      <c r="Q42" s="14"/>
      <c r="R42" s="1"/>
      <c r="S42" s="13"/>
      <c r="T42" s="13"/>
      <c r="U42" s="21"/>
      <c r="V42" s="19"/>
      <c r="W42" s="1"/>
      <c r="X42" s="24"/>
      <c r="Y42" s="13"/>
      <c r="Z42" s="13"/>
      <c r="AA42" s="13"/>
      <c r="AB42" s="14"/>
      <c r="AC42" s="1"/>
      <c r="AD42" s="13"/>
      <c r="AE42" s="13"/>
      <c r="AF42" s="17"/>
      <c r="AG42" s="3"/>
      <c r="AH42" s="1"/>
      <c r="AI42" s="24"/>
      <c r="AJ42" s="13"/>
      <c r="AK42" s="13"/>
      <c r="AL42" s="13"/>
      <c r="AM42" s="14"/>
      <c r="AN42" s="1"/>
      <c r="AO42" s="13"/>
      <c r="AP42" s="13"/>
      <c r="AQ42" s="17"/>
      <c r="AR42" s="19"/>
      <c r="AS42" s="1"/>
      <c r="AT42" s="24"/>
      <c r="AU42" s="13"/>
      <c r="AV42" s="13"/>
      <c r="AW42" s="13"/>
      <c r="AX42" s="14"/>
      <c r="AY42" s="1"/>
      <c r="AZ42" s="13"/>
      <c r="BA42" s="13"/>
      <c r="BB42" s="17"/>
      <c r="BC42" s="19"/>
      <c r="BD42" s="1"/>
      <c r="BE42" s="24"/>
      <c r="BF42" s="1"/>
      <c r="BG42" s="13"/>
      <c r="BH42" s="1"/>
      <c r="BI42" s="1"/>
      <c r="BJ42" s="1"/>
      <c r="BK42" s="1"/>
      <c r="BL42" s="1"/>
      <c r="BM42" s="1"/>
      <c r="BN42" s="19"/>
      <c r="BO42" s="1"/>
      <c r="BP42" s="24"/>
      <c r="BQ42" s="13"/>
      <c r="BR42" s="13"/>
      <c r="BS42" s="13"/>
      <c r="BT42" s="14"/>
      <c r="BU42" s="1"/>
      <c r="BV42" s="1"/>
      <c r="BW42" s="1"/>
      <c r="BX42" s="17"/>
      <c r="BY42" s="3"/>
      <c r="BZ42" s="1"/>
      <c r="CA42" s="24"/>
      <c r="CB42" s="13"/>
      <c r="CC42" s="13"/>
      <c r="CD42" s="13"/>
      <c r="CE42" s="14"/>
      <c r="CF42" s="1"/>
      <c r="CG42" s="1"/>
      <c r="CH42" s="1"/>
      <c r="CI42" s="17"/>
      <c r="CJ42" s="19"/>
      <c r="CK42" s="1"/>
      <c r="CL42" s="24"/>
      <c r="CM42" s="13"/>
      <c r="CN42" s="13"/>
      <c r="CO42" s="13"/>
      <c r="CP42" s="14"/>
      <c r="CQ42" s="1"/>
      <c r="CR42" s="13"/>
      <c r="CS42" s="13"/>
      <c r="CT42" s="17"/>
      <c r="CU42" s="19"/>
      <c r="CV42" s="1"/>
      <c r="CW42" s="24"/>
      <c r="CX42" s="13"/>
      <c r="CY42" s="13"/>
      <c r="CZ42" s="13"/>
      <c r="DA42" s="14"/>
      <c r="DB42" s="1"/>
      <c r="DC42" s="13"/>
      <c r="DD42" s="13"/>
      <c r="DE42" s="17"/>
      <c r="DF42" s="19"/>
      <c r="DG42" s="1"/>
      <c r="DH42" s="24"/>
      <c r="DI42" s="13"/>
      <c r="DJ42" s="13"/>
      <c r="DK42" s="13"/>
      <c r="DL42" s="14"/>
      <c r="DM42" s="1"/>
      <c r="DN42" s="13"/>
      <c r="DO42" s="13"/>
      <c r="DP42" s="17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3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3"/>
      <c r="GV42" s="16"/>
      <c r="GW42" s="14"/>
      <c r="GX42" s="17"/>
      <c r="GY42" s="17"/>
      <c r="GZ42" s="20"/>
      <c r="HA42" s="3"/>
      <c r="HB42" s="1"/>
      <c r="HC42" s="1"/>
      <c r="HD42" s="1"/>
      <c r="HE42" s="1"/>
      <c r="HF42" s="13"/>
      <c r="HG42" s="16"/>
      <c r="HH42" s="14"/>
      <c r="HI42" s="17"/>
      <c r="HJ42" s="17"/>
      <c r="HK42" s="20"/>
      <c r="HL42" s="19"/>
      <c r="HM42" s="19"/>
      <c r="HN42" s="1"/>
      <c r="HO42" s="1"/>
      <c r="HP42" s="1"/>
      <c r="HQ42" s="1"/>
      <c r="HR42" s="13"/>
      <c r="HS42" s="16"/>
      <c r="HT42" s="14"/>
      <c r="HU42" s="17"/>
      <c r="HV42" s="17"/>
      <c r="HW42" s="20"/>
      <c r="HX42" s="19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24"/>
      <c r="MR42" s="13"/>
      <c r="MS42" s="13"/>
      <c r="MT42" s="13"/>
      <c r="MU42" s="14"/>
      <c r="MV42" s="1"/>
      <c r="MW42" s="17"/>
      <c r="MX42" s="17"/>
      <c r="MY42" s="17"/>
      <c r="MZ42" s="3"/>
      <c r="NA42" s="1" t="s">
        <v>50</v>
      </c>
      <c r="NB42" s="1"/>
      <c r="NC42" s="1"/>
      <c r="ND42" s="1"/>
    </row>
    <row r="43" spans="1:381" ht="14.25" customHeight="1" x14ac:dyDescent="0.35">
      <c r="B43" s="54"/>
      <c r="C43" s="13"/>
      <c r="D43" s="17"/>
      <c r="E43" s="13"/>
      <c r="F43" s="14"/>
      <c r="G43" s="1"/>
      <c r="H43" s="13"/>
      <c r="I43" s="13"/>
      <c r="J43" s="55"/>
      <c r="K43" s="19"/>
      <c r="L43" s="1"/>
      <c r="M43" s="24"/>
      <c r="N43" s="13"/>
      <c r="O43" s="13"/>
      <c r="P43" s="13"/>
      <c r="Q43" s="14"/>
      <c r="R43" s="1"/>
      <c r="S43" s="13"/>
      <c r="T43" s="13"/>
      <c r="U43" s="21"/>
      <c r="V43" s="19"/>
      <c r="W43" s="1"/>
      <c r="X43" s="24"/>
      <c r="Y43" s="13"/>
      <c r="Z43" s="13"/>
      <c r="AA43" s="13"/>
      <c r="AB43" s="14"/>
      <c r="AC43" s="1"/>
      <c r="AD43" s="13"/>
      <c r="AE43" s="13"/>
      <c r="AF43" s="17"/>
      <c r="AG43" s="3"/>
      <c r="AH43" s="1"/>
      <c r="AI43" s="24"/>
      <c r="AJ43" s="13"/>
      <c r="AK43" s="13"/>
      <c r="AL43" s="13"/>
      <c r="AM43" s="14"/>
      <c r="AN43" s="1"/>
      <c r="AO43" s="13"/>
      <c r="AP43" s="13"/>
      <c r="AQ43" s="17"/>
      <c r="AR43" s="19"/>
      <c r="AS43" s="1"/>
      <c r="AT43" s="24"/>
      <c r="AU43" s="13"/>
      <c r="AV43" s="13"/>
      <c r="AW43" s="13"/>
      <c r="AX43" s="14"/>
      <c r="AY43" s="1"/>
      <c r="AZ43" s="13"/>
      <c r="BA43" s="13"/>
      <c r="BB43" s="17"/>
      <c r="BC43" s="19"/>
      <c r="BD43" s="1"/>
      <c r="BE43" s="24"/>
      <c r="BF43" s="1"/>
      <c r="BG43" s="13"/>
      <c r="BH43" s="1"/>
      <c r="BI43" s="1"/>
      <c r="BJ43" s="1"/>
      <c r="BK43" s="1"/>
      <c r="BL43" s="1"/>
      <c r="BM43" s="1"/>
      <c r="BN43" s="19"/>
      <c r="BO43" s="1"/>
      <c r="BP43" s="24"/>
      <c r="BQ43" s="13"/>
      <c r="BR43" s="13"/>
      <c r="BS43" s="13"/>
      <c r="BT43" s="14"/>
      <c r="BU43" s="1"/>
      <c r="BV43" s="1"/>
      <c r="BW43" s="1"/>
      <c r="BX43" s="17"/>
      <c r="BY43" s="3"/>
      <c r="BZ43" s="1"/>
      <c r="CA43" s="24"/>
      <c r="CB43" s="13"/>
      <c r="CC43" s="13"/>
      <c r="CD43" s="13"/>
      <c r="CE43" s="14"/>
      <c r="CF43" s="1"/>
      <c r="CG43" s="1"/>
      <c r="CH43" s="1"/>
      <c r="CI43" s="17"/>
      <c r="CJ43" s="19"/>
      <c r="CK43" s="1"/>
      <c r="CL43" s="24"/>
      <c r="CM43" s="13"/>
      <c r="CN43" s="13"/>
      <c r="CO43" s="13"/>
      <c r="CP43" s="14"/>
      <c r="CQ43" s="1"/>
      <c r="CR43" s="13"/>
      <c r="CS43" s="13"/>
      <c r="CT43" s="17"/>
      <c r="CU43" s="19"/>
      <c r="CV43" s="1"/>
      <c r="CW43" s="24"/>
      <c r="CX43" s="13"/>
      <c r="CY43" s="13"/>
      <c r="CZ43" s="13"/>
      <c r="DA43" s="14"/>
      <c r="DB43" s="1"/>
      <c r="DC43" s="13"/>
      <c r="DD43" s="13"/>
      <c r="DE43" s="17"/>
      <c r="DF43" s="19"/>
      <c r="DG43" s="1"/>
      <c r="DH43" s="24"/>
      <c r="DI43" s="13"/>
      <c r="DJ43" s="13"/>
      <c r="DK43" s="13"/>
      <c r="DL43" s="14"/>
      <c r="DM43" s="1"/>
      <c r="DN43" s="13"/>
      <c r="DO43" s="13"/>
      <c r="DP43" s="17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3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3"/>
      <c r="GV43" s="16"/>
      <c r="GW43" s="14"/>
      <c r="GX43" s="17"/>
      <c r="GY43" s="17"/>
      <c r="GZ43" s="20"/>
      <c r="HA43" s="3"/>
      <c r="HB43" s="1"/>
      <c r="HC43" s="1"/>
      <c r="HD43" s="1"/>
      <c r="HE43" s="1"/>
      <c r="HF43" s="13"/>
      <c r="HG43" s="16"/>
      <c r="HH43" s="14"/>
      <c r="HI43" s="17"/>
      <c r="HJ43" s="17"/>
      <c r="HK43" s="20"/>
      <c r="HL43" s="3"/>
      <c r="HM43" s="3"/>
      <c r="HN43" s="1"/>
      <c r="HO43" s="1"/>
      <c r="HP43" s="1"/>
      <c r="HQ43" s="1"/>
      <c r="HR43" s="13"/>
      <c r="HS43" s="16"/>
      <c r="HT43" s="14"/>
      <c r="HU43" s="17"/>
      <c r="HV43" s="17"/>
      <c r="HW43" s="20"/>
      <c r="HX43" s="3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24"/>
      <c r="MR43" s="13"/>
      <c r="MS43" s="13"/>
      <c r="MT43" s="13"/>
      <c r="MU43" s="14"/>
      <c r="MV43" s="1"/>
      <c r="MW43" s="13"/>
      <c r="MX43" s="17"/>
      <c r="MY43" s="17"/>
      <c r="MZ43" s="3"/>
      <c r="NA43" s="1"/>
      <c r="NB43" s="1"/>
      <c r="NC43" s="1"/>
      <c r="ND43" s="1"/>
    </row>
    <row r="44" spans="1:381" ht="14.25" customHeight="1" x14ac:dyDescent="0.35">
      <c r="B44" s="54"/>
      <c r="C44" s="13"/>
      <c r="D44" s="17"/>
      <c r="E44" s="13"/>
      <c r="F44" s="14"/>
      <c r="G44" s="1"/>
      <c r="H44" s="13"/>
      <c r="I44" s="13"/>
      <c r="J44" s="55"/>
      <c r="K44" s="19"/>
      <c r="L44" s="1"/>
      <c r="M44" s="24"/>
      <c r="N44" s="13"/>
      <c r="O44" s="13"/>
      <c r="P44" s="13"/>
      <c r="Q44" s="14"/>
      <c r="R44" s="1"/>
      <c r="S44" s="13"/>
      <c r="T44" s="13"/>
      <c r="U44" s="21"/>
      <c r="V44" s="19"/>
      <c r="W44" s="1"/>
      <c r="X44" s="24"/>
      <c r="Y44" s="13"/>
      <c r="Z44" s="13"/>
      <c r="AA44" s="13"/>
      <c r="AB44" s="14"/>
      <c r="AC44" s="1"/>
      <c r="AD44" s="13"/>
      <c r="AE44" s="13"/>
      <c r="AF44" s="17"/>
      <c r="AG44" s="3"/>
      <c r="AH44" s="1"/>
      <c r="AI44" s="24"/>
      <c r="AJ44" s="13"/>
      <c r="AK44" s="13"/>
      <c r="AL44" s="13"/>
      <c r="AM44" s="14"/>
      <c r="AN44" s="1"/>
      <c r="AO44" s="13"/>
      <c r="AP44" s="13"/>
      <c r="AQ44" s="17"/>
      <c r="AR44" s="19"/>
      <c r="AS44" s="1"/>
      <c r="AT44" s="24"/>
      <c r="AU44" s="13"/>
      <c r="AV44" s="13"/>
      <c r="AW44" s="13"/>
      <c r="AX44" s="14"/>
      <c r="AY44" s="1"/>
      <c r="AZ44" s="13"/>
      <c r="BA44" s="13"/>
      <c r="BB44" s="17"/>
      <c r="BC44" s="19"/>
      <c r="BD44" s="1"/>
      <c r="BE44" s="24"/>
      <c r="BF44" s="1"/>
      <c r="BG44" s="13"/>
      <c r="BH44" s="1"/>
      <c r="BI44" s="1"/>
      <c r="BJ44" s="1"/>
      <c r="BK44" s="1"/>
      <c r="BL44" s="1"/>
      <c r="BM44" s="1"/>
      <c r="BN44" s="19"/>
      <c r="BO44" s="1"/>
      <c r="BP44" s="24"/>
      <c r="BQ44" s="13"/>
      <c r="BR44" s="13"/>
      <c r="BS44" s="13"/>
      <c r="BT44" s="14"/>
      <c r="BU44" s="1"/>
      <c r="BV44" s="1"/>
      <c r="BW44" s="1"/>
      <c r="BX44" s="17"/>
      <c r="BY44" s="3"/>
      <c r="BZ44" s="1"/>
      <c r="CA44" s="24"/>
      <c r="CB44" s="13"/>
      <c r="CC44" s="13"/>
      <c r="CD44" s="13"/>
      <c r="CE44" s="14"/>
      <c r="CF44" s="1"/>
      <c r="CG44" s="1"/>
      <c r="CH44" s="1"/>
      <c r="CI44" s="17"/>
      <c r="CJ44" s="19"/>
      <c r="CK44" s="1"/>
      <c r="CL44" s="24"/>
      <c r="CM44" s="13"/>
      <c r="CN44" s="13"/>
      <c r="CO44" s="13"/>
      <c r="CP44" s="14"/>
      <c r="CQ44" s="1"/>
      <c r="CR44" s="13"/>
      <c r="CS44" s="13"/>
      <c r="CT44" s="17"/>
      <c r="CU44" s="19"/>
      <c r="CV44" s="1"/>
      <c r="CW44" s="24"/>
      <c r="CX44" s="13"/>
      <c r="CY44" s="13"/>
      <c r="CZ44" s="13"/>
      <c r="DA44" s="14"/>
      <c r="DB44" s="1"/>
      <c r="DC44" s="13"/>
      <c r="DD44" s="13"/>
      <c r="DE44" s="13"/>
      <c r="DF44" s="19"/>
      <c r="DG44" s="1"/>
      <c r="DH44" s="24"/>
      <c r="DI44" s="13"/>
      <c r="DJ44" s="13"/>
      <c r="DK44" s="13"/>
      <c r="DL44" s="14"/>
      <c r="DM44" s="1"/>
      <c r="DN44" s="13"/>
      <c r="DO44" s="13"/>
      <c r="DP44" s="17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3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3"/>
      <c r="GV44" s="16"/>
      <c r="GW44" s="14"/>
      <c r="GX44" s="17"/>
      <c r="GY44" s="17"/>
      <c r="GZ44" s="20"/>
      <c r="HA44" s="3"/>
      <c r="HB44" s="1"/>
      <c r="HC44" s="1"/>
      <c r="HD44" s="1"/>
      <c r="HE44" s="1"/>
      <c r="HF44" s="13"/>
      <c r="HG44" s="16"/>
      <c r="HH44" s="14"/>
      <c r="HI44" s="17"/>
      <c r="HJ44" s="17"/>
      <c r="HK44" s="20"/>
      <c r="HL44" s="3"/>
      <c r="HM44" s="3"/>
      <c r="HN44" s="1"/>
      <c r="HO44" s="1"/>
      <c r="HP44" s="1"/>
      <c r="HQ44" s="1"/>
      <c r="HR44" s="13"/>
      <c r="HS44" s="16"/>
      <c r="HT44" s="14"/>
      <c r="HU44" s="17"/>
      <c r="HV44" s="17"/>
      <c r="HW44" s="20"/>
      <c r="HX44" s="3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24"/>
      <c r="MR44" s="13"/>
      <c r="MS44" s="13"/>
      <c r="MT44" s="13"/>
      <c r="MU44" s="14"/>
      <c r="MV44" s="1"/>
      <c r="MW44" s="13"/>
      <c r="MX44" s="17"/>
      <c r="MY44" s="17"/>
      <c r="MZ44" s="3"/>
      <c r="NA44" s="1"/>
      <c r="NB44" s="1"/>
      <c r="NC44" s="1"/>
      <c r="ND44" s="1"/>
    </row>
    <row r="45" spans="1:381" ht="14.25" customHeight="1" x14ac:dyDescent="0.35">
      <c r="B45" s="54"/>
      <c r="C45" s="17"/>
      <c r="D45" s="17"/>
      <c r="E45" s="13"/>
      <c r="F45" s="14"/>
      <c r="G45" s="1"/>
      <c r="H45" s="17"/>
      <c r="I45" s="17"/>
      <c r="J45" s="55"/>
      <c r="K45" s="19"/>
      <c r="L45" s="1"/>
      <c r="M45" s="15"/>
      <c r="N45" s="13"/>
      <c r="O45" s="13"/>
      <c r="P45" s="13"/>
      <c r="Q45" s="14"/>
      <c r="R45" s="1"/>
      <c r="S45" s="13"/>
      <c r="T45" s="13"/>
      <c r="U45" s="21"/>
      <c r="V45" s="19"/>
      <c r="W45" s="1"/>
      <c r="X45" s="24"/>
      <c r="Y45" s="13"/>
      <c r="Z45" s="13"/>
      <c r="AA45" s="13"/>
      <c r="AB45" s="14"/>
      <c r="AC45" s="1"/>
      <c r="AD45" s="13"/>
      <c r="AE45" s="13"/>
      <c r="AF45" s="17"/>
      <c r="AG45" s="3"/>
      <c r="AH45" s="1"/>
      <c r="AI45" s="24"/>
      <c r="AJ45" s="13"/>
      <c r="AK45" s="13"/>
      <c r="AL45" s="13"/>
      <c r="AM45" s="14"/>
      <c r="AN45" s="1"/>
      <c r="AO45" s="13"/>
      <c r="AP45" s="13"/>
      <c r="AQ45" s="17"/>
      <c r="AR45" s="19"/>
      <c r="AS45" s="1"/>
      <c r="AT45" s="24"/>
      <c r="AU45" s="13"/>
      <c r="AV45" s="13"/>
      <c r="AW45" s="13"/>
      <c r="AX45" s="14"/>
      <c r="AY45" s="1"/>
      <c r="AZ45" s="13"/>
      <c r="BA45" s="13"/>
      <c r="BB45" s="17"/>
      <c r="BC45" s="19"/>
      <c r="BD45" s="1"/>
      <c r="BE45" s="24"/>
      <c r="BF45" s="1"/>
      <c r="BG45" s="13"/>
      <c r="BH45" s="1"/>
      <c r="BI45" s="1"/>
      <c r="BJ45" s="1"/>
      <c r="BK45" s="1"/>
      <c r="BL45" s="1"/>
      <c r="BM45" s="1"/>
      <c r="BN45" s="3"/>
      <c r="BP45" s="15"/>
      <c r="BQ45" s="17"/>
      <c r="BR45" s="17"/>
      <c r="BS45" s="13"/>
      <c r="BT45" s="16"/>
      <c r="BU45" s="1"/>
      <c r="BV45" s="1"/>
      <c r="BW45" s="1"/>
      <c r="BX45" s="13"/>
      <c r="BY45" s="3"/>
      <c r="BZ45" s="1"/>
      <c r="CA45" s="24"/>
      <c r="CB45" s="13"/>
      <c r="CC45" s="13"/>
      <c r="CD45" s="13"/>
      <c r="CE45" s="14"/>
      <c r="CF45" s="1"/>
      <c r="CG45" s="1"/>
      <c r="CH45" s="1"/>
      <c r="CI45" s="13"/>
      <c r="CJ45" s="19"/>
      <c r="CK45" s="1"/>
      <c r="CL45" s="24"/>
      <c r="CM45" s="13"/>
      <c r="CN45" s="13"/>
      <c r="CO45" s="13"/>
      <c r="CP45" s="14"/>
      <c r="CQ45" s="1"/>
      <c r="CR45" s="13"/>
      <c r="CS45" s="13"/>
      <c r="CT45" s="17"/>
      <c r="CU45" s="19"/>
      <c r="CV45" s="1"/>
      <c r="CW45" s="24"/>
      <c r="CX45" s="13"/>
      <c r="CY45" s="13"/>
      <c r="CZ45" s="13"/>
      <c r="DA45" s="14"/>
      <c r="DB45" s="1"/>
      <c r="DC45" s="13"/>
      <c r="DD45" s="13"/>
      <c r="DE45" s="17"/>
      <c r="DF45" s="19"/>
      <c r="DG45" s="1"/>
      <c r="DH45" s="24"/>
      <c r="DI45" s="13"/>
      <c r="DJ45" s="13"/>
      <c r="DK45" s="13"/>
      <c r="DL45" s="14"/>
      <c r="DM45" s="1"/>
      <c r="DN45" s="13"/>
      <c r="DO45" s="13"/>
      <c r="DP45" s="13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3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3"/>
      <c r="GV45" s="16"/>
      <c r="GW45" s="14"/>
      <c r="GX45" s="17"/>
      <c r="GY45" s="17"/>
      <c r="GZ45" s="20"/>
      <c r="HA45" s="3"/>
      <c r="HB45" s="1"/>
      <c r="HC45" s="1"/>
      <c r="HD45" s="1"/>
      <c r="HE45" s="1"/>
      <c r="HF45" s="13"/>
      <c r="HG45" s="16"/>
      <c r="HH45" s="14"/>
      <c r="HI45" s="17"/>
      <c r="HJ45" s="17"/>
      <c r="HK45" s="20"/>
      <c r="HL45" s="3"/>
      <c r="HM45" s="3"/>
      <c r="HN45" s="1"/>
      <c r="HO45" s="1"/>
      <c r="HP45" s="1"/>
      <c r="HQ45" s="1"/>
      <c r="HR45" s="13"/>
      <c r="HS45" s="16"/>
      <c r="HT45" s="14"/>
      <c r="HU45" s="17"/>
      <c r="HV45" s="17"/>
      <c r="HW45" s="20"/>
      <c r="HX45" s="3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24"/>
      <c r="MR45" s="13"/>
      <c r="MS45" s="13"/>
      <c r="MT45" s="13"/>
      <c r="MU45" s="14"/>
      <c r="MV45" s="1"/>
      <c r="MW45" s="17"/>
      <c r="MX45" s="17"/>
      <c r="MY45" s="17"/>
      <c r="MZ45" s="3"/>
      <c r="NA45" s="1"/>
    </row>
    <row r="46" spans="1:381" ht="14.25" customHeight="1" x14ac:dyDescent="0.35">
      <c r="B46" s="54"/>
      <c r="C46" s="17"/>
      <c r="D46" s="17"/>
      <c r="E46" s="13"/>
      <c r="F46" s="14"/>
      <c r="G46" s="1"/>
      <c r="H46" s="17"/>
      <c r="I46" s="17"/>
      <c r="J46" s="55"/>
      <c r="K46" s="19"/>
      <c r="L46" s="1"/>
      <c r="M46" s="15"/>
      <c r="N46" s="13"/>
      <c r="O46" s="13"/>
      <c r="P46" s="13"/>
      <c r="Q46" s="14"/>
      <c r="R46" s="1"/>
      <c r="S46" s="13"/>
      <c r="T46" s="13"/>
      <c r="U46" s="21"/>
      <c r="V46" s="19"/>
      <c r="W46" s="1"/>
      <c r="X46" s="24"/>
      <c r="Y46" s="13"/>
      <c r="Z46" s="13"/>
      <c r="AA46" s="13"/>
      <c r="AB46" s="14"/>
      <c r="AC46" s="1"/>
      <c r="AD46" s="13"/>
      <c r="AE46" s="13"/>
      <c r="AF46" s="17"/>
      <c r="AG46" s="3"/>
      <c r="AH46" s="1"/>
      <c r="AI46" s="24"/>
      <c r="AJ46" s="13"/>
      <c r="AK46" s="13"/>
      <c r="AL46" s="13"/>
      <c r="AM46" s="14"/>
      <c r="AN46" s="1"/>
      <c r="AO46" s="13"/>
      <c r="AP46" s="13"/>
      <c r="AQ46" s="17"/>
      <c r="AR46" s="19"/>
      <c r="AS46" s="1"/>
      <c r="AT46" s="24"/>
      <c r="AU46" s="13"/>
      <c r="AV46" s="13"/>
      <c r="AW46" s="13"/>
      <c r="AX46" s="14"/>
      <c r="AY46" s="1"/>
      <c r="AZ46" s="13"/>
      <c r="BA46" s="13"/>
      <c r="BB46" s="17"/>
      <c r="BC46" s="19"/>
      <c r="BD46" s="1"/>
      <c r="BE46" s="24"/>
      <c r="BF46" s="1"/>
      <c r="BG46" s="13"/>
      <c r="BH46" s="1"/>
      <c r="BI46" s="1"/>
      <c r="BJ46" s="1"/>
      <c r="BK46" s="1"/>
      <c r="BL46" s="1"/>
      <c r="BM46" s="1"/>
      <c r="BN46" s="3"/>
      <c r="BP46" s="15"/>
      <c r="BQ46" s="17"/>
      <c r="BR46" s="17"/>
      <c r="BS46" s="13"/>
      <c r="BT46" s="16"/>
      <c r="BU46" s="1"/>
      <c r="BV46" s="1"/>
      <c r="BW46" s="1"/>
      <c r="BX46" s="13"/>
      <c r="BY46" s="3"/>
      <c r="BZ46" s="1"/>
      <c r="CA46" s="24"/>
      <c r="CB46" s="13"/>
      <c r="CC46" s="13"/>
      <c r="CD46" s="13"/>
      <c r="CE46" s="14"/>
      <c r="CF46" s="1"/>
      <c r="CG46" s="1"/>
      <c r="CH46" s="1"/>
      <c r="CI46" s="13"/>
      <c r="CJ46" s="19"/>
      <c r="CK46" s="1"/>
      <c r="CL46" s="24"/>
      <c r="CM46" s="13"/>
      <c r="CN46" s="13"/>
      <c r="CO46" s="13"/>
      <c r="CP46" s="14"/>
      <c r="CQ46" s="1"/>
      <c r="CR46" s="13"/>
      <c r="CS46" s="13"/>
      <c r="CT46" s="17"/>
      <c r="CU46" s="19"/>
      <c r="CV46" s="1"/>
      <c r="CW46" s="24"/>
      <c r="CX46" s="13"/>
      <c r="CY46" s="13"/>
      <c r="CZ46" s="13"/>
      <c r="DA46" s="14"/>
      <c r="DB46" s="1"/>
      <c r="DC46" s="13"/>
      <c r="DD46" s="13"/>
      <c r="DE46" s="17"/>
      <c r="DF46" s="19"/>
      <c r="DG46" s="1"/>
      <c r="DH46" s="24"/>
      <c r="DI46" s="13"/>
      <c r="DJ46" s="13"/>
      <c r="DK46" s="13"/>
      <c r="DL46" s="14"/>
      <c r="DM46" s="1"/>
      <c r="DN46" s="13"/>
      <c r="DO46" s="13"/>
      <c r="DP46" s="13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3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3"/>
      <c r="GV46" s="16"/>
      <c r="GW46" s="14"/>
      <c r="GX46" s="17"/>
      <c r="GY46" s="17"/>
      <c r="GZ46" s="20"/>
      <c r="HA46" s="3"/>
      <c r="HB46" s="1"/>
      <c r="HC46" s="1"/>
      <c r="HD46" s="1"/>
      <c r="HE46" s="1"/>
      <c r="HF46" s="13"/>
      <c r="HG46" s="16"/>
      <c r="HH46" s="14"/>
      <c r="HI46" s="17"/>
      <c r="HJ46" s="17"/>
      <c r="HK46" s="20"/>
      <c r="HL46" s="3"/>
      <c r="HM46" s="3"/>
      <c r="HN46" s="1"/>
      <c r="HO46" s="1"/>
      <c r="HP46" s="1"/>
      <c r="HQ46" s="1"/>
      <c r="HR46" s="13"/>
      <c r="HS46" s="16"/>
      <c r="HT46" s="14"/>
      <c r="HU46" s="17"/>
      <c r="HV46" s="17"/>
      <c r="HW46" s="20"/>
      <c r="HX46" s="3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24"/>
      <c r="MR46" s="13"/>
      <c r="MS46" s="13"/>
      <c r="MT46" s="13"/>
      <c r="MU46" s="14"/>
      <c r="MV46" s="1"/>
      <c r="MW46" s="17"/>
      <c r="MX46" s="17"/>
      <c r="MY46" s="17"/>
      <c r="MZ46" s="3"/>
      <c r="NA46" s="1"/>
    </row>
    <row r="47" spans="1:381" ht="14.25" customHeight="1" x14ac:dyDescent="0.35">
      <c r="B47" s="54"/>
      <c r="C47" s="13"/>
      <c r="D47" s="17"/>
      <c r="E47" s="13"/>
      <c r="F47" s="14"/>
      <c r="G47" s="1"/>
      <c r="H47" s="17"/>
      <c r="I47" s="17"/>
      <c r="J47" s="55"/>
      <c r="K47" s="19"/>
      <c r="L47" s="1"/>
      <c r="M47" s="15"/>
      <c r="N47" s="13"/>
      <c r="O47" s="13"/>
      <c r="P47" s="13"/>
      <c r="Q47" s="14"/>
      <c r="R47" s="1"/>
      <c r="S47" s="13"/>
      <c r="T47" s="13"/>
      <c r="U47" s="21"/>
      <c r="V47" s="19"/>
      <c r="W47" s="1"/>
      <c r="X47" s="24"/>
      <c r="Y47" s="13"/>
      <c r="Z47" s="13"/>
      <c r="AA47" s="13"/>
      <c r="AB47" s="14"/>
      <c r="AC47" s="1"/>
      <c r="AD47" s="13"/>
      <c r="AE47" s="13"/>
      <c r="AF47" s="13"/>
      <c r="AG47" s="3"/>
      <c r="AH47" s="1"/>
      <c r="AI47" s="24"/>
      <c r="AJ47" s="13"/>
      <c r="AK47" s="13"/>
      <c r="AL47" s="13"/>
      <c r="AM47" s="14"/>
      <c r="AN47" s="1"/>
      <c r="AO47" s="13"/>
      <c r="AP47" s="13"/>
      <c r="AQ47" s="17"/>
      <c r="AR47" s="19"/>
      <c r="AS47" s="1"/>
      <c r="AT47" s="24"/>
      <c r="AU47" s="13"/>
      <c r="AV47" s="13"/>
      <c r="AW47" s="13"/>
      <c r="AX47" s="14"/>
      <c r="AY47" s="1"/>
      <c r="AZ47" s="13"/>
      <c r="BA47" s="13"/>
      <c r="BB47" s="17"/>
      <c r="BC47" s="19"/>
      <c r="BD47" s="1"/>
      <c r="BE47" s="24"/>
      <c r="BF47" s="1"/>
      <c r="BG47" s="13"/>
      <c r="BH47" s="1"/>
      <c r="BI47" s="1"/>
      <c r="BJ47" s="1"/>
      <c r="BK47" s="1"/>
      <c r="BL47" s="1"/>
      <c r="BM47" s="1"/>
      <c r="BN47" s="3"/>
      <c r="BP47" s="15"/>
      <c r="BQ47" s="13"/>
      <c r="BR47" s="17"/>
      <c r="BS47" s="13"/>
      <c r="BT47" s="16"/>
      <c r="BU47" s="1"/>
      <c r="BV47" s="1"/>
      <c r="BW47" s="1"/>
      <c r="BX47" s="13"/>
      <c r="BY47" s="3"/>
      <c r="BZ47" s="1"/>
      <c r="CA47" s="24"/>
      <c r="CB47" s="13"/>
      <c r="CC47" s="13"/>
      <c r="CD47" s="13"/>
      <c r="CE47" s="14"/>
      <c r="CF47" s="1"/>
      <c r="CG47" s="1"/>
      <c r="CH47" s="1"/>
      <c r="CI47" s="13"/>
      <c r="CJ47" s="19"/>
      <c r="CK47" s="1"/>
      <c r="CL47" s="24"/>
      <c r="CM47" s="13"/>
      <c r="CN47" s="13"/>
      <c r="CO47" s="13"/>
      <c r="CP47" s="14"/>
      <c r="CQ47" s="1"/>
      <c r="CR47" s="13"/>
      <c r="CS47" s="13"/>
      <c r="CT47" s="17"/>
      <c r="CU47" s="19"/>
      <c r="CV47" s="1"/>
      <c r="CW47" s="24"/>
      <c r="CX47" s="13"/>
      <c r="CY47" s="13"/>
      <c r="CZ47" s="13"/>
      <c r="DA47" s="14"/>
      <c r="DB47" s="1"/>
      <c r="DC47" s="13"/>
      <c r="DD47" s="13"/>
      <c r="DE47" s="17"/>
      <c r="DF47" s="19"/>
      <c r="DG47" s="1"/>
      <c r="DH47" s="24"/>
      <c r="DI47" s="13"/>
      <c r="DJ47" s="13"/>
      <c r="DK47" s="13"/>
      <c r="DL47" s="14"/>
      <c r="DM47" s="1"/>
      <c r="DN47" s="13"/>
      <c r="DO47" s="13"/>
      <c r="DP47" s="13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3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3"/>
      <c r="GV47" s="16"/>
      <c r="GW47" s="14"/>
      <c r="GX47" s="17"/>
      <c r="GY47" s="17"/>
      <c r="GZ47" s="20"/>
      <c r="HA47" s="3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24"/>
      <c r="MR47" s="13"/>
      <c r="MS47" s="13"/>
      <c r="MT47" s="13"/>
      <c r="MU47" s="14"/>
      <c r="MV47" s="1"/>
      <c r="MW47" s="17"/>
      <c r="MX47" s="17"/>
      <c r="MY47" s="17"/>
      <c r="MZ47" s="3"/>
      <c r="NA47" s="1"/>
    </row>
    <row r="48" spans="1:381" ht="14.25" customHeight="1" x14ac:dyDescent="0.35">
      <c r="B48" s="56"/>
      <c r="C48" s="13"/>
      <c r="D48" s="17"/>
      <c r="E48" s="13"/>
      <c r="F48" s="1"/>
      <c r="H48" s="17"/>
      <c r="J48" s="55"/>
      <c r="K48" s="3"/>
      <c r="M48" s="15"/>
      <c r="N48" s="13"/>
      <c r="O48" s="13"/>
      <c r="P48" s="13"/>
      <c r="Q48" s="1"/>
      <c r="R48" s="1"/>
      <c r="S48" s="13"/>
      <c r="T48" s="1"/>
      <c r="U48" s="1"/>
      <c r="V48" s="19"/>
      <c r="W48" s="1"/>
      <c r="X48" s="24"/>
      <c r="Y48" s="13"/>
      <c r="Z48" s="1"/>
      <c r="AA48" s="13"/>
      <c r="AB48" s="1"/>
      <c r="AC48" s="1"/>
      <c r="AD48" s="13"/>
      <c r="AE48" s="1"/>
      <c r="AF48" s="1"/>
      <c r="AG48" s="19"/>
      <c r="AH48" s="1"/>
      <c r="AI48" s="24"/>
      <c r="AJ48" s="13"/>
      <c r="AK48" s="1"/>
      <c r="AL48" s="13"/>
      <c r="AM48" s="1"/>
      <c r="AN48" s="1"/>
      <c r="AO48" s="13"/>
      <c r="AP48" s="1"/>
      <c r="AR48" s="19"/>
      <c r="AS48" s="1"/>
      <c r="AT48" s="24"/>
      <c r="AU48" s="13"/>
      <c r="AV48" s="13"/>
      <c r="AW48" s="13"/>
      <c r="AX48" s="1"/>
      <c r="AY48" s="1"/>
      <c r="AZ48" s="13"/>
      <c r="BA48" s="13"/>
      <c r="BB48" s="13"/>
      <c r="BC48" s="19"/>
      <c r="BD48" s="1"/>
      <c r="BE48" s="24"/>
      <c r="BF48" s="1"/>
      <c r="BG48" s="1"/>
      <c r="BH48" s="1"/>
      <c r="BI48" s="1"/>
      <c r="BJ48" s="1"/>
      <c r="BK48" s="1"/>
      <c r="BL48" s="1"/>
      <c r="BM48" s="1"/>
      <c r="BN48" s="3"/>
      <c r="BP48" s="15"/>
      <c r="BQ48" s="13"/>
      <c r="BU48" s="1"/>
      <c r="BV48" s="1"/>
      <c r="BW48" s="1"/>
      <c r="BX48" s="1"/>
      <c r="BY48" s="19"/>
      <c r="BZ48" s="1"/>
      <c r="CA48" s="24"/>
      <c r="CB48" s="13"/>
      <c r="CC48" s="1"/>
      <c r="CD48" s="1"/>
      <c r="CE48" s="1"/>
      <c r="CF48" s="1"/>
      <c r="CG48" s="1"/>
      <c r="CH48" s="1"/>
      <c r="CI48" s="1"/>
      <c r="CJ48" s="19"/>
      <c r="CK48" s="1"/>
      <c r="CL48" s="24"/>
      <c r="CM48" s="13"/>
      <c r="CN48" s="13"/>
      <c r="CO48" s="13"/>
      <c r="CP48" s="1"/>
      <c r="CQ48" s="1"/>
      <c r="CR48" s="13"/>
      <c r="CS48" s="1"/>
      <c r="CT48" s="17"/>
      <c r="CU48" s="19"/>
      <c r="CV48" s="1"/>
      <c r="CW48" s="24"/>
      <c r="CX48" s="13"/>
      <c r="CY48" s="13"/>
      <c r="CZ48" s="13"/>
      <c r="DA48" s="1"/>
      <c r="DB48" s="1"/>
      <c r="DC48" s="13"/>
      <c r="DD48" s="1"/>
      <c r="DE48" s="17"/>
      <c r="DF48" s="19"/>
      <c r="DG48" s="1"/>
      <c r="DH48" s="24"/>
      <c r="DI48" s="13"/>
      <c r="DJ48" s="13"/>
      <c r="DK48" s="13"/>
      <c r="DL48" s="1"/>
      <c r="DM48" s="1"/>
      <c r="DN48" s="13"/>
      <c r="DO48" s="1"/>
      <c r="DP48" s="1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3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3"/>
      <c r="GV48" s="16"/>
      <c r="GW48" s="14"/>
      <c r="GX48" s="17"/>
      <c r="GY48" s="17"/>
      <c r="GZ48" s="20"/>
      <c r="HA48" s="3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24"/>
      <c r="MR48" s="13"/>
      <c r="MS48" s="13"/>
      <c r="MT48" s="13"/>
      <c r="MU48" s="1"/>
      <c r="MV48" s="1"/>
      <c r="MW48" s="17"/>
      <c r="MX48" s="17"/>
      <c r="MY48" s="17"/>
      <c r="MZ48" s="3"/>
      <c r="NA48" s="1"/>
    </row>
    <row r="49" spans="2:365" ht="14.25" customHeight="1" x14ac:dyDescent="0.35">
      <c r="B49" s="56"/>
      <c r="C49" s="17"/>
      <c r="D49" s="17"/>
      <c r="E49" s="13"/>
      <c r="F49" s="1"/>
      <c r="K49" s="3"/>
      <c r="P49" s="1"/>
      <c r="Q49" s="1"/>
      <c r="R49" s="1"/>
      <c r="S49" s="1"/>
      <c r="T49" s="1"/>
      <c r="U49" s="1"/>
      <c r="V49" s="19"/>
      <c r="W49" s="1"/>
      <c r="X49" s="1"/>
      <c r="Y49" s="1"/>
      <c r="Z49" s="1"/>
      <c r="AA49" s="13"/>
      <c r="AB49" s="1"/>
      <c r="AC49" s="1"/>
      <c r="AD49" s="1"/>
      <c r="AE49" s="1"/>
      <c r="AF49" s="1"/>
      <c r="AG49" s="19"/>
      <c r="AH49" s="1"/>
      <c r="AI49" s="1"/>
      <c r="AJ49" s="1"/>
      <c r="AK49" s="1"/>
      <c r="AL49" s="1"/>
      <c r="AM49" s="1"/>
      <c r="AN49" s="1"/>
      <c r="AO49" s="1"/>
      <c r="AP49" s="1"/>
      <c r="AR49" s="19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9"/>
      <c r="BD49" s="1"/>
      <c r="BE49" s="24"/>
      <c r="BF49" s="1"/>
      <c r="BG49" s="1"/>
      <c r="BH49" s="1"/>
      <c r="BI49" s="1"/>
      <c r="BJ49" s="1"/>
      <c r="BK49" s="1"/>
      <c r="BL49" s="1"/>
      <c r="BM49" s="1"/>
      <c r="BN49" s="3"/>
      <c r="BP49" s="15"/>
      <c r="BU49" s="1"/>
      <c r="BV49" s="1"/>
      <c r="BW49" s="1"/>
      <c r="BX49" s="1"/>
      <c r="BY49" s="19"/>
      <c r="BZ49" s="1"/>
      <c r="CA49" s="24"/>
      <c r="CB49" s="1"/>
      <c r="CC49" s="1"/>
      <c r="CD49" s="1"/>
      <c r="CE49" s="1"/>
      <c r="CF49" s="1"/>
      <c r="CG49" s="1"/>
      <c r="CH49" s="1"/>
      <c r="CI49" s="1"/>
      <c r="CJ49" s="19"/>
      <c r="CK49" s="1"/>
      <c r="CL49" s="24"/>
      <c r="CM49" s="1"/>
      <c r="CN49" s="1"/>
      <c r="CO49" s="13"/>
      <c r="CP49" s="1"/>
      <c r="CQ49" s="1"/>
      <c r="CR49" s="1"/>
      <c r="CS49" s="1"/>
      <c r="CT49" s="1"/>
      <c r="CU49" s="19"/>
      <c r="CV49" s="1"/>
      <c r="CW49" s="24"/>
      <c r="CX49" s="1"/>
      <c r="CY49" s="1"/>
      <c r="CZ49" s="13"/>
      <c r="DA49" s="1"/>
      <c r="DB49" s="1"/>
      <c r="DC49" s="1"/>
      <c r="DD49" s="1"/>
      <c r="DE49" s="1"/>
      <c r="DF49" s="19"/>
      <c r="DG49" s="1"/>
      <c r="DH49" s="24"/>
      <c r="DI49" s="13"/>
      <c r="DJ49" s="13"/>
      <c r="DK49" s="13"/>
      <c r="DL49" s="1"/>
      <c r="DM49" s="1"/>
      <c r="DN49" s="1"/>
      <c r="DO49" s="1"/>
      <c r="DP49" s="1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3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3"/>
      <c r="GV49" s="16"/>
      <c r="GW49" s="14"/>
      <c r="GX49" s="17"/>
      <c r="GY49" s="17"/>
      <c r="GZ49" s="20"/>
      <c r="HA49" s="3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24"/>
      <c r="MR49" s="1"/>
      <c r="MS49" s="1"/>
      <c r="MT49" s="13"/>
      <c r="MU49" s="1"/>
      <c r="MV49" s="1"/>
      <c r="MW49" s="1"/>
      <c r="MX49" s="1"/>
      <c r="MY49" s="1"/>
      <c r="MZ49" s="19"/>
      <c r="NA49" s="1"/>
    </row>
    <row r="50" spans="2:365" ht="14.25" customHeight="1" x14ac:dyDescent="0.35">
      <c r="B50" s="56"/>
      <c r="C50" s="17"/>
      <c r="D50" s="17"/>
      <c r="E50" s="13"/>
      <c r="F50" s="1"/>
      <c r="K50" s="3"/>
      <c r="V50" s="3"/>
      <c r="AA50" s="13"/>
      <c r="AB50" s="1"/>
      <c r="AG50" s="3"/>
      <c r="AR50" s="19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9"/>
      <c r="BD50" s="1"/>
      <c r="BE50" s="24"/>
      <c r="BF50" s="1"/>
      <c r="BG50" s="1"/>
      <c r="BH50" s="1"/>
      <c r="BI50" s="1"/>
      <c r="BJ50" s="1"/>
      <c r="BK50" s="1"/>
      <c r="BL50" s="1"/>
      <c r="BM50" s="1"/>
      <c r="BN50" s="3"/>
      <c r="BP50" s="15"/>
      <c r="BU50" s="1"/>
      <c r="BV50" s="1"/>
      <c r="BW50" s="1"/>
      <c r="BX50" s="1"/>
      <c r="BY50" s="19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9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9"/>
      <c r="CV50" s="1"/>
      <c r="CW50" s="1"/>
      <c r="CX50" s="1"/>
      <c r="CY50" s="1"/>
      <c r="CZ50" s="13"/>
      <c r="DA50" s="1"/>
      <c r="DB50" s="1"/>
      <c r="DC50" s="1"/>
      <c r="DD50" s="1"/>
      <c r="DE50" s="1"/>
      <c r="DF50" s="19"/>
      <c r="DG50" s="1"/>
      <c r="DH50" s="1"/>
      <c r="DI50" s="1"/>
      <c r="DJ50" s="1"/>
      <c r="DK50" s="13"/>
      <c r="DL50" s="1"/>
      <c r="DM50" s="1"/>
      <c r="DN50" s="1"/>
      <c r="DO50" s="1"/>
      <c r="DP50" s="1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3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3"/>
      <c r="GV50" s="16"/>
      <c r="GW50" s="14"/>
      <c r="GX50" s="17"/>
      <c r="GY50" s="17"/>
      <c r="GZ50" s="20"/>
      <c r="HA50" s="3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9"/>
      <c r="NA50" s="1"/>
    </row>
    <row r="51" spans="2:365" ht="14.25" customHeight="1" x14ac:dyDescent="0.35">
      <c r="B51" s="56"/>
      <c r="C51" s="17"/>
      <c r="D51" s="17"/>
      <c r="E51" s="13"/>
      <c r="F51" s="1"/>
      <c r="K51" s="3"/>
      <c r="T51" s="1"/>
      <c r="V51" s="3"/>
      <c r="AG51" s="3"/>
      <c r="AR51" s="19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9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3"/>
      <c r="BP51" s="24"/>
      <c r="BU51" s="1"/>
      <c r="BV51" s="1"/>
      <c r="BW51" s="1"/>
      <c r="BX51" s="1"/>
      <c r="BY51" s="19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9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9"/>
      <c r="CV51" s="1"/>
      <c r="CW51" s="1"/>
      <c r="CX51" s="1"/>
      <c r="CY51" s="1"/>
      <c r="CZ51" s="13"/>
      <c r="DA51" s="1"/>
      <c r="DB51" s="1"/>
      <c r="DC51" s="1"/>
      <c r="DD51" s="1"/>
      <c r="DE51" s="1"/>
      <c r="DF51" s="19"/>
      <c r="DG51" s="1"/>
      <c r="DH51" s="1"/>
      <c r="DI51" s="1"/>
      <c r="DJ51" s="1"/>
      <c r="DK51" s="13"/>
      <c r="DL51" s="1"/>
      <c r="DM51" s="1"/>
      <c r="DN51" s="1"/>
      <c r="DO51" s="1"/>
      <c r="DP51" s="1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3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9"/>
      <c r="NA51" s="1"/>
    </row>
    <row r="52" spans="2:365" ht="14.25" customHeight="1" x14ac:dyDescent="0.35">
      <c r="B52" s="56"/>
      <c r="C52" s="17"/>
      <c r="D52" s="17"/>
      <c r="E52" s="13"/>
      <c r="F52" s="1"/>
      <c r="K52" s="3"/>
      <c r="V52" s="3"/>
      <c r="AG52" s="3"/>
      <c r="AR52" s="3"/>
      <c r="BC52" s="3"/>
      <c r="BN52" s="3"/>
      <c r="BU52" s="1"/>
      <c r="BV52" s="1"/>
      <c r="BW52" s="1"/>
      <c r="BX52" s="1"/>
      <c r="BY52" s="19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9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9"/>
      <c r="CV52" s="1"/>
      <c r="CW52" s="1"/>
      <c r="CX52" s="1"/>
      <c r="CY52" s="1"/>
      <c r="CZ52" s="13"/>
      <c r="DA52" s="1"/>
      <c r="DB52" s="1"/>
      <c r="DC52" s="1"/>
      <c r="DD52" s="1"/>
      <c r="DE52" s="1"/>
      <c r="DF52" s="19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3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9"/>
      <c r="NA52" s="1"/>
    </row>
    <row r="53" spans="2:365" ht="14.25" customHeight="1" x14ac:dyDescent="0.35">
      <c r="B53" s="56"/>
      <c r="C53" s="17"/>
      <c r="D53" s="17"/>
      <c r="E53" s="13"/>
      <c r="F53" s="1"/>
      <c r="K53" s="3"/>
      <c r="V53" s="3"/>
      <c r="AG53" s="3"/>
      <c r="AR53" s="3"/>
      <c r="BC53" s="3"/>
      <c r="BN53" s="3"/>
      <c r="BU53" s="1"/>
      <c r="BV53" s="1"/>
      <c r="BW53" s="1"/>
      <c r="BX53" s="1"/>
      <c r="BY53" s="19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9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9"/>
      <c r="CV53" s="1"/>
      <c r="CW53" s="1"/>
      <c r="CX53" s="1"/>
      <c r="CY53" s="1"/>
      <c r="CZ53" s="13"/>
      <c r="DA53" s="1"/>
      <c r="DB53" s="1"/>
      <c r="DC53" s="1"/>
      <c r="DD53" s="1"/>
      <c r="DE53" s="1"/>
      <c r="DF53" s="19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3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9"/>
      <c r="NA53" s="1"/>
    </row>
    <row r="54" spans="2:365" ht="14.25" customHeight="1" x14ac:dyDescent="0.35">
      <c r="B54" s="56"/>
      <c r="C54" s="17"/>
      <c r="D54" s="17"/>
      <c r="E54" s="13"/>
      <c r="F54" s="1"/>
      <c r="K54" s="3"/>
      <c r="V54" s="3"/>
      <c r="AG54" s="3"/>
      <c r="AR54" s="3"/>
      <c r="BC54" s="3"/>
      <c r="BN54" s="3"/>
      <c r="BU54" s="1"/>
      <c r="BV54" s="1"/>
      <c r="BW54" s="1"/>
      <c r="BX54" s="1"/>
      <c r="BY54" s="19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9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9"/>
      <c r="CV54" s="1"/>
      <c r="CW54" s="1"/>
      <c r="CX54" s="1"/>
      <c r="CY54" s="1"/>
      <c r="CZ54" s="13"/>
      <c r="DA54" s="1"/>
      <c r="DB54" s="1"/>
      <c r="DC54" s="1"/>
      <c r="DD54" s="1"/>
      <c r="DE54" s="1"/>
      <c r="DF54" s="19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3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9"/>
      <c r="NA54" s="1"/>
    </row>
    <row r="55" spans="2:365" ht="14.25" customHeight="1" x14ac:dyDescent="0.35">
      <c r="B55" s="56"/>
      <c r="C55" s="17"/>
      <c r="D55" s="17"/>
      <c r="E55" s="13"/>
      <c r="F55" s="1"/>
      <c r="K55" s="3"/>
      <c r="V55" s="3"/>
      <c r="AG55" s="3"/>
      <c r="AR55" s="3"/>
      <c r="BC55" s="3"/>
      <c r="BN55" s="3"/>
      <c r="BU55" s="1"/>
      <c r="BV55" s="1"/>
      <c r="BW55" s="1"/>
      <c r="BX55" s="1"/>
      <c r="BY55" s="19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9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9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9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3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9"/>
      <c r="NA55" s="1"/>
    </row>
    <row r="56" spans="2:365" ht="14.25" customHeight="1" x14ac:dyDescent="0.35">
      <c r="B56" s="56"/>
      <c r="C56" s="17"/>
      <c r="D56" s="17"/>
      <c r="E56" s="17"/>
      <c r="K56" s="3"/>
      <c r="V56" s="3"/>
      <c r="AG56" s="3"/>
      <c r="AR56" s="3"/>
      <c r="BC56" s="3"/>
      <c r="BN56" s="3"/>
      <c r="BY56" s="3"/>
      <c r="CJ56" s="3"/>
      <c r="CU56" s="3"/>
      <c r="DF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FN56" s="13"/>
      <c r="MZ56" s="3"/>
    </row>
    <row r="57" spans="2:365" ht="14.25" customHeight="1" x14ac:dyDescent="0.35">
      <c r="B57" s="56"/>
      <c r="C57" s="17"/>
      <c r="D57" s="17"/>
      <c r="E57" s="17"/>
      <c r="K57" s="3"/>
      <c r="V57" s="3"/>
      <c r="AG57" s="3"/>
      <c r="AR57" s="3"/>
      <c r="BC57" s="3"/>
      <c r="BN57" s="3"/>
      <c r="BY57" s="3"/>
      <c r="CJ57" s="3"/>
      <c r="CU57" s="3"/>
      <c r="DF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FN57" s="13"/>
      <c r="MZ57" s="3"/>
    </row>
    <row r="58" spans="2:365" ht="14.25" customHeight="1" x14ac:dyDescent="0.35">
      <c r="B58" s="56"/>
      <c r="C58" s="17"/>
      <c r="D58" s="17"/>
      <c r="E58" s="17"/>
      <c r="K58" s="3"/>
      <c r="V58" s="3"/>
      <c r="AG58" s="3"/>
      <c r="AR58" s="3"/>
      <c r="BC58" s="3"/>
      <c r="BN58" s="3"/>
      <c r="BY58" s="3"/>
      <c r="CJ58" s="3"/>
      <c r="CU58" s="3"/>
      <c r="DF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FN58" s="13"/>
      <c r="MZ58" s="3"/>
    </row>
    <row r="59" spans="2:365" ht="14.25" customHeight="1" x14ac:dyDescent="0.35">
      <c r="B59" s="56"/>
      <c r="C59" s="17"/>
      <c r="D59" s="17"/>
      <c r="E59" s="17"/>
      <c r="K59" s="3"/>
      <c r="V59" s="3"/>
      <c r="AG59" s="3"/>
      <c r="AR59" s="3"/>
      <c r="BC59" s="3"/>
      <c r="BN59" s="3"/>
      <c r="BY59" s="3"/>
      <c r="CJ59" s="3"/>
      <c r="CU59" s="3"/>
      <c r="DF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MZ59" s="3"/>
    </row>
    <row r="60" spans="2:365" ht="14.25" customHeight="1" x14ac:dyDescent="0.35">
      <c r="B60" s="56"/>
      <c r="C60" s="17"/>
      <c r="D60" s="17"/>
      <c r="E60" s="17"/>
      <c r="K60" s="3"/>
      <c r="V60" s="3"/>
      <c r="AG60" s="3"/>
      <c r="AR60" s="3"/>
      <c r="BC60" s="3"/>
      <c r="BN60" s="3"/>
      <c r="BY60" s="3"/>
      <c r="CJ60" s="3"/>
      <c r="CU60" s="3"/>
      <c r="DF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MZ60" s="3"/>
    </row>
    <row r="61" spans="2:365" ht="14.25" customHeight="1" x14ac:dyDescent="0.35">
      <c r="B61" s="56"/>
      <c r="C61" s="17"/>
      <c r="D61" s="17"/>
      <c r="E61" s="17"/>
      <c r="K61" s="3"/>
      <c r="V61" s="3"/>
      <c r="AG61" s="3"/>
      <c r="AR61" s="3"/>
      <c r="BC61" s="3"/>
      <c r="BN61" s="3"/>
      <c r="BY61" s="3"/>
      <c r="CJ61" s="3"/>
      <c r="CU61" s="3"/>
      <c r="DF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MZ61" s="3"/>
    </row>
    <row r="62" spans="2:365" ht="14.25" customHeight="1" x14ac:dyDescent="0.35">
      <c r="B62" s="56"/>
      <c r="C62" s="17"/>
      <c r="D62" s="17"/>
      <c r="E62" s="17"/>
      <c r="K62" s="3"/>
      <c r="V62" s="3"/>
      <c r="AG62" s="3"/>
      <c r="AR62" s="3"/>
      <c r="BC62" s="3"/>
      <c r="BN62" s="3"/>
      <c r="BY62" s="3"/>
      <c r="CJ62" s="3"/>
      <c r="CU62" s="3"/>
      <c r="DF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MZ62" s="3"/>
    </row>
    <row r="63" spans="2:365" ht="14.25" customHeight="1" x14ac:dyDescent="0.35">
      <c r="B63" s="56"/>
      <c r="C63" s="17"/>
      <c r="D63" s="17"/>
      <c r="E63" s="17"/>
      <c r="K63" s="3"/>
      <c r="V63" s="3"/>
      <c r="AG63" s="3"/>
      <c r="AR63" s="3"/>
      <c r="BC63" s="3"/>
      <c r="BN63" s="3"/>
      <c r="BY63" s="3"/>
      <c r="CJ63" s="3"/>
      <c r="CU63" s="3"/>
      <c r="DF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MZ63" s="3"/>
    </row>
    <row r="64" spans="2:365" ht="14.25" customHeight="1" x14ac:dyDescent="0.35">
      <c r="B64" s="56"/>
      <c r="C64" s="17"/>
      <c r="D64" s="17"/>
      <c r="E64" s="17"/>
      <c r="K64" s="3"/>
      <c r="V64" s="3"/>
      <c r="AG64" s="3"/>
      <c r="AR64" s="3"/>
      <c r="BC64" s="3"/>
      <c r="BN64" s="3"/>
      <c r="BY64" s="3"/>
      <c r="CJ64" s="3"/>
      <c r="CU64" s="3"/>
      <c r="DF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MZ64" s="3"/>
    </row>
    <row r="65" spans="2:5" ht="14.25" customHeight="1" x14ac:dyDescent="0.35">
      <c r="B65" s="56"/>
      <c r="C65" s="17"/>
      <c r="D65" s="17"/>
      <c r="E65" s="17"/>
    </row>
    <row r="66" spans="2:5" ht="14.25" customHeight="1" x14ac:dyDescent="0.35">
      <c r="B66" s="56"/>
      <c r="C66" s="17"/>
      <c r="D66" s="17"/>
      <c r="E66" s="17"/>
    </row>
    <row r="67" spans="2:5" ht="14.25" customHeight="1" x14ac:dyDescent="0.35">
      <c r="B67" s="56"/>
      <c r="C67" s="17"/>
      <c r="D67" s="17"/>
      <c r="E67" s="17"/>
    </row>
    <row r="68" spans="2:5" ht="14.25" customHeight="1" x14ac:dyDescent="0.35">
      <c r="B68" s="56"/>
      <c r="C68" s="17"/>
      <c r="D68" s="17"/>
      <c r="E68" s="17"/>
    </row>
    <row r="69" spans="2:5" ht="14.25" customHeight="1" x14ac:dyDescent="0.35">
      <c r="B69" s="56"/>
      <c r="C69" s="17"/>
      <c r="D69" s="17"/>
      <c r="E69" s="17"/>
    </row>
    <row r="70" spans="2:5" ht="14.25" customHeight="1" x14ac:dyDescent="0.35">
      <c r="B70" s="56"/>
      <c r="C70" s="17"/>
      <c r="D70" s="17"/>
      <c r="E70" s="17"/>
    </row>
    <row r="71" spans="2:5" ht="14.25" customHeight="1" x14ac:dyDescent="0.35">
      <c r="B71" s="56"/>
      <c r="C71" s="17"/>
      <c r="D71" s="17"/>
      <c r="E71" s="17"/>
    </row>
    <row r="72" spans="2:5" ht="14.25" customHeight="1" x14ac:dyDescent="0.35">
      <c r="B72" s="56"/>
      <c r="C72" s="17"/>
      <c r="D72" s="17"/>
      <c r="E72" s="17"/>
    </row>
    <row r="73" spans="2:5" ht="14.25" customHeight="1" x14ac:dyDescent="0.35">
      <c r="B73" s="56"/>
      <c r="C73" s="17"/>
      <c r="D73" s="17"/>
      <c r="E73" s="17"/>
    </row>
    <row r="74" spans="2:5" ht="14.25" customHeight="1" x14ac:dyDescent="0.35">
      <c r="B74" s="56"/>
      <c r="C74" s="17"/>
      <c r="D74" s="17"/>
      <c r="E74" s="17"/>
    </row>
    <row r="75" spans="2:5" ht="14.25" customHeight="1" x14ac:dyDescent="0.35">
      <c r="C75" s="17"/>
      <c r="D75" s="17"/>
      <c r="E75" s="17"/>
    </row>
    <row r="76" spans="2:5" ht="14.25" customHeight="1" x14ac:dyDescent="0.35">
      <c r="C76" s="17"/>
      <c r="D76" s="17"/>
      <c r="E76" s="17"/>
    </row>
    <row r="77" spans="2:5" ht="14.25" customHeight="1" x14ac:dyDescent="0.35">
      <c r="C77" s="17"/>
      <c r="D77" s="17"/>
      <c r="E77" s="17"/>
    </row>
    <row r="78" spans="2:5" ht="14.25" customHeight="1" x14ac:dyDescent="0.35">
      <c r="C78" s="17"/>
      <c r="D78" s="17"/>
      <c r="E78" s="17"/>
    </row>
    <row r="79" spans="2:5" ht="14.25" customHeight="1" x14ac:dyDescent="0.35">
      <c r="C79" s="17"/>
      <c r="D79" s="17"/>
      <c r="E79" s="17"/>
    </row>
    <row r="80" spans="2:5" ht="14.25" customHeight="1" x14ac:dyDescent="0.35">
      <c r="C80" s="17"/>
      <c r="D80" s="17"/>
      <c r="E80" s="17"/>
    </row>
    <row r="81" spans="3:5" ht="14.25" customHeight="1" x14ac:dyDescent="0.35">
      <c r="C81" s="17"/>
      <c r="D81" s="17"/>
      <c r="E81" s="17"/>
    </row>
    <row r="82" spans="3:5" ht="14.25" customHeight="1" x14ac:dyDescent="0.35">
      <c r="C82" s="17"/>
      <c r="D82" s="17"/>
      <c r="E82" s="17"/>
    </row>
    <row r="83" spans="3:5" ht="14.25" customHeight="1" x14ac:dyDescent="0.35">
      <c r="C83" s="17"/>
      <c r="D83" s="17"/>
      <c r="E83" s="17"/>
    </row>
    <row r="84" spans="3:5" ht="14.25" customHeight="1" x14ac:dyDescent="0.35">
      <c r="C84" s="17"/>
      <c r="D84" s="17"/>
      <c r="E84" s="17"/>
    </row>
    <row r="85" spans="3:5" ht="14.25" customHeight="1" x14ac:dyDescent="0.35">
      <c r="C85" s="17"/>
      <c r="D85" s="17"/>
      <c r="E85" s="17"/>
    </row>
    <row r="86" spans="3:5" ht="14.25" customHeight="1" x14ac:dyDescent="0.35">
      <c r="C86" s="17"/>
      <c r="D86" s="17"/>
      <c r="E86" s="17"/>
    </row>
    <row r="87" spans="3:5" ht="14.25" customHeight="1" x14ac:dyDescent="0.35">
      <c r="C87" s="17"/>
      <c r="D87" s="17"/>
      <c r="E87" s="17"/>
    </row>
    <row r="88" spans="3:5" ht="14.25" customHeight="1" x14ac:dyDescent="0.35">
      <c r="C88" s="17"/>
      <c r="D88" s="17"/>
      <c r="E88" s="17"/>
    </row>
    <row r="89" spans="3:5" ht="14.25" customHeight="1" x14ac:dyDescent="0.35">
      <c r="C89" s="17"/>
      <c r="D89" s="17"/>
      <c r="E89" s="17"/>
    </row>
    <row r="90" spans="3:5" ht="14.25" customHeight="1" x14ac:dyDescent="0.35">
      <c r="C90" s="17"/>
      <c r="D90" s="17"/>
      <c r="E90" s="17"/>
    </row>
    <row r="91" spans="3:5" ht="14.25" customHeight="1" x14ac:dyDescent="0.35">
      <c r="C91" s="17"/>
      <c r="D91" s="17"/>
      <c r="E91" s="17"/>
    </row>
    <row r="92" spans="3:5" ht="14.25" customHeight="1" x14ac:dyDescent="0.35">
      <c r="C92" s="17"/>
      <c r="D92" s="17"/>
      <c r="E92" s="17"/>
    </row>
    <row r="93" spans="3:5" ht="14.25" customHeight="1" x14ac:dyDescent="0.35">
      <c r="C93" s="17"/>
      <c r="D93" s="17"/>
      <c r="E93" s="17"/>
    </row>
    <row r="94" spans="3:5" ht="14.25" customHeight="1" x14ac:dyDescent="0.35">
      <c r="C94" s="17"/>
      <c r="D94" s="17"/>
      <c r="E94" s="17"/>
    </row>
    <row r="95" spans="3:5" ht="14.25" customHeight="1" x14ac:dyDescent="0.35">
      <c r="C95" s="17"/>
      <c r="D95" s="17"/>
      <c r="E95" s="17"/>
    </row>
    <row r="96" spans="3:5" ht="14.25" customHeight="1" x14ac:dyDescent="0.35">
      <c r="C96" s="17"/>
      <c r="D96" s="17"/>
      <c r="E96" s="17"/>
    </row>
    <row r="97" spans="3:5" ht="14.25" customHeight="1" x14ac:dyDescent="0.35">
      <c r="C97" s="17"/>
      <c r="D97" s="17"/>
      <c r="E97" s="17"/>
    </row>
    <row r="98" spans="3:5" ht="14.25" customHeight="1" x14ac:dyDescent="0.35">
      <c r="C98" s="17"/>
      <c r="D98" s="17"/>
      <c r="E98" s="17"/>
    </row>
    <row r="99" spans="3:5" ht="14.25" customHeight="1" x14ac:dyDescent="0.35">
      <c r="C99" s="17"/>
      <c r="D99" s="17"/>
      <c r="E99" s="17"/>
    </row>
    <row r="100" spans="3:5" ht="14.25" customHeight="1" x14ac:dyDescent="0.35">
      <c r="C100" s="17"/>
      <c r="D100" s="17"/>
      <c r="E100" s="17"/>
    </row>
    <row r="101" spans="3:5" ht="14.25" customHeight="1" x14ac:dyDescent="0.35">
      <c r="C101" s="17"/>
      <c r="D101" s="17"/>
      <c r="E101" s="17"/>
    </row>
    <row r="102" spans="3:5" ht="14.25" customHeight="1" x14ac:dyDescent="0.35">
      <c r="C102" s="17"/>
      <c r="D102" s="17"/>
      <c r="E102" s="17"/>
    </row>
    <row r="103" spans="3:5" ht="14.25" customHeight="1" x14ac:dyDescent="0.35">
      <c r="C103" s="17"/>
      <c r="D103" s="17"/>
      <c r="E103" s="17"/>
    </row>
    <row r="104" spans="3:5" ht="14.25" customHeight="1" x14ac:dyDescent="0.35">
      <c r="C104" s="17"/>
      <c r="D104" s="17"/>
      <c r="E104" s="17"/>
    </row>
    <row r="105" spans="3:5" ht="14.25" customHeight="1" x14ac:dyDescent="0.35">
      <c r="C105" s="17"/>
      <c r="D105" s="17"/>
      <c r="E105" s="17"/>
    </row>
    <row r="106" spans="3:5" ht="14.25" customHeight="1" x14ac:dyDescent="0.35">
      <c r="C106" s="17"/>
      <c r="D106" s="17"/>
      <c r="E106" s="17"/>
    </row>
    <row r="107" spans="3:5" ht="14.25" customHeight="1" x14ac:dyDescent="0.35">
      <c r="C107" s="17"/>
      <c r="D107" s="17"/>
      <c r="E107" s="17"/>
    </row>
    <row r="108" spans="3:5" ht="14.25" customHeight="1" x14ac:dyDescent="0.35">
      <c r="C108" s="17"/>
      <c r="D108" s="17"/>
      <c r="E108" s="17"/>
    </row>
    <row r="109" spans="3:5" ht="14.25" customHeight="1" x14ac:dyDescent="0.35">
      <c r="C109" s="17"/>
      <c r="D109" s="17"/>
      <c r="E109" s="17"/>
    </row>
    <row r="110" spans="3:5" ht="14.25" customHeight="1" x14ac:dyDescent="0.35">
      <c r="C110" s="17"/>
      <c r="D110" s="17"/>
      <c r="E110" s="17"/>
    </row>
    <row r="111" spans="3:5" ht="14.25" customHeight="1" x14ac:dyDescent="0.35">
      <c r="C111" s="17"/>
      <c r="D111" s="17"/>
      <c r="E111" s="17"/>
    </row>
    <row r="112" spans="3:5" ht="14.25" customHeight="1" x14ac:dyDescent="0.35">
      <c r="C112" s="17"/>
      <c r="D112" s="17"/>
      <c r="E112" s="17"/>
    </row>
    <row r="113" spans="3:5" ht="14.25" customHeight="1" x14ac:dyDescent="0.35">
      <c r="C113" s="17"/>
      <c r="D113" s="17"/>
      <c r="E113" s="17"/>
    </row>
    <row r="114" spans="3:5" ht="14.25" customHeight="1" x14ac:dyDescent="0.35">
      <c r="C114" s="17"/>
      <c r="D114" s="17"/>
      <c r="E114" s="17"/>
    </row>
    <row r="115" spans="3:5" ht="14.25" customHeight="1" x14ac:dyDescent="0.35">
      <c r="C115" s="17"/>
      <c r="D115" s="17"/>
      <c r="E115" s="17"/>
    </row>
    <row r="116" spans="3:5" ht="14.25" customHeight="1" x14ac:dyDescent="0.35">
      <c r="C116" s="17"/>
      <c r="D116" s="17"/>
      <c r="E116" s="17"/>
    </row>
    <row r="117" spans="3:5" ht="14.25" customHeight="1" x14ac:dyDescent="0.35">
      <c r="C117" s="17"/>
      <c r="D117" s="17"/>
      <c r="E117" s="17"/>
    </row>
    <row r="118" spans="3:5" ht="14.25" customHeight="1" x14ac:dyDescent="0.35">
      <c r="C118" s="17"/>
      <c r="D118" s="17"/>
      <c r="E118" s="17"/>
    </row>
    <row r="119" spans="3:5" ht="14.25" customHeight="1" x14ac:dyDescent="0.35">
      <c r="C119" s="17"/>
      <c r="D119" s="17"/>
      <c r="E119" s="17"/>
    </row>
    <row r="120" spans="3:5" ht="14.25" customHeight="1" x14ac:dyDescent="0.35">
      <c r="C120" s="17"/>
      <c r="D120" s="17"/>
      <c r="E120" s="17"/>
    </row>
    <row r="121" spans="3:5" ht="14.25" customHeight="1" x14ac:dyDescent="0.35">
      <c r="C121" s="17"/>
      <c r="D121" s="17"/>
      <c r="E121" s="17"/>
    </row>
    <row r="122" spans="3:5" ht="14.25" customHeight="1" x14ac:dyDescent="0.35">
      <c r="C122" s="17"/>
      <c r="D122" s="17"/>
      <c r="E122" s="17"/>
    </row>
    <row r="123" spans="3:5" ht="14.25" customHeight="1" x14ac:dyDescent="0.35">
      <c r="C123" s="17"/>
      <c r="D123" s="17"/>
      <c r="E123" s="17"/>
    </row>
    <row r="124" spans="3:5" ht="14.25" customHeight="1" x14ac:dyDescent="0.35">
      <c r="C124" s="17"/>
      <c r="D124" s="17"/>
      <c r="E124" s="17"/>
    </row>
    <row r="125" spans="3:5" ht="14.25" customHeight="1" x14ac:dyDescent="0.35">
      <c r="C125" s="17"/>
      <c r="D125" s="17"/>
      <c r="E125" s="17"/>
    </row>
    <row r="126" spans="3:5" ht="14.25" customHeight="1" x14ac:dyDescent="0.35">
      <c r="C126" s="17"/>
      <c r="D126" s="17"/>
      <c r="E126" s="17"/>
    </row>
    <row r="127" spans="3:5" ht="14.25" customHeight="1" x14ac:dyDescent="0.35">
      <c r="C127" s="17"/>
      <c r="D127" s="17"/>
      <c r="E127" s="17"/>
    </row>
    <row r="128" spans="3:5" ht="14.25" customHeight="1" x14ac:dyDescent="0.35">
      <c r="C128" s="17"/>
      <c r="D128" s="17"/>
      <c r="E128" s="17"/>
    </row>
    <row r="129" spans="3:5" ht="14.25" customHeight="1" x14ac:dyDescent="0.35">
      <c r="C129" s="17"/>
      <c r="D129" s="17"/>
      <c r="E129" s="17"/>
    </row>
    <row r="130" spans="3:5" ht="14.25" customHeight="1" x14ac:dyDescent="0.35">
      <c r="C130" s="17"/>
      <c r="D130" s="17"/>
      <c r="E130" s="17"/>
    </row>
    <row r="131" spans="3:5" ht="14.25" customHeight="1" x14ac:dyDescent="0.35">
      <c r="C131" s="17"/>
      <c r="D131" s="17"/>
      <c r="E131" s="17"/>
    </row>
    <row r="132" spans="3:5" ht="14.25" customHeight="1" x14ac:dyDescent="0.35">
      <c r="C132" s="17"/>
      <c r="D132" s="17"/>
      <c r="E132" s="17"/>
    </row>
    <row r="133" spans="3:5" ht="14.25" customHeight="1" x14ac:dyDescent="0.35">
      <c r="C133" s="17"/>
      <c r="D133" s="17"/>
      <c r="E133" s="17"/>
    </row>
    <row r="134" spans="3:5" ht="14.25" customHeight="1" x14ac:dyDescent="0.35">
      <c r="C134" s="17"/>
      <c r="D134" s="17"/>
      <c r="E134" s="17"/>
    </row>
    <row r="135" spans="3:5" ht="14.25" customHeight="1" x14ac:dyDescent="0.35">
      <c r="C135" s="17"/>
      <c r="D135" s="17"/>
      <c r="E135" s="17"/>
    </row>
    <row r="136" spans="3:5" ht="14.25" customHeight="1" x14ac:dyDescent="0.35">
      <c r="C136" s="17"/>
      <c r="D136" s="17"/>
      <c r="E136" s="17"/>
    </row>
    <row r="137" spans="3:5" ht="14.25" customHeight="1" x14ac:dyDescent="0.35">
      <c r="C137" s="17"/>
      <c r="D137" s="17"/>
      <c r="E137" s="17"/>
    </row>
    <row r="138" spans="3:5" ht="14.25" customHeight="1" x14ac:dyDescent="0.35">
      <c r="C138" s="17"/>
      <c r="D138" s="17"/>
      <c r="E138" s="17"/>
    </row>
    <row r="139" spans="3:5" ht="14.25" customHeight="1" x14ac:dyDescent="0.35">
      <c r="C139" s="17"/>
      <c r="D139" s="17"/>
      <c r="E139" s="17"/>
    </row>
    <row r="140" spans="3:5" ht="14.25" customHeight="1" x14ac:dyDescent="0.35">
      <c r="C140" s="17"/>
      <c r="D140" s="17"/>
      <c r="E140" s="17"/>
    </row>
    <row r="141" spans="3:5" ht="14.25" customHeight="1" x14ac:dyDescent="0.35">
      <c r="C141" s="17"/>
      <c r="D141" s="17"/>
      <c r="E141" s="17"/>
    </row>
    <row r="142" spans="3:5" ht="14.25" customHeight="1" x14ac:dyDescent="0.35">
      <c r="C142" s="17"/>
      <c r="D142" s="17"/>
      <c r="E142" s="17"/>
    </row>
    <row r="143" spans="3:5" ht="14.25" customHeight="1" x14ac:dyDescent="0.35">
      <c r="C143" s="17"/>
      <c r="D143" s="17"/>
      <c r="E143" s="17"/>
    </row>
    <row r="144" spans="3:5" ht="14.25" customHeight="1" x14ac:dyDescent="0.35">
      <c r="C144" s="17"/>
      <c r="D144" s="17"/>
      <c r="E144" s="17"/>
    </row>
    <row r="145" spans="3:5" ht="14.25" customHeight="1" x14ac:dyDescent="0.35">
      <c r="C145" s="17"/>
      <c r="D145" s="17"/>
      <c r="E145" s="17"/>
    </row>
    <row r="146" spans="3:5" ht="14.25" customHeight="1" x14ac:dyDescent="0.35">
      <c r="C146" s="17"/>
      <c r="D146" s="17"/>
      <c r="E146" s="17"/>
    </row>
    <row r="147" spans="3:5" ht="14.25" customHeight="1" x14ac:dyDescent="0.35">
      <c r="C147" s="17"/>
      <c r="D147" s="17"/>
      <c r="E147" s="17"/>
    </row>
    <row r="148" spans="3:5" ht="14.25" customHeight="1" x14ac:dyDescent="0.35">
      <c r="C148" s="17"/>
      <c r="D148" s="17"/>
      <c r="E148" s="17"/>
    </row>
    <row r="149" spans="3:5" ht="14.25" customHeight="1" x14ac:dyDescent="0.35">
      <c r="C149" s="17"/>
      <c r="D149" s="17"/>
      <c r="E149" s="17"/>
    </row>
    <row r="150" spans="3:5" ht="14.25" customHeight="1" x14ac:dyDescent="0.35">
      <c r="C150" s="17"/>
      <c r="D150" s="17"/>
      <c r="E150" s="17"/>
    </row>
  </sheetData>
  <conditionalFormatting sqref="K7:K47 AA42:AA50 CO39:CP40 CO42:CP46 AA7:AB40 AB42:AB47 R41:S41 AG7:AG40 AG42:AG47 X41 AL42:AL48 AL7:AM40 AM42:AM47 AC41:AD41 AR7:AR40 AR42:AR50 AI41 AW42:AW48 AW7:AX40 AX42:AX47 AN41:AO41 BC7:BC40 BC42:BC48 AT41 BS6:BT40 BS42:BT47 BJ41:BK41 BY7:BY40 BY42:BY47 BP41 CD6:CE40 CD42:CE47 BU41:BV41 CJ7:CJ40 CJ42:CJ47 CA41 CO7:CO40 CO42:CO49 CF41:CG41 CU7:CU40 CU42:CU47 CL41 CZ42:CZ54 CZ7:DA40 DA42:DA47 CQ41:CR41 DF7:DF40 DF42:DF47 CW41 DK42:DK51 DK7:DL40 DL42:DL47 DB41:DC41 DQ39:EA40 DQ42:EA47 DH41:DR41 HX16:HX40 HX42:HX46 HO41 FN6:FN40 FN42:FN58 FE41 GU7:GV40 GU42:GV50 GL41:GM41 HA7:HA40 HA42:HA50 GR41 HF6:HG40 HF42:HG46 GW41:GX41 HL6:HM40 HL42:HM46 HC41:HD41 HR38:HS40 HR42:HS46 HI41:HJ41 MU42:MU47 MZ38:MZ40 MZ42:MZ48 MQ41 MT38:MU40 MT42:MT49 MK41:ML41">
    <cfRule type="cellIs" dxfId="51" priority="1" operator="lessThan">
      <formula>0</formula>
    </cfRule>
  </conditionalFormatting>
  <conditionalFormatting sqref="P6:P48">
    <cfRule type="cellIs" dxfId="50" priority="2" operator="lessThan">
      <formula>0</formula>
    </cfRule>
  </conditionalFormatting>
  <conditionalFormatting sqref="Q6:Q47">
    <cfRule type="cellIs" dxfId="49" priority="3" operator="lessThan">
      <formula>0</formula>
    </cfRule>
  </conditionalFormatting>
  <conditionalFormatting sqref="V7:V47">
    <cfRule type="cellIs" dxfId="48" priority="4" operator="lessThan">
      <formula>0</formula>
    </cfRule>
  </conditionalFormatting>
  <conditionalFormatting sqref="AA6:AB6 AL6:AM6 AW6:AX6 CO6:CP6 DK6:DL6">
    <cfRule type="cellIs" dxfId="47" priority="6" operator="lessThan">
      <formula>0</formula>
    </cfRule>
  </conditionalFormatting>
  <conditionalFormatting sqref="BH7:BH38">
    <cfRule type="cellIs" dxfId="46" priority="15" operator="lessThan">
      <formula>0</formula>
    </cfRule>
  </conditionalFormatting>
  <conditionalFormatting sqref="BI6:BI39">
    <cfRule type="cellIs" dxfId="45" priority="16" operator="lessThan">
      <formula>0</formula>
    </cfRule>
  </conditionalFormatting>
  <conditionalFormatting sqref="BN7:BN39">
    <cfRule type="cellIs" dxfId="44" priority="17" operator="lessThan">
      <formula>0</formula>
    </cfRule>
  </conditionalFormatting>
  <conditionalFormatting sqref="CP7:CP38">
    <cfRule type="cellIs" dxfId="43" priority="23" operator="lessThan">
      <formula>0</formula>
    </cfRule>
  </conditionalFormatting>
  <conditionalFormatting sqref="CP47">
    <cfRule type="cellIs" dxfId="42" priority="24" operator="lessThan">
      <formula>0</formula>
    </cfRule>
  </conditionalFormatting>
  <conditionalFormatting sqref="CZ6:DA6">
    <cfRule type="cellIs" dxfId="41" priority="27" operator="lessThan">
      <formula>0</formula>
    </cfRule>
  </conditionalFormatting>
  <conditionalFormatting sqref="DV7:DW38">
    <cfRule type="cellIs" dxfId="40" priority="33" operator="lessThan">
      <formula>0</formula>
    </cfRule>
  </conditionalFormatting>
  <conditionalFormatting sqref="EB7:EB38">
    <cfRule type="cellIs" dxfId="39" priority="34" operator="lessThan">
      <formula>0</formula>
    </cfRule>
  </conditionalFormatting>
  <conditionalFormatting sqref="EG6:EH38">
    <cfRule type="cellIs" dxfId="38" priority="35" operator="lessThan">
      <formula>0</formula>
    </cfRule>
  </conditionalFormatting>
  <conditionalFormatting sqref="EM6:EM38">
    <cfRule type="cellIs" dxfId="37" priority="36" operator="lessThan">
      <formula>0</formula>
    </cfRule>
  </conditionalFormatting>
  <conditionalFormatting sqref="EN6">
    <cfRule type="cellIs" dxfId="36" priority="37" operator="lessThan">
      <formula>0</formula>
    </cfRule>
  </conditionalFormatting>
  <conditionalFormatting sqref="ER6:ES38">
    <cfRule type="cellIs" dxfId="35" priority="38" operator="lessThan">
      <formula>0</formula>
    </cfRule>
  </conditionalFormatting>
  <conditionalFormatting sqref="EX7:EX38">
    <cfRule type="cellIs" dxfId="34" priority="39" operator="lessThan">
      <formula>0</formula>
    </cfRule>
  </conditionalFormatting>
  <conditionalFormatting sqref="EX6:EY6 FM6 GH6:GQ6 GS6:HB6 HZ6:II6 IK6:IT6 IV6:JE6 JG6:JP6 JR6:KA6 KC6:KL6 KN6:KW6 KY6:LH6 LJ6:LS6 LV6:MD6 MF6:MO6 MQ6:MZ6">
    <cfRule type="cellIs" dxfId="33" priority="40" operator="lessThan">
      <formula>0</formula>
    </cfRule>
  </conditionalFormatting>
  <conditionalFormatting sqref="FA38">
    <cfRule type="cellIs" dxfId="32" priority="41" operator="lessThan">
      <formula>0</formula>
    </cfRule>
  </conditionalFormatting>
  <conditionalFormatting sqref="FB6:FD6">
    <cfRule type="cellIs" dxfId="31" priority="42" operator="lessThan">
      <formula>0</formula>
    </cfRule>
  </conditionalFormatting>
  <conditionalFormatting sqref="FC7:FD40">
    <cfRule type="cellIs" dxfId="30" priority="43" operator="lessThan">
      <formula>0</formula>
    </cfRule>
  </conditionalFormatting>
  <conditionalFormatting sqref="FI6:FI40">
    <cfRule type="cellIs" dxfId="29" priority="44" operator="lessThan">
      <formula>0</formula>
    </cfRule>
  </conditionalFormatting>
  <conditionalFormatting sqref="FJ6:FJ14 FU6:FU14 GF6:GF14 HX6:HX14 F6:F37 EY7:EY14 GQ7:GQ14 HB7:HB14 IH7:II14 JD7:JE14 JO7:JP14 JZ7:KA14 KK7:KL14 KV7:KW14 LR7:LS14 MC7:MD14 MY7:MZ14 DQ13:DR14 MN14:MO14 DQ15 IH15 JD15 JO15 JZ15 KK15 KV15 LR15 MC15 MN15 MY15 JO16:JP18 EY16:EY37 FJ16:FJ37 FU16:FU37 GF16:GF37 GQ16:GQ37 HB16:HB37 IH16:II37 JD16:JE37 JZ16:KA37 KK16:KL37 KV16:KW37 LR16:LS37 MC16:MD37 MN16:MO37 MY16:MZ37 DQ16:DR38 JP23 F39:F47">
    <cfRule type="cellIs" dxfId="28" priority="45" operator="lessThan">
      <formula>0</formula>
    </cfRule>
  </conditionalFormatting>
  <conditionalFormatting sqref="FL38">
    <cfRule type="cellIs" dxfId="27" priority="46" operator="lessThan">
      <formula>0</formula>
    </cfRule>
  </conditionalFormatting>
  <conditionalFormatting sqref="FO6:FO38">
    <cfRule type="cellIs" dxfId="26" priority="48" operator="lessThan">
      <formula>0</formula>
    </cfRule>
  </conditionalFormatting>
  <conditionalFormatting sqref="FT6:FT38">
    <cfRule type="cellIs" dxfId="25" priority="49" operator="lessThan">
      <formula>0</formula>
    </cfRule>
  </conditionalFormatting>
  <conditionalFormatting sqref="FW6:FZ6">
    <cfRule type="cellIs" dxfId="24" priority="50" operator="lessThan">
      <formula>0</formula>
    </cfRule>
  </conditionalFormatting>
  <conditionalFormatting sqref="FY7:FZ38">
    <cfRule type="cellIs" dxfId="23" priority="51" operator="lessThan">
      <formula>0</formula>
    </cfRule>
  </conditionalFormatting>
  <conditionalFormatting sqref="GE6:GE38">
    <cfRule type="cellIs" dxfId="22" priority="52" operator="lessThan">
      <formula>0</formula>
    </cfRule>
  </conditionalFormatting>
  <conditionalFormatting sqref="GJ7:GK38">
    <cfRule type="cellIs" dxfId="21" priority="53" operator="lessThan">
      <formula>0</formula>
    </cfRule>
  </conditionalFormatting>
  <conditionalFormatting sqref="GP7:GP38">
    <cfRule type="cellIs" dxfId="20" priority="54" operator="lessThan">
      <formula>0</formula>
    </cfRule>
  </conditionalFormatting>
  <conditionalFormatting sqref="HD6">
    <cfRule type="cellIs" dxfId="19" priority="57" operator="lessThan">
      <formula>0</formula>
    </cfRule>
  </conditionalFormatting>
  <conditionalFormatting sqref="HO6:HW6">
    <cfRule type="cellIs" dxfId="18" priority="60" operator="lessThan">
      <formula>0</formula>
    </cfRule>
  </conditionalFormatting>
  <conditionalFormatting sqref="IK7:IN37">
    <cfRule type="cellIs" dxfId="17" priority="61" operator="lessThan">
      <formula>0</formula>
    </cfRule>
  </conditionalFormatting>
  <conditionalFormatting sqref="IS7:IT37">
    <cfRule type="cellIs" dxfId="16" priority="62" operator="lessThan">
      <formula>0</formula>
    </cfRule>
  </conditionalFormatting>
  <conditionalFormatting sqref="IV7:IW36">
    <cfRule type="cellIs" dxfId="15" priority="63" operator="lessThan">
      <formula>0</formula>
    </cfRule>
  </conditionalFormatting>
  <conditionalFormatting sqref="IX7:IY37">
    <cfRule type="cellIs" dxfId="14" priority="64" operator="lessThan">
      <formula>0</formula>
    </cfRule>
  </conditionalFormatting>
  <conditionalFormatting sqref="JG7:JH33">
    <cfRule type="cellIs" dxfId="13" priority="65" operator="lessThan">
      <formula>0</formula>
    </cfRule>
  </conditionalFormatting>
  <conditionalFormatting sqref="JG35:JH37">
    <cfRule type="cellIs" dxfId="12" priority="66" operator="lessThan">
      <formula>0</formula>
    </cfRule>
  </conditionalFormatting>
  <conditionalFormatting sqref="JI7:JJ37">
    <cfRule type="cellIs" dxfId="11" priority="67" operator="lessThan">
      <formula>0</formula>
    </cfRule>
  </conditionalFormatting>
  <conditionalFormatting sqref="JR7:JU37">
    <cfRule type="cellIs" dxfId="10" priority="68" operator="lessThan">
      <formula>0</formula>
    </cfRule>
  </conditionalFormatting>
  <conditionalFormatting sqref="KC7:KF37">
    <cfRule type="cellIs" dxfId="9" priority="69" operator="lessThan">
      <formula>0</formula>
    </cfRule>
  </conditionalFormatting>
  <conditionalFormatting sqref="KN7:KQ37">
    <cfRule type="cellIs" dxfId="8" priority="70" operator="lessThan">
      <formula>0</formula>
    </cfRule>
  </conditionalFormatting>
  <conditionalFormatting sqref="KY7:LB37">
    <cfRule type="cellIs" dxfId="7" priority="71" operator="lessThan">
      <formula>0</formula>
    </cfRule>
  </conditionalFormatting>
  <conditionalFormatting sqref="LG7:LH37">
    <cfRule type="cellIs" dxfId="6" priority="72" operator="lessThan">
      <formula>0</formula>
    </cfRule>
  </conditionalFormatting>
  <conditionalFormatting sqref="LJ7:LM37">
    <cfRule type="cellIs" dxfId="5" priority="73" operator="lessThan">
      <formula>0</formula>
    </cfRule>
  </conditionalFormatting>
  <conditionalFormatting sqref="LU6:LU37">
    <cfRule type="cellIs" dxfId="4" priority="74" operator="lessThan">
      <formula>0</formula>
    </cfRule>
  </conditionalFormatting>
  <conditionalFormatting sqref="LV7:LX37">
    <cfRule type="cellIs" dxfId="3" priority="75" operator="lessThan">
      <formula>0</formula>
    </cfRule>
  </conditionalFormatting>
  <conditionalFormatting sqref="MF7:MI37">
    <cfRule type="cellIs" dxfId="2" priority="76" operator="lessThan">
      <formula>0</formula>
    </cfRule>
  </conditionalFormatting>
  <conditionalFormatting sqref="MQ7:MT37">
    <cfRule type="cellIs" dxfId="1" priority="77" operator="lessThan">
      <formula>0</formula>
    </cfRule>
  </conditionalFormatting>
  <conditionalFormatting sqref="ND6:NE37 E6:E55 DQ7:DR11 MN7:MO12 HQ7:HR37 HW7:HW37 IB7:IC37 NJ7:NJ37 DQ12 MN13 JO19 JO20:JP37">
    <cfRule type="cellIs" dxfId="0" priority="78" operator="lessThan">
      <formula>0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ADIBA</cp:lastModifiedBy>
  <dcterms:created xsi:type="dcterms:W3CDTF">2024-02-08T19:34:10Z</dcterms:created>
  <dcterms:modified xsi:type="dcterms:W3CDTF">2024-03-13T08:13:55Z</dcterms:modified>
</cp:coreProperties>
</file>