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57A08279-29C3-44D2-81BC-A783605B5A3A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M6" i="1"/>
  <c r="M5" i="1"/>
  <c r="L5" i="1"/>
  <c r="K6" i="1"/>
  <c r="K5" i="1"/>
  <c r="G5" i="1"/>
  <c r="G7" i="1"/>
  <c r="B22" i="1"/>
  <c r="G8" i="1"/>
  <c r="G6" i="1"/>
  <c r="G9" i="1" l="1"/>
  <c r="H9" i="1" s="1"/>
  <c r="H10" i="1" s="1"/>
</calcChain>
</file>

<file path=xl/sharedStrings.xml><?xml version="1.0" encoding="utf-8"?>
<sst xmlns="http://schemas.openxmlformats.org/spreadsheetml/2006/main" count="29" uniqueCount="28">
  <si>
    <t>h</t>
  </si>
  <si>
    <t>stawka</t>
  </si>
  <si>
    <t>kurs</t>
  </si>
  <si>
    <t>mieszk</t>
  </si>
  <si>
    <t>dodatki</t>
  </si>
  <si>
    <t>przej</t>
  </si>
  <si>
    <t>2 zam</t>
  </si>
  <si>
    <t>żywn</t>
  </si>
  <si>
    <t>ub zdr</t>
  </si>
  <si>
    <t>-II-</t>
  </si>
  <si>
    <t>transport</t>
  </si>
  <si>
    <t>Kaucja</t>
  </si>
  <si>
    <t>Kaucja transport</t>
  </si>
  <si>
    <t>klucz</t>
  </si>
  <si>
    <t>chip zegarowy</t>
  </si>
  <si>
    <t>karta magnetyczna</t>
  </si>
  <si>
    <t>Praca</t>
  </si>
  <si>
    <t>pod</t>
  </si>
  <si>
    <t>Podatek</t>
  </si>
  <si>
    <t>Dodatki</t>
  </si>
  <si>
    <t>Koszty</t>
  </si>
  <si>
    <t>Saldo</t>
  </si>
  <si>
    <t>inne ubezpieczenia</t>
  </si>
  <si>
    <t>Suma</t>
  </si>
  <si>
    <t>zł</t>
  </si>
  <si>
    <t>odzież</t>
  </si>
  <si>
    <t>?</t>
  </si>
  <si>
    <t>Zorgtoeslag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</si>
</sst>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0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F2" sqref="F2"/>
    </sheetView>
  </sheetViews>
  <sheetFormatPr defaultRowHeight="14.3" x14ac:dyDescent="0.25"/>
  <cols>
    <col min="1" max="1" width="16.375" bestFit="1" customWidth="1"/>
  </cols>
  <sheetData>
    <row r="1" spans="1:13" x14ac:dyDescent="0.25">
      <c r="A1" t="s">
        <v>0</v>
      </c>
      <c r="B1">
        <v>36</v>
      </c>
    </row>
    <row r="2" spans="1:13" x14ac:dyDescent="0.25">
      <c r="A2" t="s">
        <v>1</v>
      </c>
      <c r="B2">
        <v>11.51</v>
      </c>
      <c r="C2" t="s">
        <v>2</v>
      </c>
      <c r="D2">
        <v>4.4400000000000004</v>
      </c>
      <c r="E2" t="s">
        <v>17</v>
      </c>
      <c r="F2" s="2">
        <v>0.3705</v>
      </c>
    </row>
    <row r="3" spans="1:13" x14ac:dyDescent="0.25">
      <c r="A3" t="s">
        <v>4</v>
      </c>
    </row>
    <row r="4" spans="1:13" x14ac:dyDescent="0.25">
      <c r="A4" t="s">
        <v>6</v>
      </c>
      <c r="B4">
        <v>98</v>
      </c>
    </row>
    <row r="5" spans="1:13" x14ac:dyDescent="0.25">
      <c r="A5" t="s">
        <v>5</v>
      </c>
      <c r="B5">
        <v>29</v>
      </c>
      <c r="F5" t="s">
        <v>16</v>
      </c>
      <c r="G5">
        <f>(B2*B1)*1.08</f>
        <v>447.50880000000006</v>
      </c>
      <c r="K5">
        <f>G5*10</f>
        <v>4475.0880000000006</v>
      </c>
      <c r="L5">
        <f>7000/4.5</f>
        <v>1555.5555555555557</v>
      </c>
      <c r="M5">
        <f>$L$5+K5</f>
        <v>6030.6435555555563</v>
      </c>
    </row>
    <row r="6" spans="1:13" x14ac:dyDescent="0.25">
      <c r="A6" t="s">
        <v>7</v>
      </c>
      <c r="B6">
        <v>25</v>
      </c>
      <c r="F6" t="s">
        <v>18</v>
      </c>
      <c r="G6">
        <f>ROUND(G5*F2,0)</f>
        <v>166</v>
      </c>
      <c r="K6">
        <f>G5*11</f>
        <v>4922.5968000000012</v>
      </c>
      <c r="M6">
        <f>$L$5+K6</f>
        <v>6478.1523555555568</v>
      </c>
    </row>
    <row r="7" spans="1:13" x14ac:dyDescent="0.25">
      <c r="A7" t="s">
        <v>27</v>
      </c>
      <c r="B7">
        <v>154</v>
      </c>
      <c r="C7" t="s">
        <v>26</v>
      </c>
      <c r="F7" t="s">
        <v>19</v>
      </c>
      <c r="G7">
        <f>SUM(B4:B7)</f>
        <v>306</v>
      </c>
    </row>
    <row r="8" spans="1:13" x14ac:dyDescent="0.25">
      <c r="F8" t="s">
        <v>20</v>
      </c>
      <c r="G8">
        <f>SUM(B9:B13)</f>
        <v>206.77999999999997</v>
      </c>
    </row>
    <row r="9" spans="1:13" x14ac:dyDescent="0.25">
      <c r="A9" t="s">
        <v>3</v>
      </c>
      <c r="B9">
        <v>117</v>
      </c>
      <c r="F9" s="3" t="s">
        <v>21</v>
      </c>
      <c r="G9" s="3">
        <f>G5-G6+G7-G8</f>
        <v>380.72880000000009</v>
      </c>
      <c r="H9">
        <f>ROUND(G9*D2,2)</f>
        <v>1690.44</v>
      </c>
      <c r="I9" t="s">
        <v>24</v>
      </c>
    </row>
    <row r="10" spans="1:13" x14ac:dyDescent="0.25">
      <c r="A10" t="s">
        <v>8</v>
      </c>
      <c r="B10">
        <v>33.450000000000003</v>
      </c>
      <c r="H10">
        <f>H9*10</f>
        <v>16904.400000000001</v>
      </c>
    </row>
    <row r="11" spans="1:13" x14ac:dyDescent="0.25">
      <c r="A11" s="1" t="s">
        <v>9</v>
      </c>
      <c r="B11">
        <v>3.94</v>
      </c>
      <c r="G11" t="s">
        <v>18</v>
      </c>
      <c r="H11">
        <f>G6*10*D2</f>
        <v>7370.4000000000005</v>
      </c>
    </row>
    <row r="12" spans="1:13" x14ac:dyDescent="0.25">
      <c r="A12" t="s">
        <v>10</v>
      </c>
      <c r="B12">
        <v>15</v>
      </c>
    </row>
    <row r="13" spans="1:13" x14ac:dyDescent="0.25">
      <c r="A13" t="s">
        <v>22</v>
      </c>
      <c r="B13">
        <v>37.39</v>
      </c>
    </row>
    <row r="16" spans="1:13" x14ac:dyDescent="0.25">
      <c r="A16" t="s">
        <v>11</v>
      </c>
      <c r="B16">
        <v>7.5</v>
      </c>
    </row>
    <row r="17" spans="1:2" x14ac:dyDescent="0.25">
      <c r="A17" t="s">
        <v>12</v>
      </c>
      <c r="B17">
        <v>100</v>
      </c>
    </row>
    <row r="18" spans="1:2" x14ac:dyDescent="0.25">
      <c r="A18" t="s">
        <v>13</v>
      </c>
      <c r="B18">
        <v>15</v>
      </c>
    </row>
    <row r="19" spans="1:2" x14ac:dyDescent="0.25">
      <c r="A19" t="s">
        <v>14</v>
      </c>
      <c r="B19">
        <v>25</v>
      </c>
    </row>
    <row r="20" spans="1:2" x14ac:dyDescent="0.25">
      <c r="A20" t="s">
        <v>25</v>
      </c>
      <c r="B20">
        <v>25</v>
      </c>
    </row>
    <row r="21" spans="1:2" x14ac:dyDescent="0.25">
      <c r="A21" t="s">
        <v>15</v>
      </c>
      <c r="B21">
        <v>15</v>
      </c>
    </row>
    <row r="22" spans="1:2" x14ac:dyDescent="0.25">
      <c r="A22" s="3" t="s">
        <v>23</v>
      </c>
      <c r="B22" s="3">
        <f>SUM(B16:B21)</f>
        <v>187.5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2023-07-11T14:08:56Z</dcterms:modified>
</cp:coreProperties>
</file>