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wolucyjna Teoria Gier\"/>
    </mc:Choice>
  </mc:AlternateContent>
  <xr:revisionPtr revIDLastSave="0" documentId="13_ncr:1_{D720C949-26C0-4386-94C8-21AECBC507F8}" xr6:coauthVersionLast="47" xr6:coauthVersionMax="47" xr10:uidLastSave="{00000000-0000-0000-0000-000000000000}"/>
  <bookViews>
    <workbookView xWindow="-109" yWindow="-109" windowWidth="26301" windowHeight="14305" activeTab="5" xr2:uid="{F14669E7-B5E8-462C-8D32-CA8F2F9C2948}"/>
  </bookViews>
  <sheets>
    <sheet name="Arkusz1" sheetId="1" r:id="rId1"/>
    <sheet name="Arkusz2" sheetId="3" r:id="rId2"/>
    <sheet name="Arkusz3" sheetId="4" r:id="rId3"/>
    <sheet name="Arkusz4" sheetId="5" r:id="rId4"/>
    <sheet name="Arkusz5" sheetId="6" r:id="rId5"/>
    <sheet name="Arkusz6" sheetId="7" r:id="rId6"/>
    <sheet name="Arkusz6 (2)" sheetId="8" r:id="rId7"/>
  </sheets>
  <definedNames>
    <definedName name="solver_adj" localSheetId="2" hidden="1">Arkusz3!$K$10:$N$10</definedName>
    <definedName name="solver_adj" localSheetId="3" hidden="1">Arkusz4!$L$10:$O$10</definedName>
    <definedName name="solver_adj" localSheetId="5" hidden="1">Arkusz6!$L$10:$O$10</definedName>
    <definedName name="solver_adj" localSheetId="6" hidden="1">'Arkusz6 (2)'!$L$10:$O$10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cvg" localSheetId="6" hidden="1">0.0001</definedName>
    <definedName name="solver_drv" localSheetId="2" hidden="1">2</definedName>
    <definedName name="solver_drv" localSheetId="3" hidden="1">2</definedName>
    <definedName name="solver_drv" localSheetId="5" hidden="1">2</definedName>
    <definedName name="solver_drv" localSheetId="6" hidden="1">2</definedName>
    <definedName name="solver_eng" localSheetId="2" hidden="1">1</definedName>
    <definedName name="solver_eng" localSheetId="3" hidden="1">1</definedName>
    <definedName name="solver_eng" localSheetId="5" hidden="1">1</definedName>
    <definedName name="solver_eng" localSheetId="6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itr" localSheetId="6" hidden="1">2147483647</definedName>
    <definedName name="solver_lhs1" localSheetId="2" hidden="1">Arkusz3!$J$11</definedName>
    <definedName name="solver_lhs1" localSheetId="3" hidden="1">Arkusz4!$K$11</definedName>
    <definedName name="solver_lhs1" localSheetId="5" hidden="1">Arkusz6!$K$11</definedName>
    <definedName name="solver_lhs1" localSheetId="6" hidden="1">'Arkusz6 (2)'!$K$11</definedName>
    <definedName name="solver_lhs2" localSheetId="2" hidden="1">Arkusz3!#REF!</definedName>
    <definedName name="solver_lhs2" localSheetId="3" hidden="1">Arkusz4!#REF!</definedName>
    <definedName name="solver_lhs2" localSheetId="5" hidden="1">Arkusz6!#REF!</definedName>
    <definedName name="solver_lhs2" localSheetId="6" hidden="1">'Arkusz6 (2)'!#REF!</definedName>
    <definedName name="solver_lhs3" localSheetId="2" hidden="1">Arkusz3!$H$10</definedName>
    <definedName name="solver_lhs3" localSheetId="3" hidden="1">Arkusz4!$I$10</definedName>
    <definedName name="solver_lhs3" localSheetId="5" hidden="1">Arkusz6!$H$10</definedName>
    <definedName name="solver_lhs3" localSheetId="6" hidden="1">'Arkusz6 (2)'!$H$10</definedName>
    <definedName name="solver_lhs4" localSheetId="2" hidden="1">Arkusz3!$H$11</definedName>
    <definedName name="solver_lhs4" localSheetId="3" hidden="1">Arkusz4!$I$11</definedName>
    <definedName name="solver_lhs4" localSheetId="5" hidden="1">Arkusz6!$H$11</definedName>
    <definedName name="solver_lhs4" localSheetId="6" hidden="1">'Arkusz6 (2)'!$H$11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um" localSheetId="2" hidden="1">4</definedName>
    <definedName name="solver_num" localSheetId="3" hidden="1">4</definedName>
    <definedName name="solver_num" localSheetId="5" hidden="1">4</definedName>
    <definedName name="solver_num" localSheetId="6" hidden="1">4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opt" localSheetId="2" hidden="1">Arkusz3!$I$10</definedName>
    <definedName name="solver_opt" localSheetId="3" hidden="1">Arkusz4!$J$10</definedName>
    <definedName name="solver_opt" localSheetId="5" hidden="1">Arkusz6!$J$11</definedName>
    <definedName name="solver_opt" localSheetId="6" hidden="1">'Arkusz6 (2)'!$J$11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pre" localSheetId="6" hidden="1">0.000001</definedName>
    <definedName name="solver_rbv" localSheetId="2" hidden="1">2</definedName>
    <definedName name="solver_rbv" localSheetId="3" hidden="1">2</definedName>
    <definedName name="solver_rbv" localSheetId="5" hidden="1">2</definedName>
    <definedName name="solver_rbv" localSheetId="6" hidden="1">2</definedName>
    <definedName name="solver_rel1" localSheetId="2" hidden="1">1</definedName>
    <definedName name="solver_rel1" localSheetId="3" hidden="1">1</definedName>
    <definedName name="solver_rel1" localSheetId="5" hidden="1">1</definedName>
    <definedName name="solver_rel1" localSheetId="6" hidden="1">1</definedName>
    <definedName name="solver_rel2" localSheetId="2" hidden="1">3</definedName>
    <definedName name="solver_rel2" localSheetId="3" hidden="1">3</definedName>
    <definedName name="solver_rel2" localSheetId="5" hidden="1">3</definedName>
    <definedName name="solver_rel2" localSheetId="6" hidden="1">3</definedName>
    <definedName name="solver_rel3" localSheetId="2" hidden="1">1</definedName>
    <definedName name="solver_rel3" localSheetId="3" hidden="1">1</definedName>
    <definedName name="solver_rel3" localSheetId="5" hidden="1">1</definedName>
    <definedName name="solver_rel3" localSheetId="6" hidden="1">1</definedName>
    <definedName name="solver_rel4" localSheetId="2" hidden="1">1</definedName>
    <definedName name="solver_rel4" localSheetId="3" hidden="1">1</definedName>
    <definedName name="solver_rel4" localSheetId="5" hidden="1">1</definedName>
    <definedName name="solver_rel4" localSheetId="6" hidden="1">1</definedName>
    <definedName name="solver_rhs1" localSheetId="2" hidden="1">0</definedName>
    <definedName name="solver_rhs1" localSheetId="3" hidden="1">0</definedName>
    <definedName name="solver_rhs1" localSheetId="5" hidden="1">0</definedName>
    <definedName name="solver_rhs1" localSheetId="6" hidden="1">0</definedName>
    <definedName name="solver_rhs2" localSheetId="2" hidden="1">0</definedName>
    <definedName name="solver_rhs2" localSheetId="3" hidden="1">0</definedName>
    <definedName name="solver_rhs2" localSheetId="5" hidden="1">0</definedName>
    <definedName name="solver_rhs2" localSheetId="6" hidden="1">0</definedName>
    <definedName name="solver_rhs3" localSheetId="2" hidden="1">0</definedName>
    <definedName name="solver_rhs3" localSheetId="3" hidden="1">0</definedName>
    <definedName name="solver_rhs3" localSheetId="5" hidden="1">0</definedName>
    <definedName name="solver_rhs3" localSheetId="6" hidden="1">0</definedName>
    <definedName name="solver_rhs4" localSheetId="2" hidden="1">0</definedName>
    <definedName name="solver_rhs4" localSheetId="3" hidden="1">0</definedName>
    <definedName name="solver_rhs4" localSheetId="5" hidden="1">0</definedName>
    <definedName name="solver_rhs4" localSheetId="6" hidden="1">0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scl" localSheetId="2" hidden="1">2</definedName>
    <definedName name="solver_scl" localSheetId="3" hidden="1">2</definedName>
    <definedName name="solver_scl" localSheetId="5" hidden="1">2</definedName>
    <definedName name="solver_scl" localSheetId="6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ssz" localSheetId="6" hidden="1">100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im" localSheetId="6" hidden="1">2147483647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ol" localSheetId="6" hidden="1">0.01</definedName>
    <definedName name="solver_typ" localSheetId="2" hidden="1">3</definedName>
    <definedName name="solver_typ" localSheetId="3" hidden="1">3</definedName>
    <definedName name="solver_typ" localSheetId="5" hidden="1">3</definedName>
    <definedName name="solver_typ" localSheetId="6" hidden="1">3</definedName>
    <definedName name="solver_val" localSheetId="2" hidden="1">10</definedName>
    <definedName name="solver_val" localSheetId="3" hidden="1">10</definedName>
    <definedName name="solver_val" localSheetId="5" hidden="1">10</definedName>
    <definedName name="solver_val" localSheetId="6" hidden="1">10</definedName>
    <definedName name="solver_ver" localSheetId="2" hidden="1">3</definedName>
    <definedName name="solver_ver" localSheetId="3" hidden="1">3</definedName>
    <definedName name="solver_ver" localSheetId="5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3" l="1"/>
  <c r="L2" i="1"/>
  <c r="O6" i="1"/>
  <c r="H35" i="7"/>
  <c r="H8" i="8"/>
  <c r="H2" i="8"/>
  <c r="O2" i="8" s="1"/>
  <c r="F17" i="8"/>
  <c r="G2" i="8"/>
  <c r="E2" i="8"/>
  <c r="F18" i="8" s="1"/>
  <c r="H2" i="7"/>
  <c r="R2" i="7" s="1"/>
  <c r="E2" i="7"/>
  <c r="F18" i="7" s="1"/>
  <c r="N2" i="6"/>
  <c r="O2" i="6" s="1"/>
  <c r="J2" i="6"/>
  <c r="H2" i="6"/>
  <c r="F27" i="5"/>
  <c r="I2" i="5"/>
  <c r="O2" i="5" s="1"/>
  <c r="F17" i="7"/>
  <c r="F3" i="4"/>
  <c r="A3" i="4"/>
  <c r="E3" i="4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E53" i="4" s="1"/>
  <c r="H2" i="4"/>
  <c r="Q2" i="4" s="1"/>
  <c r="E2" i="5"/>
  <c r="F28" i="5" s="1"/>
  <c r="N2" i="8" l="1"/>
  <c r="H3" i="8"/>
  <c r="E3" i="8"/>
  <c r="F19" i="8" s="1"/>
  <c r="P2" i="8"/>
  <c r="M2" i="8"/>
  <c r="R2" i="8"/>
  <c r="N2" i="7"/>
  <c r="G2" i="7"/>
  <c r="A3" i="7" s="1"/>
  <c r="O2" i="7"/>
  <c r="P2" i="7"/>
  <c r="M2" i="7"/>
  <c r="P2" i="5"/>
  <c r="E45" i="4"/>
  <c r="E37" i="4"/>
  <c r="E29" i="4"/>
  <c r="E17" i="4"/>
  <c r="E9" i="4"/>
  <c r="E52" i="4"/>
  <c r="E44" i="4"/>
  <c r="E36" i="4"/>
  <c r="E28" i="4"/>
  <c r="E12" i="4"/>
  <c r="E47" i="4"/>
  <c r="E31" i="4"/>
  <c r="E23" i="4"/>
  <c r="E15" i="4"/>
  <c r="E11" i="4"/>
  <c r="E7" i="4"/>
  <c r="E49" i="4"/>
  <c r="E41" i="4"/>
  <c r="E33" i="4"/>
  <c r="E25" i="4"/>
  <c r="E21" i="4"/>
  <c r="E13" i="4"/>
  <c r="E5" i="4"/>
  <c r="E48" i="4"/>
  <c r="E40" i="4"/>
  <c r="E32" i="4"/>
  <c r="E24" i="4"/>
  <c r="E20" i="4"/>
  <c r="E16" i="4"/>
  <c r="E8" i="4"/>
  <c r="E4" i="4"/>
  <c r="E51" i="4"/>
  <c r="E43" i="4"/>
  <c r="E39" i="4"/>
  <c r="E35" i="4"/>
  <c r="E27" i="4"/>
  <c r="E19" i="4"/>
  <c r="E50" i="4"/>
  <c r="E46" i="4"/>
  <c r="E42" i="4"/>
  <c r="E38" i="4"/>
  <c r="E34" i="4"/>
  <c r="E30" i="4"/>
  <c r="E26" i="4"/>
  <c r="E22" i="4"/>
  <c r="E18" i="4"/>
  <c r="E14" i="4"/>
  <c r="E10" i="4"/>
  <c r="E6" i="4"/>
  <c r="L2" i="4"/>
  <c r="G2" i="5"/>
  <c r="A3" i="5" s="1"/>
  <c r="I3" i="5" s="1"/>
  <c r="R2" i="5"/>
  <c r="M2" i="5"/>
  <c r="N2" i="5"/>
  <c r="O2" i="4"/>
  <c r="M2" i="4"/>
  <c r="N2" i="4"/>
  <c r="G3" i="8" l="1"/>
  <c r="R3" i="8"/>
  <c r="M3" i="8"/>
  <c r="N3" i="8"/>
  <c r="P3" i="8"/>
  <c r="O3" i="8"/>
  <c r="H3" i="7"/>
  <c r="E3" i="7"/>
  <c r="F19" i="7" s="1"/>
  <c r="E3" i="5"/>
  <c r="F29" i="5" s="1"/>
  <c r="H3" i="4"/>
  <c r="Q3" i="4" s="1"/>
  <c r="A19" i="3"/>
  <c r="E9" i="3"/>
  <c r="E10" i="3"/>
  <c r="E11" i="3"/>
  <c r="E12" i="3"/>
  <c r="E13" i="3"/>
  <c r="E14" i="3"/>
  <c r="E15" i="3"/>
  <c r="E7" i="3"/>
  <c r="E8" i="3"/>
  <c r="E6" i="3"/>
  <c r="A8" i="3"/>
  <c r="A9" i="3"/>
  <c r="F9" i="3" s="1"/>
  <c r="A10" i="3"/>
  <c r="F10" i="3" s="1"/>
  <c r="A11" i="3"/>
  <c r="A12" i="3"/>
  <c r="A13" i="3"/>
  <c r="A15" i="3"/>
  <c r="D9" i="3"/>
  <c r="D10" i="3"/>
  <c r="D11" i="3"/>
  <c r="D12" i="3"/>
  <c r="D13" i="3"/>
  <c r="D14" i="3"/>
  <c r="D15" i="3"/>
  <c r="A5" i="3"/>
  <c r="A6" i="3"/>
  <c r="A7" i="3"/>
  <c r="F8" i="3" s="1"/>
  <c r="A4" i="3"/>
  <c r="D7" i="3"/>
  <c r="D8" i="3"/>
  <c r="D5" i="3"/>
  <c r="D6" i="3"/>
  <c r="O2" i="1"/>
  <c r="L3" i="1"/>
  <c r="O3" i="1" s="1"/>
  <c r="L4" i="1"/>
  <c r="Q4" i="1" s="1"/>
  <c r="L5" i="1"/>
  <c r="P5" i="1" s="1"/>
  <c r="L6" i="1"/>
  <c r="L7" i="1"/>
  <c r="N7" i="1" s="1"/>
  <c r="L8" i="1"/>
  <c r="Q8" i="1" s="1"/>
  <c r="L9" i="1"/>
  <c r="P9" i="1" s="1"/>
  <c r="L10" i="1"/>
  <c r="O10" i="1" s="1"/>
  <c r="H4" i="8" l="1"/>
  <c r="E4" i="8"/>
  <c r="F20" i="8" s="1"/>
  <c r="G3" i="7"/>
  <c r="A4" i="7" s="1"/>
  <c r="P3" i="7"/>
  <c r="R3" i="7"/>
  <c r="O3" i="7"/>
  <c r="N3" i="7"/>
  <c r="M3" i="7"/>
  <c r="G3" i="5"/>
  <c r="A4" i="5" s="1"/>
  <c r="I4" i="5" s="1"/>
  <c r="P3" i="5"/>
  <c r="O3" i="5"/>
  <c r="M3" i="5"/>
  <c r="N3" i="5"/>
  <c r="R3" i="5"/>
  <c r="O3" i="4"/>
  <c r="N3" i="4"/>
  <c r="L3" i="4"/>
  <c r="M3" i="4"/>
  <c r="F7" i="3"/>
  <c r="F15" i="3"/>
  <c r="F14" i="3"/>
  <c r="F13" i="3"/>
  <c r="F12" i="3"/>
  <c r="F11" i="3"/>
  <c r="V10" i="1"/>
  <c r="U10" i="1"/>
  <c r="N10" i="1"/>
  <c r="Q7" i="1"/>
  <c r="U6" i="1"/>
  <c r="R6" i="1"/>
  <c r="T8" i="1"/>
  <c r="R10" i="1"/>
  <c r="P8" i="1"/>
  <c r="P7" i="1"/>
  <c r="N6" i="1"/>
  <c r="Q10" i="1"/>
  <c r="U7" i="1"/>
  <c r="V6" i="1"/>
  <c r="T4" i="1"/>
  <c r="T7" i="1"/>
  <c r="P4" i="1"/>
  <c r="S5" i="1"/>
  <c r="O5" i="1"/>
  <c r="V9" i="1"/>
  <c r="R9" i="1"/>
  <c r="N9" i="1"/>
  <c r="S8" i="1"/>
  <c r="O8" i="1"/>
  <c r="Q6" i="1"/>
  <c r="V5" i="1"/>
  <c r="R5" i="1"/>
  <c r="N5" i="1"/>
  <c r="S4" i="1"/>
  <c r="O4" i="1"/>
  <c r="O9" i="1"/>
  <c r="T10" i="1"/>
  <c r="P10" i="1"/>
  <c r="U9" i="1"/>
  <c r="Q9" i="1"/>
  <c r="V8" i="1"/>
  <c r="R8" i="1"/>
  <c r="N8" i="1"/>
  <c r="S7" i="1"/>
  <c r="O7" i="1"/>
  <c r="T6" i="1"/>
  <c r="P6" i="1"/>
  <c r="U5" i="1"/>
  <c r="Q5" i="1"/>
  <c r="V4" i="1"/>
  <c r="R4" i="1"/>
  <c r="N4" i="1"/>
  <c r="S9" i="1"/>
  <c r="S10" i="1"/>
  <c r="T9" i="1"/>
  <c r="U8" i="1"/>
  <c r="V7" i="1"/>
  <c r="R7" i="1"/>
  <c r="S6" i="1"/>
  <c r="T5" i="1"/>
  <c r="U4" i="1"/>
  <c r="N3" i="1"/>
  <c r="V3" i="1"/>
  <c r="U3" i="1"/>
  <c r="R3" i="1"/>
  <c r="Q3" i="1"/>
  <c r="T3" i="1"/>
  <c r="P3" i="1"/>
  <c r="S3" i="1"/>
  <c r="V2" i="1"/>
  <c r="R2" i="1"/>
  <c r="U2" i="1"/>
  <c r="Q2" i="1"/>
  <c r="T2" i="1"/>
  <c r="P2" i="1"/>
  <c r="N2" i="1"/>
  <c r="S2" i="1"/>
  <c r="G4" i="8" l="1"/>
  <c r="P4" i="8"/>
  <c r="R4" i="8"/>
  <c r="O4" i="8"/>
  <c r="N4" i="8"/>
  <c r="M4" i="8"/>
  <c r="E4" i="7"/>
  <c r="F20" i="7" s="1"/>
  <c r="H4" i="7"/>
  <c r="O4" i="7" s="1"/>
  <c r="E4" i="5"/>
  <c r="F30" i="5" s="1"/>
  <c r="O4" i="5"/>
  <c r="R4" i="5"/>
  <c r="P4" i="5"/>
  <c r="N4" i="5"/>
  <c r="M4" i="5"/>
  <c r="H4" i="4"/>
  <c r="Q4" i="4" s="1"/>
  <c r="E5" i="8" l="1"/>
  <c r="F21" i="8" s="1"/>
  <c r="H5" i="8"/>
  <c r="G4" i="7"/>
  <c r="A5" i="7" s="1"/>
  <c r="H5" i="7" s="1"/>
  <c r="R4" i="7"/>
  <c r="N4" i="7"/>
  <c r="P4" i="7"/>
  <c r="M4" i="7"/>
  <c r="G4" i="5"/>
  <c r="A5" i="5" s="1"/>
  <c r="H5" i="4"/>
  <c r="Q5" i="4" s="1"/>
  <c r="O4" i="4"/>
  <c r="N4" i="4"/>
  <c r="L4" i="4"/>
  <c r="M4" i="4"/>
  <c r="G5" i="8" l="1"/>
  <c r="O5" i="8"/>
  <c r="N5" i="8"/>
  <c r="M5" i="8"/>
  <c r="R5" i="8"/>
  <c r="P5" i="8"/>
  <c r="E6" i="8"/>
  <c r="F22" i="8" s="1"/>
  <c r="H6" i="8"/>
  <c r="E5" i="7"/>
  <c r="F21" i="7" s="1"/>
  <c r="E5" i="5"/>
  <c r="F31" i="5" s="1"/>
  <c r="I5" i="5"/>
  <c r="M5" i="5" s="1"/>
  <c r="N5" i="7"/>
  <c r="R5" i="7"/>
  <c r="M5" i="7"/>
  <c r="O5" i="7"/>
  <c r="P5" i="7"/>
  <c r="L5" i="4"/>
  <c r="M5" i="4"/>
  <c r="N5" i="4"/>
  <c r="O5" i="4"/>
  <c r="G6" i="8" l="1"/>
  <c r="R6" i="8"/>
  <c r="M6" i="8"/>
  <c r="O6" i="8"/>
  <c r="P6" i="8"/>
  <c r="N6" i="8"/>
  <c r="G5" i="7"/>
  <c r="A6" i="7" s="1"/>
  <c r="H6" i="7" s="1"/>
  <c r="G5" i="5"/>
  <c r="A6" i="5" s="1"/>
  <c r="E6" i="5" s="1"/>
  <c r="F32" i="5" s="1"/>
  <c r="O5" i="5"/>
  <c r="N5" i="5"/>
  <c r="P5" i="5"/>
  <c r="R5" i="5"/>
  <c r="H6" i="4"/>
  <c r="Q6" i="4" s="1"/>
  <c r="H7" i="8" l="1"/>
  <c r="E7" i="8"/>
  <c r="F23" i="8" s="1"/>
  <c r="R6" i="7"/>
  <c r="P6" i="7"/>
  <c r="O6" i="7"/>
  <c r="E6" i="7"/>
  <c r="F22" i="7" s="1"/>
  <c r="M6" i="7"/>
  <c r="N6" i="7"/>
  <c r="I6" i="5"/>
  <c r="P6" i="5" s="1"/>
  <c r="G6" i="5"/>
  <c r="A7" i="5" s="1"/>
  <c r="I7" i="5" s="1"/>
  <c r="R7" i="5" s="1"/>
  <c r="O6" i="5"/>
  <c r="M7" i="5"/>
  <c r="L6" i="4"/>
  <c r="M6" i="4"/>
  <c r="N6" i="4"/>
  <c r="O6" i="4"/>
  <c r="P7" i="8" l="1"/>
  <c r="R7" i="8"/>
  <c r="O7" i="8"/>
  <c r="N7" i="8"/>
  <c r="M7" i="8"/>
  <c r="G7" i="8"/>
  <c r="G6" i="7"/>
  <c r="A7" i="7" s="1"/>
  <c r="R6" i="5"/>
  <c r="N6" i="5"/>
  <c r="M6" i="5"/>
  <c r="P7" i="5"/>
  <c r="N7" i="5"/>
  <c r="E7" i="5"/>
  <c r="F33" i="5" s="1"/>
  <c r="O7" i="5"/>
  <c r="G7" i="5"/>
  <c r="A8" i="5" s="1"/>
  <c r="I8" i="5" s="1"/>
  <c r="H8" i="4"/>
  <c r="Q8" i="4" s="1"/>
  <c r="H7" i="4"/>
  <c r="Q7" i="4" s="1"/>
  <c r="O7" i="4"/>
  <c r="E8" i="5"/>
  <c r="F34" i="5" s="1"/>
  <c r="E8" i="8" l="1"/>
  <c r="F24" i="8" s="1"/>
  <c r="H7" i="7"/>
  <c r="E7" i="7"/>
  <c r="F23" i="7" s="1"/>
  <c r="L7" i="4"/>
  <c r="M7" i="4"/>
  <c r="N7" i="4"/>
  <c r="M8" i="4"/>
  <c r="N8" i="4"/>
  <c r="L8" i="4"/>
  <c r="O8" i="4"/>
  <c r="O8" i="5"/>
  <c r="M8" i="5"/>
  <c r="N8" i="5"/>
  <c r="R8" i="5"/>
  <c r="P8" i="5"/>
  <c r="G8" i="5"/>
  <c r="A9" i="5" s="1"/>
  <c r="I9" i="5" s="1"/>
  <c r="O8" i="8" l="1"/>
  <c r="M8" i="8"/>
  <c r="N8" i="8"/>
  <c r="R8" i="8"/>
  <c r="P8" i="8"/>
  <c r="G8" i="8"/>
  <c r="G7" i="7"/>
  <c r="A8" i="7" s="1"/>
  <c r="R7" i="7"/>
  <c r="O7" i="7"/>
  <c r="N7" i="7"/>
  <c r="P7" i="7"/>
  <c r="M7" i="7"/>
  <c r="E9" i="5"/>
  <c r="F35" i="5" s="1"/>
  <c r="H9" i="4"/>
  <c r="E9" i="8" l="1"/>
  <c r="F25" i="8" s="1"/>
  <c r="H9" i="8"/>
  <c r="E8" i="7"/>
  <c r="F24" i="7" s="1"/>
  <c r="H8" i="7"/>
  <c r="G9" i="5"/>
  <c r="A10" i="5" s="1"/>
  <c r="N9" i="5"/>
  <c r="O9" i="5"/>
  <c r="M9" i="5"/>
  <c r="R9" i="5"/>
  <c r="P9" i="5"/>
  <c r="Q9" i="4"/>
  <c r="M9" i="4"/>
  <c r="O9" i="4"/>
  <c r="N9" i="4"/>
  <c r="L9" i="4"/>
  <c r="G9" i="8" l="1"/>
  <c r="N9" i="8"/>
  <c r="O9" i="8"/>
  <c r="P9" i="8"/>
  <c r="M9" i="8"/>
  <c r="R9" i="8"/>
  <c r="G8" i="7"/>
  <c r="A9" i="7" s="1"/>
  <c r="P8" i="7"/>
  <c r="R8" i="7"/>
  <c r="N8" i="7"/>
  <c r="O8" i="7"/>
  <c r="M8" i="7"/>
  <c r="E10" i="5"/>
  <c r="F36" i="5" s="1"/>
  <c r="I10" i="5"/>
  <c r="M10" i="5" s="1"/>
  <c r="H10" i="4"/>
  <c r="E10" i="8" l="1"/>
  <c r="F26" i="8" s="1"/>
  <c r="H10" i="8"/>
  <c r="E9" i="7"/>
  <c r="F25" i="7" s="1"/>
  <c r="H9" i="7"/>
  <c r="G10" i="5"/>
  <c r="A11" i="5" s="1"/>
  <c r="I11" i="5" s="1"/>
  <c r="P10" i="5"/>
  <c r="N10" i="5"/>
  <c r="O10" i="5"/>
  <c r="R10" i="5"/>
  <c r="Q10" i="4"/>
  <c r="N10" i="4"/>
  <c r="O10" i="4"/>
  <c r="M10" i="4"/>
  <c r="L10" i="4"/>
  <c r="G10" i="8" l="1"/>
  <c r="R10" i="8"/>
  <c r="M10" i="8"/>
  <c r="P10" i="8"/>
  <c r="O10" i="8"/>
  <c r="N10" i="8"/>
  <c r="R9" i="7"/>
  <c r="O9" i="7"/>
  <c r="P9" i="7"/>
  <c r="N9" i="7"/>
  <c r="M9" i="7"/>
  <c r="G9" i="7"/>
  <c r="A10" i="7" s="1"/>
  <c r="E11" i="5"/>
  <c r="F37" i="5" s="1"/>
  <c r="P11" i="5"/>
  <c r="M11" i="5"/>
  <c r="R11" i="5"/>
  <c r="O11" i="5"/>
  <c r="N11" i="5"/>
  <c r="H11" i="4"/>
  <c r="H11" i="8" l="1"/>
  <c r="E11" i="8"/>
  <c r="F27" i="8" s="1"/>
  <c r="H10" i="7"/>
  <c r="E10" i="7"/>
  <c r="F26" i="7" s="1"/>
  <c r="G11" i="5"/>
  <c r="A12" i="5" s="1"/>
  <c r="I12" i="5" s="1"/>
  <c r="O11" i="4"/>
  <c r="Q11" i="4"/>
  <c r="M11" i="4"/>
  <c r="L11" i="4"/>
  <c r="N11" i="4"/>
  <c r="G11" i="8" l="1"/>
  <c r="P11" i="8"/>
  <c r="M11" i="8"/>
  <c r="N11" i="8"/>
  <c r="R11" i="8"/>
  <c r="O11" i="8"/>
  <c r="G10" i="7"/>
  <c r="A11" i="7" s="1"/>
  <c r="O10" i="7"/>
  <c r="P10" i="7"/>
  <c r="N10" i="7"/>
  <c r="M10" i="7"/>
  <c r="R10" i="7"/>
  <c r="E12" i="5"/>
  <c r="F38" i="5" s="1"/>
  <c r="O12" i="5"/>
  <c r="N12" i="5"/>
  <c r="M12" i="5"/>
  <c r="R12" i="5"/>
  <c r="P12" i="5"/>
  <c r="H12" i="4"/>
  <c r="H12" i="8" l="1"/>
  <c r="E12" i="8"/>
  <c r="F28" i="8" s="1"/>
  <c r="E11" i="7"/>
  <c r="F27" i="7" s="1"/>
  <c r="H11" i="7"/>
  <c r="G12" i="5"/>
  <c r="A13" i="5" s="1"/>
  <c r="I13" i="5" s="1"/>
  <c r="M12" i="4"/>
  <c r="L12" i="4"/>
  <c r="Q12" i="4"/>
  <c r="N12" i="4"/>
  <c r="O12" i="4"/>
  <c r="R12" i="8" l="1"/>
  <c r="O12" i="8"/>
  <c r="N12" i="8"/>
  <c r="P12" i="8"/>
  <c r="M12" i="8"/>
  <c r="G12" i="8"/>
  <c r="G11" i="7"/>
  <c r="A12" i="7" s="1"/>
  <c r="E12" i="7" s="1"/>
  <c r="F28" i="7" s="1"/>
  <c r="M11" i="7"/>
  <c r="N11" i="7"/>
  <c r="R11" i="7"/>
  <c r="P11" i="7"/>
  <c r="O11" i="7"/>
  <c r="E13" i="5"/>
  <c r="F39" i="5" s="1"/>
  <c r="G13" i="5"/>
  <c r="A14" i="5" s="1"/>
  <c r="I14" i="5" s="1"/>
  <c r="N13" i="5"/>
  <c r="M13" i="5"/>
  <c r="R13" i="5"/>
  <c r="O13" i="5"/>
  <c r="P13" i="5"/>
  <c r="H13" i="4"/>
  <c r="H13" i="8" l="1"/>
  <c r="E13" i="8"/>
  <c r="F29" i="8" s="1"/>
  <c r="H12" i="7"/>
  <c r="N12" i="7" s="1"/>
  <c r="G12" i="7"/>
  <c r="A13" i="7" s="1"/>
  <c r="E14" i="5"/>
  <c r="F40" i="5" s="1"/>
  <c r="R14" i="5"/>
  <c r="M14" i="5"/>
  <c r="P14" i="5"/>
  <c r="O14" i="5"/>
  <c r="N14" i="5"/>
  <c r="N13" i="4"/>
  <c r="L13" i="4"/>
  <c r="Q13" i="4"/>
  <c r="M13" i="4"/>
  <c r="O13" i="4"/>
  <c r="G13" i="8" l="1"/>
  <c r="H14" i="8"/>
  <c r="E14" i="8"/>
  <c r="F30" i="8" s="1"/>
  <c r="P13" i="8"/>
  <c r="N13" i="8"/>
  <c r="M13" i="8"/>
  <c r="O13" i="8"/>
  <c r="R13" i="8"/>
  <c r="P12" i="7"/>
  <c r="O12" i="7"/>
  <c r="M12" i="7"/>
  <c r="R12" i="7"/>
  <c r="H13" i="7"/>
  <c r="E13" i="7"/>
  <c r="F29" i="7" s="1"/>
  <c r="G14" i="5"/>
  <c r="A15" i="5" s="1"/>
  <c r="I15" i="5" s="1"/>
  <c r="H14" i="4"/>
  <c r="O14" i="8" l="1"/>
  <c r="R14" i="8"/>
  <c r="M14" i="8"/>
  <c r="N14" i="8"/>
  <c r="P14" i="8"/>
  <c r="G14" i="8"/>
  <c r="G13" i="7"/>
  <c r="A14" i="7" s="1"/>
  <c r="N13" i="7"/>
  <c r="M13" i="7"/>
  <c r="R13" i="7"/>
  <c r="P13" i="7"/>
  <c r="O13" i="7"/>
  <c r="E15" i="5"/>
  <c r="F41" i="5" s="1"/>
  <c r="P15" i="5"/>
  <c r="O15" i="5"/>
  <c r="R15" i="5"/>
  <c r="M15" i="5"/>
  <c r="N15" i="5"/>
  <c r="Q14" i="4"/>
  <c r="L14" i="4"/>
  <c r="M14" i="4"/>
  <c r="O14" i="4"/>
  <c r="N14" i="4"/>
  <c r="E15" i="8" l="1"/>
  <c r="F31" i="8" s="1"/>
  <c r="H15" i="8"/>
  <c r="E14" i="7"/>
  <c r="F30" i="7" s="1"/>
  <c r="H14" i="7"/>
  <c r="G15" i="5"/>
  <c r="A16" i="5" s="1"/>
  <c r="I16" i="5" s="1"/>
  <c r="H15" i="4"/>
  <c r="G15" i="8" l="1"/>
  <c r="N15" i="8"/>
  <c r="P15" i="8"/>
  <c r="M15" i="8"/>
  <c r="R15" i="8"/>
  <c r="O15" i="8"/>
  <c r="G14" i="7"/>
  <c r="A15" i="7" s="1"/>
  <c r="H15" i="7" s="1"/>
  <c r="M14" i="7"/>
  <c r="N14" i="7"/>
  <c r="P14" i="7"/>
  <c r="R14" i="7"/>
  <c r="O14" i="7"/>
  <c r="E16" i="5"/>
  <c r="F42" i="5" s="1"/>
  <c r="G16" i="5"/>
  <c r="A17" i="5" s="1"/>
  <c r="O16" i="5"/>
  <c r="N16" i="5"/>
  <c r="R16" i="5"/>
  <c r="P16" i="5"/>
  <c r="M16" i="5"/>
  <c r="M15" i="4"/>
  <c r="Q15" i="4"/>
  <c r="O15" i="4"/>
  <c r="N15" i="4"/>
  <c r="L15" i="4"/>
  <c r="E16" i="8" l="1"/>
  <c r="F32" i="8" s="1"/>
  <c r="H16" i="8"/>
  <c r="E15" i="7"/>
  <c r="F31" i="7" s="1"/>
  <c r="O15" i="7"/>
  <c r="N15" i="7"/>
  <c r="M15" i="7"/>
  <c r="R15" i="7"/>
  <c r="P15" i="7"/>
  <c r="E17" i="5"/>
  <c r="F43" i="5" s="1"/>
  <c r="I17" i="5"/>
  <c r="N17" i="5" s="1"/>
  <c r="H16" i="4"/>
  <c r="R16" i="8" l="1"/>
  <c r="M16" i="8"/>
  <c r="O16" i="8"/>
  <c r="P16" i="8"/>
  <c r="N16" i="8"/>
  <c r="G16" i="8"/>
  <c r="G15" i="7"/>
  <c r="A16" i="7" s="1"/>
  <c r="H16" i="7" s="1"/>
  <c r="O16" i="7" s="1"/>
  <c r="G17" i="5"/>
  <c r="A18" i="5" s="1"/>
  <c r="I18" i="5" s="1"/>
  <c r="P17" i="5"/>
  <c r="M17" i="5"/>
  <c r="R17" i="5"/>
  <c r="O17" i="5"/>
  <c r="N16" i="4"/>
  <c r="M16" i="4"/>
  <c r="L16" i="4"/>
  <c r="O16" i="4"/>
  <c r="Q16" i="4"/>
  <c r="E17" i="8" l="1"/>
  <c r="F33" i="8" s="1"/>
  <c r="H17" i="8"/>
  <c r="R16" i="7"/>
  <c r="M16" i="7"/>
  <c r="N16" i="7"/>
  <c r="P16" i="7"/>
  <c r="E16" i="7"/>
  <c r="F32" i="7" s="1"/>
  <c r="E18" i="5"/>
  <c r="F44" i="5" s="1"/>
  <c r="H17" i="4"/>
  <c r="N17" i="4" s="1"/>
  <c r="R18" i="5"/>
  <c r="M18" i="5"/>
  <c r="P18" i="5"/>
  <c r="O18" i="5"/>
  <c r="N18" i="5"/>
  <c r="O17" i="8" l="1"/>
  <c r="R17" i="8"/>
  <c r="M17" i="8"/>
  <c r="P17" i="8"/>
  <c r="N17" i="8"/>
  <c r="G17" i="8"/>
  <c r="G16" i="7"/>
  <c r="A17" i="7" s="1"/>
  <c r="E17" i="7"/>
  <c r="F33" i="7" s="1"/>
  <c r="H17" i="7"/>
  <c r="R17" i="7" s="1"/>
  <c r="G18" i="5"/>
  <c r="A19" i="5" s="1"/>
  <c r="I19" i="5" s="1"/>
  <c r="M17" i="4"/>
  <c r="O17" i="4"/>
  <c r="L17" i="4"/>
  <c r="Q17" i="4"/>
  <c r="H18" i="4"/>
  <c r="E18" i="8" l="1"/>
  <c r="F34" i="8" s="1"/>
  <c r="H18" i="8"/>
  <c r="G17" i="7"/>
  <c r="A18" i="7" s="1"/>
  <c r="E18" i="7" s="1"/>
  <c r="F34" i="7" s="1"/>
  <c r="N17" i="7"/>
  <c r="P17" i="7"/>
  <c r="O17" i="7"/>
  <c r="M17" i="7"/>
  <c r="H18" i="7"/>
  <c r="E19" i="5"/>
  <c r="F45" i="5" s="1"/>
  <c r="P19" i="5"/>
  <c r="O19" i="5"/>
  <c r="N19" i="5"/>
  <c r="M19" i="5"/>
  <c r="R19" i="5"/>
  <c r="M18" i="4"/>
  <c r="O18" i="4"/>
  <c r="L18" i="4"/>
  <c r="N18" i="4"/>
  <c r="Q18" i="4"/>
  <c r="R18" i="8" l="1"/>
  <c r="M18" i="8"/>
  <c r="O18" i="8"/>
  <c r="N18" i="8"/>
  <c r="P18" i="8"/>
  <c r="G18" i="8"/>
  <c r="G18" i="7"/>
  <c r="A19" i="7" s="1"/>
  <c r="E19" i="7" s="1"/>
  <c r="F35" i="7" s="1"/>
  <c r="O18" i="7"/>
  <c r="M18" i="7"/>
  <c r="P18" i="7"/>
  <c r="N18" i="7"/>
  <c r="R18" i="7"/>
  <c r="G19" i="5"/>
  <c r="A20" i="5" s="1"/>
  <c r="E20" i="5" s="1"/>
  <c r="F46" i="5" s="1"/>
  <c r="H19" i="4"/>
  <c r="E19" i="8" l="1"/>
  <c r="F35" i="8" s="1"/>
  <c r="H19" i="8"/>
  <c r="H19" i="7"/>
  <c r="P19" i="7" s="1"/>
  <c r="G19" i="7"/>
  <c r="A20" i="7" s="1"/>
  <c r="I20" i="5"/>
  <c r="O20" i="5" s="1"/>
  <c r="G20" i="5"/>
  <c r="A21" i="5" s="1"/>
  <c r="I21" i="5" s="1"/>
  <c r="R20" i="5"/>
  <c r="M20" i="5"/>
  <c r="N20" i="5"/>
  <c r="P20" i="5"/>
  <c r="O19" i="4"/>
  <c r="L19" i="4"/>
  <c r="Q19" i="4"/>
  <c r="N19" i="4"/>
  <c r="M19" i="4"/>
  <c r="G19" i="8" l="1"/>
  <c r="O19" i="8"/>
  <c r="R19" i="8"/>
  <c r="M19" i="8"/>
  <c r="N19" i="8"/>
  <c r="P19" i="8"/>
  <c r="E20" i="8"/>
  <c r="F36" i="8" s="1"/>
  <c r="H20" i="8"/>
  <c r="R19" i="7"/>
  <c r="O19" i="7"/>
  <c r="M19" i="7"/>
  <c r="N19" i="7"/>
  <c r="H20" i="7"/>
  <c r="O20" i="7" s="1"/>
  <c r="E20" i="7"/>
  <c r="F36" i="7" s="1"/>
  <c r="E21" i="5"/>
  <c r="F47" i="5" s="1"/>
  <c r="N21" i="5"/>
  <c r="R21" i="5"/>
  <c r="M21" i="5"/>
  <c r="O21" i="5"/>
  <c r="P21" i="5"/>
  <c r="H20" i="4"/>
  <c r="G20" i="8" l="1"/>
  <c r="R20" i="8"/>
  <c r="M20" i="8"/>
  <c r="O20" i="8"/>
  <c r="P20" i="8"/>
  <c r="N20" i="8"/>
  <c r="E21" i="8"/>
  <c r="F37" i="8" s="1"/>
  <c r="H21" i="8"/>
  <c r="M20" i="7"/>
  <c r="N20" i="7"/>
  <c r="R20" i="7"/>
  <c r="P20" i="7"/>
  <c r="G20" i="7"/>
  <c r="A21" i="7" s="1"/>
  <c r="G21" i="5"/>
  <c r="A22" i="5" s="1"/>
  <c r="I22" i="5" s="1"/>
  <c r="O20" i="4"/>
  <c r="M20" i="4"/>
  <c r="Q20" i="4"/>
  <c r="L20" i="4"/>
  <c r="N20" i="4"/>
  <c r="O21" i="8" l="1"/>
  <c r="R21" i="8"/>
  <c r="M21" i="8"/>
  <c r="P21" i="8"/>
  <c r="N21" i="8"/>
  <c r="G21" i="8"/>
  <c r="H21" i="7"/>
  <c r="P21" i="7" s="1"/>
  <c r="E21" i="7"/>
  <c r="F37" i="7" s="1"/>
  <c r="E22" i="5"/>
  <c r="F48" i="5" s="1"/>
  <c r="P22" i="5"/>
  <c r="O22" i="5"/>
  <c r="N22" i="5"/>
  <c r="R22" i="5"/>
  <c r="M22" i="5"/>
  <c r="H21" i="4"/>
  <c r="E22" i="8" l="1"/>
  <c r="F38" i="8" s="1"/>
  <c r="H22" i="8"/>
  <c r="N21" i="7"/>
  <c r="O21" i="7"/>
  <c r="M21" i="7"/>
  <c r="R21" i="7"/>
  <c r="G21" i="7"/>
  <c r="A22" i="7" s="1"/>
  <c r="G22" i="5"/>
  <c r="A23" i="5" s="1"/>
  <c r="I23" i="5" s="1"/>
  <c r="P23" i="5" s="1"/>
  <c r="N21" i="4"/>
  <c r="L21" i="4"/>
  <c r="M21" i="4"/>
  <c r="Q21" i="4"/>
  <c r="O21" i="4"/>
  <c r="R22" i="8" l="1"/>
  <c r="M22" i="8"/>
  <c r="O22" i="8"/>
  <c r="N22" i="8"/>
  <c r="P22" i="8"/>
  <c r="G22" i="8"/>
  <c r="H22" i="7"/>
  <c r="M22" i="7" s="1"/>
  <c r="E22" i="7"/>
  <c r="F38" i="7" s="1"/>
  <c r="E23" i="5"/>
  <c r="F49" i="5" s="1"/>
  <c r="M23" i="5"/>
  <c r="N23" i="5"/>
  <c r="R23" i="5"/>
  <c r="O23" i="5"/>
  <c r="H22" i="4"/>
  <c r="E23" i="8" l="1"/>
  <c r="F39" i="8" s="1"/>
  <c r="H23" i="8"/>
  <c r="R22" i="7"/>
  <c r="O22" i="7"/>
  <c r="P22" i="7"/>
  <c r="N22" i="7"/>
  <c r="G22" i="7"/>
  <c r="A23" i="7" s="1"/>
  <c r="G23" i="5"/>
  <c r="A24" i="5" s="1"/>
  <c r="N22" i="4"/>
  <c r="Q22" i="4"/>
  <c r="L22" i="4"/>
  <c r="M22" i="4"/>
  <c r="O22" i="4"/>
  <c r="O23" i="8" l="1"/>
  <c r="R23" i="8"/>
  <c r="M23" i="8"/>
  <c r="N23" i="8"/>
  <c r="P23" i="8"/>
  <c r="G23" i="8"/>
  <c r="H23" i="7"/>
  <c r="O23" i="7" s="1"/>
  <c r="E23" i="7"/>
  <c r="F39" i="7" s="1"/>
  <c r="I24" i="5"/>
  <c r="E24" i="5"/>
  <c r="H23" i="4"/>
  <c r="E24" i="8" l="1"/>
  <c r="F40" i="8" s="1"/>
  <c r="H24" i="8"/>
  <c r="M23" i="7"/>
  <c r="P23" i="7"/>
  <c r="N23" i="7"/>
  <c r="R23" i="7"/>
  <c r="G23" i="7"/>
  <c r="A24" i="7" s="1"/>
  <c r="H24" i="7"/>
  <c r="P24" i="7" s="1"/>
  <c r="F50" i="5"/>
  <c r="G24" i="5"/>
  <c r="A25" i="5" s="1"/>
  <c r="P24" i="5"/>
  <c r="R24" i="5"/>
  <c r="O24" i="5"/>
  <c r="M24" i="5"/>
  <c r="N24" i="5"/>
  <c r="N23" i="4"/>
  <c r="Q23" i="4"/>
  <c r="M23" i="4"/>
  <c r="L23" i="4"/>
  <c r="O23" i="4"/>
  <c r="G24" i="8" l="1"/>
  <c r="E25" i="8"/>
  <c r="F41" i="8" s="1"/>
  <c r="H25" i="8"/>
  <c r="R24" i="8"/>
  <c r="M24" i="8"/>
  <c r="O24" i="8"/>
  <c r="P24" i="8"/>
  <c r="N24" i="8"/>
  <c r="E24" i="7"/>
  <c r="F40" i="7" s="1"/>
  <c r="R24" i="7"/>
  <c r="O24" i="7"/>
  <c r="M24" i="7"/>
  <c r="N24" i="7"/>
  <c r="E25" i="5"/>
  <c r="I25" i="5"/>
  <c r="H24" i="4"/>
  <c r="G25" i="8" l="1"/>
  <c r="O25" i="8"/>
  <c r="R25" i="8"/>
  <c r="M25" i="8"/>
  <c r="P25" i="8"/>
  <c r="N25" i="8"/>
  <c r="E26" i="8"/>
  <c r="F42" i="8" s="1"/>
  <c r="H26" i="8"/>
  <c r="G24" i="7"/>
  <c r="A25" i="7" s="1"/>
  <c r="E25" i="7" s="1"/>
  <c r="F41" i="7" s="1"/>
  <c r="H25" i="7"/>
  <c r="G25" i="7"/>
  <c r="A26" i="7" s="1"/>
  <c r="R25" i="5"/>
  <c r="P25" i="5"/>
  <c r="O25" i="5"/>
  <c r="N25" i="5"/>
  <c r="M25" i="5"/>
  <c r="F51" i="5"/>
  <c r="G25" i="5"/>
  <c r="A26" i="5" s="1"/>
  <c r="N24" i="4"/>
  <c r="O24" i="4"/>
  <c r="M24" i="4"/>
  <c r="L24" i="4"/>
  <c r="Q24" i="4"/>
  <c r="G26" i="8" l="1"/>
  <c r="R26" i="8"/>
  <c r="M26" i="8"/>
  <c r="O26" i="8"/>
  <c r="N26" i="8"/>
  <c r="P26" i="8"/>
  <c r="E27" i="8"/>
  <c r="F43" i="8" s="1"/>
  <c r="H27" i="8"/>
  <c r="E26" i="7"/>
  <c r="F42" i="7" s="1"/>
  <c r="M25" i="7"/>
  <c r="R25" i="7"/>
  <c r="O25" i="7"/>
  <c r="N25" i="7"/>
  <c r="P25" i="7"/>
  <c r="H26" i="7"/>
  <c r="M26" i="7" s="1"/>
  <c r="E26" i="5"/>
  <c r="F52" i="5" s="1"/>
  <c r="I26" i="5"/>
  <c r="H25" i="4"/>
  <c r="O27" i="8" l="1"/>
  <c r="R27" i="8"/>
  <c r="M27" i="8"/>
  <c r="N27" i="8"/>
  <c r="P27" i="8"/>
  <c r="G27" i="8"/>
  <c r="G26" i="7"/>
  <c r="A27" i="7" s="1"/>
  <c r="O26" i="7"/>
  <c r="N26" i="7"/>
  <c r="P26" i="7"/>
  <c r="R26" i="7"/>
  <c r="H27" i="7"/>
  <c r="E27" i="7"/>
  <c r="F43" i="7" s="1"/>
  <c r="P26" i="5"/>
  <c r="O26" i="5"/>
  <c r="N26" i="5"/>
  <c r="R26" i="5"/>
  <c r="M26" i="5"/>
  <c r="G26" i="5"/>
  <c r="A27" i="5" s="1"/>
  <c r="N25" i="4"/>
  <c r="M25" i="4"/>
  <c r="L25" i="4"/>
  <c r="Q25" i="4"/>
  <c r="O25" i="4"/>
  <c r="E28" i="8" l="1"/>
  <c r="F44" i="8" s="1"/>
  <c r="H28" i="8"/>
  <c r="G27" i="7"/>
  <c r="A28" i="7"/>
  <c r="P27" i="7"/>
  <c r="M27" i="7"/>
  <c r="O27" i="7"/>
  <c r="R27" i="7"/>
  <c r="N27" i="7"/>
  <c r="I27" i="5"/>
  <c r="E27" i="5"/>
  <c r="F53" i="5" s="1"/>
  <c r="H26" i="4"/>
  <c r="R28" i="8" l="1"/>
  <c r="M28" i="8"/>
  <c r="O28" i="8"/>
  <c r="P28" i="8"/>
  <c r="N28" i="8"/>
  <c r="G28" i="8"/>
  <c r="H28" i="7"/>
  <c r="E28" i="7"/>
  <c r="F44" i="7" s="1"/>
  <c r="G27" i="5"/>
  <c r="A28" i="5" s="1"/>
  <c r="I28" i="5" s="1"/>
  <c r="R27" i="5"/>
  <c r="M27" i="5"/>
  <c r="N27" i="5"/>
  <c r="P27" i="5"/>
  <c r="O27" i="5"/>
  <c r="Q26" i="4"/>
  <c r="M26" i="4"/>
  <c r="O26" i="4"/>
  <c r="N26" i="4"/>
  <c r="L26" i="4"/>
  <c r="E29" i="8" l="1"/>
  <c r="F45" i="8" s="1"/>
  <c r="H29" i="8"/>
  <c r="G28" i="7"/>
  <c r="A29" i="7" s="1"/>
  <c r="R28" i="7"/>
  <c r="M28" i="7"/>
  <c r="P28" i="7"/>
  <c r="N28" i="7"/>
  <c r="O28" i="7"/>
  <c r="E28" i="5"/>
  <c r="O28" i="5"/>
  <c r="P28" i="5"/>
  <c r="R28" i="5"/>
  <c r="N28" i="5"/>
  <c r="M28" i="5"/>
  <c r="F54" i="5"/>
  <c r="G28" i="5"/>
  <c r="A29" i="5" s="1"/>
  <c r="H27" i="4"/>
  <c r="G29" i="8" l="1"/>
  <c r="E30" i="8"/>
  <c r="F46" i="8" s="1"/>
  <c r="H30" i="8"/>
  <c r="O29" i="8"/>
  <c r="R29" i="8"/>
  <c r="M29" i="8"/>
  <c r="P29" i="8"/>
  <c r="N29" i="8"/>
  <c r="H29" i="7"/>
  <c r="E29" i="7"/>
  <c r="F45" i="7" s="1"/>
  <c r="I29" i="5"/>
  <c r="E29" i="5"/>
  <c r="O27" i="4"/>
  <c r="Q27" i="4"/>
  <c r="L27" i="4"/>
  <c r="N27" i="4"/>
  <c r="M27" i="4"/>
  <c r="R30" i="8" l="1"/>
  <c r="M30" i="8"/>
  <c r="O30" i="8"/>
  <c r="N30" i="8"/>
  <c r="P30" i="8"/>
  <c r="G30" i="8"/>
  <c r="G29" i="7"/>
  <c r="A30" i="7"/>
  <c r="N29" i="7"/>
  <c r="M29" i="7"/>
  <c r="P29" i="7"/>
  <c r="R29" i="7"/>
  <c r="O29" i="7"/>
  <c r="F55" i="5"/>
  <c r="G29" i="5"/>
  <c r="A30" i="5" s="1"/>
  <c r="N29" i="5"/>
  <c r="P29" i="5"/>
  <c r="O29" i="5"/>
  <c r="R29" i="5"/>
  <c r="M29" i="5"/>
  <c r="H28" i="4"/>
  <c r="Q28" i="4" s="1"/>
  <c r="E31" i="8" l="1"/>
  <c r="F47" i="8" s="1"/>
  <c r="H31" i="8"/>
  <c r="E30" i="7"/>
  <c r="F46" i="7" s="1"/>
  <c r="H30" i="7"/>
  <c r="O30" i="7" s="1"/>
  <c r="I30" i="5"/>
  <c r="E30" i="5"/>
  <c r="O28" i="4"/>
  <c r="N28" i="4"/>
  <c r="L28" i="4"/>
  <c r="M28" i="4"/>
  <c r="H29" i="4"/>
  <c r="G31" i="8" l="1"/>
  <c r="E32" i="8"/>
  <c r="F48" i="8" s="1"/>
  <c r="H32" i="8"/>
  <c r="O31" i="8"/>
  <c r="R31" i="8"/>
  <c r="M31" i="8"/>
  <c r="N31" i="8"/>
  <c r="P31" i="8"/>
  <c r="R30" i="7"/>
  <c r="G30" i="7"/>
  <c r="A31" i="7" s="1"/>
  <c r="E31" i="7" s="1"/>
  <c r="F47" i="7" s="1"/>
  <c r="P30" i="7"/>
  <c r="N30" i="7"/>
  <c r="M30" i="7"/>
  <c r="N30" i="5"/>
  <c r="O30" i="5"/>
  <c r="M30" i="5"/>
  <c r="P30" i="5"/>
  <c r="R30" i="5"/>
  <c r="F56" i="5"/>
  <c r="G30" i="5"/>
  <c r="A31" i="5" s="1"/>
  <c r="M29" i="4"/>
  <c r="O29" i="4"/>
  <c r="L29" i="4"/>
  <c r="N29" i="4"/>
  <c r="Q29" i="4"/>
  <c r="R32" i="8" l="1"/>
  <c r="M32" i="8"/>
  <c r="O32" i="8"/>
  <c r="P32" i="8"/>
  <c r="N32" i="8"/>
  <c r="G32" i="8"/>
  <c r="G31" i="7"/>
  <c r="A32" i="7" s="1"/>
  <c r="H31" i="7"/>
  <c r="O31" i="7" s="1"/>
  <c r="I31" i="5"/>
  <c r="E31" i="5"/>
  <c r="H30" i="4"/>
  <c r="O30" i="4" s="1"/>
  <c r="E33" i="8" l="1"/>
  <c r="F49" i="8" s="1"/>
  <c r="H33" i="8"/>
  <c r="M31" i="7"/>
  <c r="N31" i="7"/>
  <c r="P31" i="7"/>
  <c r="R31" i="7"/>
  <c r="H32" i="7"/>
  <c r="E32" i="7"/>
  <c r="F48" i="7" s="1"/>
  <c r="F57" i="5"/>
  <c r="G31" i="5"/>
  <c r="A32" i="5" s="1"/>
  <c r="R31" i="5"/>
  <c r="O31" i="5"/>
  <c r="M31" i="5"/>
  <c r="N31" i="5"/>
  <c r="P31" i="5"/>
  <c r="N30" i="4"/>
  <c r="L30" i="4"/>
  <c r="Q30" i="4"/>
  <c r="M30" i="4"/>
  <c r="H31" i="4"/>
  <c r="O31" i="4" s="1"/>
  <c r="N31" i="4"/>
  <c r="G33" i="8" l="1"/>
  <c r="O33" i="8"/>
  <c r="R33" i="8"/>
  <c r="M33" i="8"/>
  <c r="P33" i="8"/>
  <c r="N33" i="8"/>
  <c r="G32" i="7"/>
  <c r="A33" i="7" s="1"/>
  <c r="P32" i="7"/>
  <c r="R32" i="7"/>
  <c r="M32" i="7"/>
  <c r="N32" i="7"/>
  <c r="O32" i="7"/>
  <c r="I32" i="5"/>
  <c r="E32" i="5"/>
  <c r="H32" i="4"/>
  <c r="L32" i="4" s="1"/>
  <c r="Q31" i="4"/>
  <c r="L31" i="4"/>
  <c r="M31" i="4"/>
  <c r="E34" i="8" l="1"/>
  <c r="F50" i="8" s="1"/>
  <c r="H34" i="8"/>
  <c r="E33" i="7"/>
  <c r="F49" i="7" s="1"/>
  <c r="H33" i="7"/>
  <c r="F58" i="5"/>
  <c r="G32" i="5"/>
  <c r="A33" i="5" s="1"/>
  <c r="P32" i="5"/>
  <c r="M32" i="5"/>
  <c r="O32" i="5"/>
  <c r="R32" i="5"/>
  <c r="N32" i="5"/>
  <c r="N32" i="4"/>
  <c r="M32" i="4"/>
  <c r="Q32" i="4"/>
  <c r="O32" i="4"/>
  <c r="G34" i="8" l="1"/>
  <c r="R34" i="8"/>
  <c r="M34" i="8"/>
  <c r="O34" i="8"/>
  <c r="N34" i="8"/>
  <c r="P34" i="8"/>
  <c r="G33" i="7"/>
  <c r="A34" i="7" s="1"/>
  <c r="M33" i="7"/>
  <c r="P33" i="7"/>
  <c r="R33" i="7"/>
  <c r="O33" i="7"/>
  <c r="N33" i="7"/>
  <c r="E33" i="5"/>
  <c r="I33" i="5"/>
  <c r="H33" i="4"/>
  <c r="E35" i="8" l="1"/>
  <c r="F51" i="8" s="1"/>
  <c r="H35" i="8"/>
  <c r="H34" i="7"/>
  <c r="N34" i="7" s="1"/>
  <c r="E34" i="7"/>
  <c r="F50" i="7" s="1"/>
  <c r="M33" i="5"/>
  <c r="R33" i="5"/>
  <c r="N33" i="5"/>
  <c r="P33" i="5"/>
  <c r="O33" i="5"/>
  <c r="F59" i="5"/>
  <c r="G33" i="5"/>
  <c r="A34" i="5" s="1"/>
  <c r="H34" i="4"/>
  <c r="Q34" i="4" s="1"/>
  <c r="L33" i="4"/>
  <c r="O33" i="4"/>
  <c r="Q33" i="4"/>
  <c r="M33" i="4"/>
  <c r="N33" i="4"/>
  <c r="G35" i="8" l="1"/>
  <c r="E36" i="8"/>
  <c r="F52" i="8" s="1"/>
  <c r="H36" i="8"/>
  <c r="O35" i="8"/>
  <c r="R35" i="8"/>
  <c r="M35" i="8"/>
  <c r="N35" i="8"/>
  <c r="P35" i="8"/>
  <c r="P34" i="7"/>
  <c r="O34" i="7"/>
  <c r="R34" i="7"/>
  <c r="M34" i="7"/>
  <c r="G34" i="7"/>
  <c r="A35" i="7" s="1"/>
  <c r="I34" i="5"/>
  <c r="E34" i="5"/>
  <c r="M34" i="4"/>
  <c r="O34" i="4"/>
  <c r="N34" i="4"/>
  <c r="L34" i="4"/>
  <c r="H35" i="4"/>
  <c r="R36" i="8" l="1"/>
  <c r="M36" i="8"/>
  <c r="P36" i="8"/>
  <c r="O36" i="8"/>
  <c r="N36" i="8"/>
  <c r="G36" i="8"/>
  <c r="E35" i="7"/>
  <c r="F51" i="7" s="1"/>
  <c r="F60" i="5"/>
  <c r="G34" i="5"/>
  <c r="A35" i="5" s="1"/>
  <c r="P34" i="5"/>
  <c r="R34" i="5"/>
  <c r="N34" i="5"/>
  <c r="O34" i="5"/>
  <c r="M34" i="5"/>
  <c r="N35" i="4"/>
  <c r="Q35" i="4"/>
  <c r="L35" i="4"/>
  <c r="M35" i="4"/>
  <c r="O35" i="4"/>
  <c r="E37" i="8" l="1"/>
  <c r="F53" i="8" s="1"/>
  <c r="H37" i="8"/>
  <c r="G35" i="7"/>
  <c r="A36" i="7" s="1"/>
  <c r="M35" i="7"/>
  <c r="O35" i="7"/>
  <c r="N35" i="7"/>
  <c r="P35" i="7"/>
  <c r="R35" i="7"/>
  <c r="I35" i="5"/>
  <c r="E35" i="5"/>
  <c r="H36" i="4"/>
  <c r="G37" i="8" l="1"/>
  <c r="O37" i="8"/>
  <c r="N37" i="8"/>
  <c r="R37" i="8"/>
  <c r="M37" i="8"/>
  <c r="P37" i="8"/>
  <c r="E38" i="8"/>
  <c r="F54" i="8" s="1"/>
  <c r="H38" i="8"/>
  <c r="E36" i="7"/>
  <c r="F52" i="7" s="1"/>
  <c r="H36" i="7"/>
  <c r="F61" i="5"/>
  <c r="G35" i="5"/>
  <c r="A36" i="5" s="1"/>
  <c r="R35" i="5"/>
  <c r="M35" i="5"/>
  <c r="O35" i="5"/>
  <c r="N35" i="5"/>
  <c r="P35" i="5"/>
  <c r="L36" i="4"/>
  <c r="Q36" i="4"/>
  <c r="N36" i="4"/>
  <c r="M36" i="4"/>
  <c r="O36" i="4"/>
  <c r="G38" i="8" l="1"/>
  <c r="R38" i="8"/>
  <c r="M38" i="8"/>
  <c r="P38" i="8"/>
  <c r="O38" i="8"/>
  <c r="N38" i="8"/>
  <c r="E39" i="8"/>
  <c r="F55" i="8" s="1"/>
  <c r="H39" i="8"/>
  <c r="G36" i="7"/>
  <c r="A37" i="7" s="1"/>
  <c r="M36" i="7"/>
  <c r="P36" i="7"/>
  <c r="N36" i="7"/>
  <c r="O36" i="7"/>
  <c r="R36" i="7"/>
  <c r="I36" i="5"/>
  <c r="E36" i="5"/>
  <c r="F62" i="5" s="1"/>
  <c r="H37" i="4"/>
  <c r="G39" i="8" l="1"/>
  <c r="E40" i="8"/>
  <c r="F56" i="8" s="1"/>
  <c r="H40" i="8"/>
  <c r="O39" i="8"/>
  <c r="N39" i="8"/>
  <c r="R39" i="8"/>
  <c r="M39" i="8"/>
  <c r="P39" i="8"/>
  <c r="H37" i="7"/>
  <c r="E37" i="7"/>
  <c r="F53" i="7" s="1"/>
  <c r="G36" i="5"/>
  <c r="A37" i="5" s="1"/>
  <c r="I37" i="5" s="1"/>
  <c r="P36" i="5"/>
  <c r="M36" i="5"/>
  <c r="R36" i="5"/>
  <c r="N36" i="5"/>
  <c r="O36" i="5"/>
  <c r="L37" i="4"/>
  <c r="Q37" i="4"/>
  <c r="M37" i="4"/>
  <c r="N37" i="4"/>
  <c r="O37" i="4"/>
  <c r="R40" i="8" l="1"/>
  <c r="M40" i="8"/>
  <c r="P40" i="8"/>
  <c r="O40" i="8"/>
  <c r="N40" i="8"/>
  <c r="G40" i="8"/>
  <c r="G37" i="7"/>
  <c r="A38" i="7" s="1"/>
  <c r="M37" i="7"/>
  <c r="P37" i="7"/>
  <c r="O37" i="7"/>
  <c r="R37" i="7"/>
  <c r="N37" i="7"/>
  <c r="E37" i="5"/>
  <c r="F63" i="5" s="1"/>
  <c r="M37" i="5"/>
  <c r="P37" i="5"/>
  <c r="O37" i="5"/>
  <c r="R37" i="5"/>
  <c r="N37" i="5"/>
  <c r="H38" i="4"/>
  <c r="E41" i="8" l="1"/>
  <c r="F57" i="8" s="1"/>
  <c r="H41" i="8"/>
  <c r="E38" i="7"/>
  <c r="F54" i="7" s="1"/>
  <c r="H38" i="7"/>
  <c r="G37" i="5"/>
  <c r="A38" i="5" s="1"/>
  <c r="E38" i="5" s="1"/>
  <c r="M38" i="4"/>
  <c r="Q38" i="4"/>
  <c r="O38" i="4"/>
  <c r="N38" i="4"/>
  <c r="L38" i="4"/>
  <c r="G41" i="8" l="1"/>
  <c r="O41" i="8"/>
  <c r="N41" i="8"/>
  <c r="R41" i="8"/>
  <c r="M41" i="8"/>
  <c r="P41" i="8"/>
  <c r="G38" i="7"/>
  <c r="A39" i="7" s="1"/>
  <c r="P38" i="7"/>
  <c r="N38" i="7"/>
  <c r="O38" i="7"/>
  <c r="M38" i="7"/>
  <c r="R38" i="7"/>
  <c r="I38" i="5"/>
  <c r="N38" i="5" s="1"/>
  <c r="F64" i="5"/>
  <c r="G38" i="5"/>
  <c r="A39" i="5" s="1"/>
  <c r="H39" i="4"/>
  <c r="E42" i="8" l="1"/>
  <c r="F58" i="8" s="1"/>
  <c r="H42" i="8"/>
  <c r="E39" i="7"/>
  <c r="F55" i="7" s="1"/>
  <c r="H39" i="7"/>
  <c r="P38" i="5"/>
  <c r="M38" i="5"/>
  <c r="O38" i="5"/>
  <c r="R38" i="5"/>
  <c r="I39" i="5"/>
  <c r="E39" i="5"/>
  <c r="M39" i="4"/>
  <c r="N39" i="4"/>
  <c r="L39" i="4"/>
  <c r="Q39" i="4"/>
  <c r="O39" i="4"/>
  <c r="R42" i="8" l="1"/>
  <c r="M42" i="8"/>
  <c r="P42" i="8"/>
  <c r="O42" i="8"/>
  <c r="N42" i="8"/>
  <c r="G42" i="8"/>
  <c r="G39" i="7"/>
  <c r="A40" i="7" s="1"/>
  <c r="O39" i="7"/>
  <c r="R39" i="7"/>
  <c r="N39" i="7"/>
  <c r="P39" i="7"/>
  <c r="M39" i="7"/>
  <c r="F65" i="5"/>
  <c r="G39" i="5"/>
  <c r="A40" i="5" s="1"/>
  <c r="M39" i="5"/>
  <c r="P39" i="5"/>
  <c r="N39" i="5"/>
  <c r="O39" i="5"/>
  <c r="R39" i="5"/>
  <c r="H40" i="4"/>
  <c r="E43" i="8" l="1"/>
  <c r="F59" i="8" s="1"/>
  <c r="H43" i="8"/>
  <c r="E40" i="7"/>
  <c r="F56" i="7" s="1"/>
  <c r="H40" i="7"/>
  <c r="I40" i="5"/>
  <c r="E40" i="5"/>
  <c r="O40" i="4"/>
  <c r="L40" i="4"/>
  <c r="N40" i="4"/>
  <c r="Q40" i="4"/>
  <c r="M40" i="4"/>
  <c r="G43" i="8" l="1"/>
  <c r="O43" i="8"/>
  <c r="N43" i="8"/>
  <c r="R43" i="8"/>
  <c r="M43" i="8"/>
  <c r="P43" i="8"/>
  <c r="G40" i="7"/>
  <c r="A41" i="7" s="1"/>
  <c r="R40" i="7"/>
  <c r="P40" i="7"/>
  <c r="N40" i="7"/>
  <c r="O40" i="7"/>
  <c r="M40" i="7"/>
  <c r="F66" i="5"/>
  <c r="G40" i="5"/>
  <c r="A41" i="5" s="1"/>
  <c r="P40" i="5"/>
  <c r="N40" i="5"/>
  <c r="M40" i="5"/>
  <c r="R40" i="5"/>
  <c r="O40" i="5"/>
  <c r="H41" i="4"/>
  <c r="E44" i="8" l="1"/>
  <c r="F60" i="8" s="1"/>
  <c r="H44" i="8"/>
  <c r="H41" i="7"/>
  <c r="N41" i="7" s="1"/>
  <c r="E41" i="7"/>
  <c r="F57" i="7" s="1"/>
  <c r="I41" i="5"/>
  <c r="E41" i="5"/>
  <c r="N41" i="4"/>
  <c r="M41" i="4"/>
  <c r="Q41" i="4"/>
  <c r="L41" i="4"/>
  <c r="O41" i="4"/>
  <c r="R44" i="8" l="1"/>
  <c r="M44" i="8"/>
  <c r="P44" i="8"/>
  <c r="O44" i="8"/>
  <c r="N44" i="8"/>
  <c r="G44" i="8"/>
  <c r="P41" i="7"/>
  <c r="O41" i="7"/>
  <c r="R41" i="7"/>
  <c r="M41" i="7"/>
  <c r="G41" i="7"/>
  <c r="A42" i="7" s="1"/>
  <c r="F67" i="5"/>
  <c r="G41" i="5"/>
  <c r="A42" i="5" s="1"/>
  <c r="P41" i="5"/>
  <c r="N41" i="5"/>
  <c r="M41" i="5"/>
  <c r="R41" i="5"/>
  <c r="O41" i="5"/>
  <c r="H42" i="4"/>
  <c r="E45" i="8" l="1"/>
  <c r="F61" i="8" s="1"/>
  <c r="H45" i="8"/>
  <c r="H42" i="7"/>
  <c r="O42" i="7" s="1"/>
  <c r="E42" i="7"/>
  <c r="F58" i="7" s="1"/>
  <c r="I42" i="5"/>
  <c r="E42" i="5"/>
  <c r="Q42" i="4"/>
  <c r="L42" i="4"/>
  <c r="N42" i="4"/>
  <c r="M42" i="4"/>
  <c r="O42" i="4"/>
  <c r="O45" i="8" l="1"/>
  <c r="N45" i="8"/>
  <c r="R45" i="8"/>
  <c r="M45" i="8"/>
  <c r="P45" i="8"/>
  <c r="G45" i="8"/>
  <c r="N42" i="7"/>
  <c r="P42" i="7"/>
  <c r="R42" i="7"/>
  <c r="M42" i="7"/>
  <c r="G42" i="7"/>
  <c r="A43" i="7"/>
  <c r="P42" i="5"/>
  <c r="O42" i="5"/>
  <c r="N42" i="5"/>
  <c r="M42" i="5"/>
  <c r="R42" i="5"/>
  <c r="F68" i="5"/>
  <c r="G42" i="5"/>
  <c r="A43" i="5" s="1"/>
  <c r="H43" i="4"/>
  <c r="E46" i="8" l="1"/>
  <c r="F62" i="8" s="1"/>
  <c r="H46" i="8"/>
  <c r="E43" i="7"/>
  <c r="F59" i="7" s="1"/>
  <c r="H43" i="7"/>
  <c r="P43" i="7" s="1"/>
  <c r="E43" i="5"/>
  <c r="F69" i="5" s="1"/>
  <c r="I43" i="5"/>
  <c r="M43" i="4"/>
  <c r="L43" i="4"/>
  <c r="O43" i="4"/>
  <c r="N43" i="4"/>
  <c r="Q43" i="4"/>
  <c r="R46" i="8" l="1"/>
  <c r="M46" i="8"/>
  <c r="P46" i="8"/>
  <c r="O46" i="8"/>
  <c r="N46" i="8"/>
  <c r="G46" i="8"/>
  <c r="N43" i="7"/>
  <c r="O43" i="7"/>
  <c r="M43" i="7"/>
  <c r="G43" i="7"/>
  <c r="A44" i="7" s="1"/>
  <c r="R43" i="7"/>
  <c r="G43" i="5"/>
  <c r="A44" i="5" s="1"/>
  <c r="P43" i="5"/>
  <c r="O43" i="5"/>
  <c r="N43" i="5"/>
  <c r="M43" i="5"/>
  <c r="R43" i="5"/>
  <c r="H44" i="4"/>
  <c r="E47" i="8" l="1"/>
  <c r="F63" i="8" s="1"/>
  <c r="H47" i="8"/>
  <c r="E44" i="7"/>
  <c r="F60" i="7" s="1"/>
  <c r="H44" i="7"/>
  <c r="E44" i="5"/>
  <c r="F70" i="5" s="1"/>
  <c r="I44" i="5"/>
  <c r="Q44" i="4"/>
  <c r="N44" i="4"/>
  <c r="O44" i="4"/>
  <c r="L44" i="4"/>
  <c r="M44" i="4"/>
  <c r="G47" i="8" l="1"/>
  <c r="E48" i="8" s="1"/>
  <c r="F64" i="8" s="1"/>
  <c r="H48" i="8"/>
  <c r="O47" i="8"/>
  <c r="N47" i="8"/>
  <c r="R47" i="8"/>
  <c r="M47" i="8"/>
  <c r="P47" i="8"/>
  <c r="G44" i="7"/>
  <c r="A45" i="7" s="1"/>
  <c r="H45" i="7" s="1"/>
  <c r="M45" i="7" s="1"/>
  <c r="R44" i="7"/>
  <c r="N44" i="7"/>
  <c r="P44" i="7"/>
  <c r="M44" i="7"/>
  <c r="O44" i="7"/>
  <c r="E45" i="7"/>
  <c r="F61" i="7" s="1"/>
  <c r="P44" i="5"/>
  <c r="O44" i="5"/>
  <c r="R44" i="5"/>
  <c r="M44" i="5"/>
  <c r="N44" i="5"/>
  <c r="G44" i="5"/>
  <c r="A45" i="5" s="1"/>
  <c r="H45" i="4"/>
  <c r="G48" i="8" l="1"/>
  <c r="R48" i="8"/>
  <c r="M48" i="8"/>
  <c r="P48" i="8"/>
  <c r="O48" i="8"/>
  <c r="N48" i="8"/>
  <c r="O45" i="7"/>
  <c r="R45" i="7"/>
  <c r="P45" i="7"/>
  <c r="N45" i="7"/>
  <c r="G45" i="7"/>
  <c r="A46" i="7" s="1"/>
  <c r="I45" i="5"/>
  <c r="E45" i="5"/>
  <c r="F71" i="5" s="1"/>
  <c r="L45" i="4"/>
  <c r="O45" i="4"/>
  <c r="N45" i="4"/>
  <c r="M45" i="4"/>
  <c r="Q45" i="4"/>
  <c r="E49" i="8" l="1"/>
  <c r="F65" i="8" s="1"/>
  <c r="H49" i="8"/>
  <c r="E46" i="7"/>
  <c r="F62" i="7" s="1"/>
  <c r="H46" i="7"/>
  <c r="P46" i="7" s="1"/>
  <c r="N45" i="5"/>
  <c r="R45" i="5"/>
  <c r="O45" i="5"/>
  <c r="M45" i="5"/>
  <c r="P45" i="5"/>
  <c r="G45" i="5"/>
  <c r="A46" i="5" s="1"/>
  <c r="H46" i="4"/>
  <c r="O49" i="8" l="1"/>
  <c r="N49" i="8"/>
  <c r="R49" i="8"/>
  <c r="M49" i="8"/>
  <c r="P49" i="8"/>
  <c r="G49" i="8"/>
  <c r="M46" i="7"/>
  <c r="N46" i="7"/>
  <c r="O46" i="7"/>
  <c r="R46" i="7"/>
  <c r="G46" i="7"/>
  <c r="A47" i="7" s="1"/>
  <c r="H47" i="7" s="1"/>
  <c r="R47" i="7" s="1"/>
  <c r="I46" i="5"/>
  <c r="E46" i="5"/>
  <c r="F72" i="5" s="1"/>
  <c r="M46" i="4"/>
  <c r="L46" i="4"/>
  <c r="N46" i="4"/>
  <c r="O46" i="4"/>
  <c r="Q46" i="4"/>
  <c r="E50" i="8" l="1"/>
  <c r="F66" i="8" s="1"/>
  <c r="H50" i="8"/>
  <c r="E47" i="7"/>
  <c r="F63" i="7" s="1"/>
  <c r="G47" i="7"/>
  <c r="A48" i="7" s="1"/>
  <c r="N47" i="7"/>
  <c r="P47" i="7"/>
  <c r="M47" i="7"/>
  <c r="O47" i="7"/>
  <c r="N46" i="5"/>
  <c r="M46" i="5"/>
  <c r="R46" i="5"/>
  <c r="O46" i="5"/>
  <c r="P46" i="5"/>
  <c r="G46" i="5"/>
  <c r="A47" i="5" s="1"/>
  <c r="H47" i="4"/>
  <c r="G50" i="8" l="1"/>
  <c r="R50" i="8"/>
  <c r="M50" i="8"/>
  <c r="P50" i="8"/>
  <c r="O50" i="8"/>
  <c r="N50" i="8"/>
  <c r="H48" i="7"/>
  <c r="N48" i="7" s="1"/>
  <c r="E48" i="7"/>
  <c r="F64" i="7" s="1"/>
  <c r="I47" i="5"/>
  <c r="E47" i="5"/>
  <c r="F73" i="5" s="1"/>
  <c r="L47" i="4"/>
  <c r="Q47" i="4"/>
  <c r="M47" i="4"/>
  <c r="N47" i="4"/>
  <c r="O47" i="4"/>
  <c r="E51" i="8" l="1"/>
  <c r="F67" i="8" s="1"/>
  <c r="H51" i="8"/>
  <c r="P48" i="7"/>
  <c r="R48" i="7"/>
  <c r="O48" i="7"/>
  <c r="M48" i="7"/>
  <c r="G48" i="7"/>
  <c r="A49" i="7" s="1"/>
  <c r="H49" i="7" s="1"/>
  <c r="G47" i="5"/>
  <c r="A48" i="5" s="1"/>
  <c r="I48" i="5" s="1"/>
  <c r="P47" i="5"/>
  <c r="R47" i="5"/>
  <c r="M47" i="5"/>
  <c r="O47" i="5"/>
  <c r="N47" i="5"/>
  <c r="H48" i="4"/>
  <c r="O51" i="8" l="1"/>
  <c r="N51" i="8"/>
  <c r="R51" i="8"/>
  <c r="M51" i="8"/>
  <c r="P51" i="8"/>
  <c r="G51" i="8"/>
  <c r="E49" i="7"/>
  <c r="F65" i="7" s="1"/>
  <c r="P49" i="7"/>
  <c r="O49" i="7"/>
  <c r="N49" i="7"/>
  <c r="M49" i="7"/>
  <c r="R49" i="7"/>
  <c r="E48" i="5"/>
  <c r="F74" i="5" s="1"/>
  <c r="P48" i="5"/>
  <c r="M48" i="5"/>
  <c r="O48" i="5"/>
  <c r="N48" i="5"/>
  <c r="R48" i="5"/>
  <c r="L48" i="4"/>
  <c r="N48" i="4"/>
  <c r="O48" i="4"/>
  <c r="Q48" i="4"/>
  <c r="M48" i="4"/>
  <c r="E52" i="8" l="1"/>
  <c r="F68" i="8" s="1"/>
  <c r="H52" i="8"/>
  <c r="G49" i="7"/>
  <c r="A50" i="7" s="1"/>
  <c r="H50" i="7" s="1"/>
  <c r="E50" i="7"/>
  <c r="F66" i="7" s="1"/>
  <c r="G48" i="5"/>
  <c r="A49" i="5" s="1"/>
  <c r="I49" i="5" s="1"/>
  <c r="H49" i="4"/>
  <c r="G52" i="8" l="1"/>
  <c r="E53" i="8"/>
  <c r="F69" i="8" s="1"/>
  <c r="H53" i="8"/>
  <c r="G53" i="8"/>
  <c r="R52" i="8"/>
  <c r="M52" i="8"/>
  <c r="P52" i="8"/>
  <c r="O52" i="8"/>
  <c r="N52" i="8"/>
  <c r="G50" i="7"/>
  <c r="A51" i="7" s="1"/>
  <c r="N50" i="7"/>
  <c r="R50" i="7"/>
  <c r="O50" i="7"/>
  <c r="M50" i="7"/>
  <c r="P50" i="7"/>
  <c r="E49" i="5"/>
  <c r="F75" i="5" s="1"/>
  <c r="O49" i="5"/>
  <c r="P49" i="5"/>
  <c r="R49" i="5"/>
  <c r="M49" i="5"/>
  <c r="N49" i="5"/>
  <c r="O49" i="4"/>
  <c r="L49" i="4"/>
  <c r="M49" i="4"/>
  <c r="Q49" i="4"/>
  <c r="N49" i="4"/>
  <c r="H54" i="8" l="1"/>
  <c r="E54" i="8"/>
  <c r="F70" i="8" s="1"/>
  <c r="R53" i="8"/>
  <c r="M53" i="8"/>
  <c r="P53" i="8"/>
  <c r="O53" i="8"/>
  <c r="N53" i="8"/>
  <c r="H51" i="7"/>
  <c r="E51" i="7"/>
  <c r="F67" i="7" s="1"/>
  <c r="G49" i="5"/>
  <c r="A50" i="5" s="1"/>
  <c r="I50" i="5" s="1"/>
  <c r="H50" i="4"/>
  <c r="G54" i="8" l="1"/>
  <c r="O54" i="8"/>
  <c r="M54" i="8"/>
  <c r="R54" i="8"/>
  <c r="P54" i="8"/>
  <c r="N54" i="8"/>
  <c r="E55" i="8"/>
  <c r="F71" i="8" s="1"/>
  <c r="H55" i="8"/>
  <c r="G51" i="7"/>
  <c r="A52" i="7" s="1"/>
  <c r="N51" i="7"/>
  <c r="M51" i="7"/>
  <c r="P51" i="7"/>
  <c r="R51" i="7"/>
  <c r="O51" i="7"/>
  <c r="E50" i="5"/>
  <c r="F76" i="5" s="1"/>
  <c r="R50" i="5"/>
  <c r="M50" i="5"/>
  <c r="N50" i="5"/>
  <c r="O50" i="5"/>
  <c r="P50" i="5"/>
  <c r="O50" i="4"/>
  <c r="Q50" i="4"/>
  <c r="M50" i="4"/>
  <c r="L50" i="4"/>
  <c r="N50" i="4"/>
  <c r="G55" i="8" l="1"/>
  <c r="E56" i="8" s="1"/>
  <c r="F72" i="8" s="1"/>
  <c r="H56" i="8"/>
  <c r="R55" i="8"/>
  <c r="M55" i="8"/>
  <c r="N55" i="8"/>
  <c r="P55" i="8"/>
  <c r="O55" i="8"/>
  <c r="E52" i="7"/>
  <c r="F68" i="7" s="1"/>
  <c r="H52" i="7"/>
  <c r="G50" i="5"/>
  <c r="A51" i="5" s="1"/>
  <c r="I51" i="5" s="1"/>
  <c r="H51" i="4"/>
  <c r="O56" i="8" l="1"/>
  <c r="N56" i="8"/>
  <c r="M56" i="8"/>
  <c r="R56" i="8"/>
  <c r="P56" i="8"/>
  <c r="G56" i="8"/>
  <c r="G52" i="7"/>
  <c r="A53" i="7" s="1"/>
  <c r="N52" i="7"/>
  <c r="P52" i="7"/>
  <c r="O52" i="7"/>
  <c r="R52" i="7"/>
  <c r="M52" i="7"/>
  <c r="E51" i="5"/>
  <c r="F77" i="5" s="1"/>
  <c r="R51" i="5"/>
  <c r="O51" i="5"/>
  <c r="N51" i="5"/>
  <c r="M51" i="5"/>
  <c r="P51" i="5"/>
  <c r="M51" i="4"/>
  <c r="O51" i="4"/>
  <c r="N51" i="4"/>
  <c r="L51" i="4"/>
  <c r="Q51" i="4"/>
  <c r="E57" i="8" l="1"/>
  <c r="F73" i="8" s="1"/>
  <c r="H57" i="8"/>
  <c r="E53" i="7"/>
  <c r="F69" i="7" s="1"/>
  <c r="H53" i="7"/>
  <c r="G51" i="5"/>
  <c r="A52" i="5" s="1"/>
  <c r="I52" i="5"/>
  <c r="E52" i="5"/>
  <c r="F78" i="5" s="1"/>
  <c r="H52" i="4"/>
  <c r="G57" i="8" l="1"/>
  <c r="E58" i="8"/>
  <c r="F74" i="8" s="1"/>
  <c r="H58" i="8"/>
  <c r="R57" i="8"/>
  <c r="M57" i="8"/>
  <c r="O57" i="8"/>
  <c r="N57" i="8"/>
  <c r="P57" i="8"/>
  <c r="G53" i="7"/>
  <c r="A54" i="7" s="1"/>
  <c r="O53" i="7"/>
  <c r="N53" i="7"/>
  <c r="M53" i="7"/>
  <c r="P53" i="7"/>
  <c r="R53" i="7"/>
  <c r="G52" i="5"/>
  <c r="A53" i="5" s="1"/>
  <c r="I53" i="5" s="1"/>
  <c r="P52" i="5"/>
  <c r="N52" i="5"/>
  <c r="O52" i="5"/>
  <c r="M52" i="5"/>
  <c r="R52" i="5"/>
  <c r="M52" i="4"/>
  <c r="Q52" i="4"/>
  <c r="O52" i="4"/>
  <c r="L52" i="4"/>
  <c r="N52" i="4"/>
  <c r="O58" i="8" l="1"/>
  <c r="P58" i="8"/>
  <c r="N58" i="8"/>
  <c r="M58" i="8"/>
  <c r="R58" i="8"/>
  <c r="G58" i="8"/>
  <c r="H54" i="7"/>
  <c r="N54" i="7" s="1"/>
  <c r="E54" i="7"/>
  <c r="F70" i="7" s="1"/>
  <c r="E53" i="5"/>
  <c r="F79" i="5" s="1"/>
  <c r="G53" i="5"/>
  <c r="A54" i="5" s="1"/>
  <c r="P53" i="5"/>
  <c r="O53" i="5"/>
  <c r="N53" i="5"/>
  <c r="R53" i="5"/>
  <c r="M53" i="5"/>
  <c r="H53" i="4"/>
  <c r="E59" i="8" l="1"/>
  <c r="F75" i="8" s="1"/>
  <c r="H59" i="8"/>
  <c r="M54" i="7"/>
  <c r="O54" i="7"/>
  <c r="G54" i="7"/>
  <c r="A55" i="7" s="1"/>
  <c r="E55" i="7"/>
  <c r="F71" i="7" s="1"/>
  <c r="P54" i="7"/>
  <c r="R54" i="7"/>
  <c r="H55" i="7"/>
  <c r="R55" i="7" s="1"/>
  <c r="E54" i="5"/>
  <c r="F80" i="5" s="1"/>
  <c r="I54" i="5"/>
  <c r="M53" i="4"/>
  <c r="N53" i="4"/>
  <c r="Q53" i="4"/>
  <c r="L53" i="4"/>
  <c r="O53" i="4"/>
  <c r="G59" i="8" l="1"/>
  <c r="H60" i="8"/>
  <c r="E60" i="8"/>
  <c r="F76" i="8" s="1"/>
  <c r="R59" i="8"/>
  <c r="M59" i="8"/>
  <c r="P59" i="8"/>
  <c r="O59" i="8"/>
  <c r="N59" i="8"/>
  <c r="G55" i="7"/>
  <c r="A56" i="7" s="1"/>
  <c r="H56" i="7" s="1"/>
  <c r="O55" i="7"/>
  <c r="P55" i="7"/>
  <c r="M55" i="7"/>
  <c r="N55" i="7"/>
  <c r="G54" i="5"/>
  <c r="A55" i="5" s="1"/>
  <c r="P54" i="5"/>
  <c r="O54" i="5"/>
  <c r="N54" i="5"/>
  <c r="R54" i="5"/>
  <c r="M54" i="5"/>
  <c r="G60" i="8" l="1"/>
  <c r="E61" i="8" s="1"/>
  <c r="F77" i="8" s="1"/>
  <c r="H61" i="8"/>
  <c r="O60" i="8"/>
  <c r="R60" i="8"/>
  <c r="P60" i="8"/>
  <c r="N60" i="8"/>
  <c r="M60" i="8"/>
  <c r="E56" i="7"/>
  <c r="F72" i="7" s="1"/>
  <c r="N56" i="7"/>
  <c r="M56" i="7"/>
  <c r="P56" i="7"/>
  <c r="R56" i="7"/>
  <c r="O56" i="7"/>
  <c r="E55" i="5"/>
  <c r="F81" i="5" s="1"/>
  <c r="I55" i="5"/>
  <c r="G61" i="8" l="1"/>
  <c r="R61" i="8"/>
  <c r="M61" i="8"/>
  <c r="P61" i="8"/>
  <c r="O61" i="8"/>
  <c r="N61" i="8"/>
  <c r="G56" i="7"/>
  <c r="A57" i="7" s="1"/>
  <c r="E57" i="7" s="1"/>
  <c r="F73" i="7" s="1"/>
  <c r="G55" i="5"/>
  <c r="A56" i="5" s="1"/>
  <c r="N55" i="5"/>
  <c r="P55" i="5"/>
  <c r="R55" i="5"/>
  <c r="O55" i="5"/>
  <c r="M55" i="5"/>
  <c r="H62" i="8" l="1"/>
  <c r="E62" i="8"/>
  <c r="F78" i="8" s="1"/>
  <c r="H57" i="7"/>
  <c r="O57" i="7" s="1"/>
  <c r="G57" i="7"/>
  <c r="A58" i="7" s="1"/>
  <c r="I56" i="5"/>
  <c r="E56" i="5"/>
  <c r="F82" i="5" s="1"/>
  <c r="O62" i="8" l="1"/>
  <c r="M62" i="8"/>
  <c r="R62" i="8"/>
  <c r="P62" i="8"/>
  <c r="N62" i="8"/>
  <c r="G62" i="8"/>
  <c r="M57" i="7"/>
  <c r="R57" i="7"/>
  <c r="P57" i="7"/>
  <c r="N57" i="7"/>
  <c r="E58" i="7"/>
  <c r="F74" i="7" s="1"/>
  <c r="H58" i="7"/>
  <c r="G56" i="5"/>
  <c r="A57" i="5" s="1"/>
  <c r="E57" i="5" s="1"/>
  <c r="F83" i="5" s="1"/>
  <c r="P56" i="5"/>
  <c r="N56" i="5"/>
  <c r="O56" i="5"/>
  <c r="R56" i="5"/>
  <c r="M56" i="5"/>
  <c r="E63" i="8" l="1"/>
  <c r="F79" i="8" s="1"/>
  <c r="H63" i="8"/>
  <c r="G58" i="7"/>
  <c r="A59" i="7" s="1"/>
  <c r="N58" i="7"/>
  <c r="R58" i="7"/>
  <c r="O58" i="7"/>
  <c r="P58" i="7"/>
  <c r="M58" i="7"/>
  <c r="I57" i="5"/>
  <c r="G57" i="5"/>
  <c r="A58" i="5" s="1"/>
  <c r="O57" i="5"/>
  <c r="R57" i="5"/>
  <c r="N57" i="5"/>
  <c r="P57" i="5"/>
  <c r="M57" i="5"/>
  <c r="G63" i="8" l="1"/>
  <c r="E64" i="8"/>
  <c r="F80" i="8" s="1"/>
  <c r="H64" i="8"/>
  <c r="R63" i="8"/>
  <c r="M63" i="8"/>
  <c r="N63" i="8"/>
  <c r="P63" i="8"/>
  <c r="O63" i="8"/>
  <c r="H59" i="7"/>
  <c r="E59" i="7"/>
  <c r="F75" i="7" s="1"/>
  <c r="I58" i="5"/>
  <c r="E58" i="5"/>
  <c r="F84" i="5" s="1"/>
  <c r="O64" i="8" l="1"/>
  <c r="N64" i="8"/>
  <c r="M64" i="8"/>
  <c r="R64" i="8"/>
  <c r="P64" i="8"/>
  <c r="G64" i="8"/>
  <c r="G59" i="7"/>
  <c r="A60" i="7" s="1"/>
  <c r="P59" i="7"/>
  <c r="O59" i="7"/>
  <c r="N59" i="7"/>
  <c r="R59" i="7"/>
  <c r="M59" i="7"/>
  <c r="G58" i="5"/>
  <c r="A59" i="5" s="1"/>
  <c r="P58" i="5"/>
  <c r="M58" i="5"/>
  <c r="O58" i="5"/>
  <c r="N58" i="5"/>
  <c r="R58" i="5"/>
  <c r="E65" i="8" l="1"/>
  <c r="F81" i="8" s="1"/>
  <c r="H65" i="8"/>
  <c r="E60" i="7"/>
  <c r="F76" i="7" s="1"/>
  <c r="H60" i="7"/>
  <c r="R60" i="7" s="1"/>
  <c r="I59" i="5"/>
  <c r="E59" i="5"/>
  <c r="F85" i="5" s="1"/>
  <c r="G65" i="8" l="1"/>
  <c r="R65" i="8"/>
  <c r="M65" i="8"/>
  <c r="O65" i="8"/>
  <c r="N65" i="8"/>
  <c r="P65" i="8"/>
  <c r="E66" i="8"/>
  <c r="F82" i="8" s="1"/>
  <c r="H66" i="8"/>
  <c r="G60" i="7"/>
  <c r="A61" i="7" s="1"/>
  <c r="H61" i="7" s="1"/>
  <c r="N60" i="7"/>
  <c r="M60" i="7"/>
  <c r="O60" i="7"/>
  <c r="P60" i="7"/>
  <c r="E61" i="7"/>
  <c r="F77" i="7" s="1"/>
  <c r="G59" i="5"/>
  <c r="A60" i="5" s="1"/>
  <c r="P59" i="5"/>
  <c r="O59" i="5"/>
  <c r="N59" i="5"/>
  <c r="R59" i="5"/>
  <c r="M59" i="5"/>
  <c r="R66" i="8" l="1"/>
  <c r="O66" i="8"/>
  <c r="P66" i="8"/>
  <c r="N66" i="8"/>
  <c r="M66" i="8"/>
  <c r="G66" i="8"/>
  <c r="G61" i="7"/>
  <c r="A62" i="7" s="1"/>
  <c r="N61" i="7"/>
  <c r="M61" i="7"/>
  <c r="P61" i="7"/>
  <c r="O61" i="7"/>
  <c r="R61" i="7"/>
  <c r="I60" i="5"/>
  <c r="E60" i="5"/>
  <c r="F86" i="5" s="1"/>
  <c r="E67" i="8" l="1"/>
  <c r="F83" i="8" s="1"/>
  <c r="H67" i="8"/>
  <c r="E62" i="7"/>
  <c r="F78" i="7" s="1"/>
  <c r="H62" i="7"/>
  <c r="M62" i="7" s="1"/>
  <c r="G60" i="5"/>
  <c r="A61" i="5" s="1"/>
  <c r="P60" i="5"/>
  <c r="O60" i="5"/>
  <c r="R60" i="5"/>
  <c r="M60" i="5"/>
  <c r="N60" i="5"/>
  <c r="O67" i="8" l="1"/>
  <c r="R67" i="8"/>
  <c r="M67" i="8"/>
  <c r="N67" i="8"/>
  <c r="P67" i="8"/>
  <c r="G67" i="8"/>
  <c r="G62" i="7"/>
  <c r="A63" i="7" s="1"/>
  <c r="H63" i="7" s="1"/>
  <c r="P62" i="7"/>
  <c r="R62" i="7"/>
  <c r="N62" i="7"/>
  <c r="O62" i="7"/>
  <c r="I61" i="5"/>
  <c r="E61" i="5"/>
  <c r="F87" i="5" s="1"/>
  <c r="E68" i="8" l="1"/>
  <c r="F84" i="8" s="1"/>
  <c r="H68" i="8"/>
  <c r="E63" i="7"/>
  <c r="F79" i="7" s="1"/>
  <c r="R63" i="7"/>
  <c r="P63" i="7"/>
  <c r="O63" i="7"/>
  <c r="M63" i="7"/>
  <c r="N63" i="7"/>
  <c r="G61" i="5"/>
  <c r="A62" i="5" s="1"/>
  <c r="M61" i="5"/>
  <c r="R61" i="5"/>
  <c r="N61" i="5"/>
  <c r="P61" i="5"/>
  <c r="O61" i="5"/>
  <c r="G68" i="8" l="1"/>
  <c r="E69" i="8" s="1"/>
  <c r="F85" i="8" s="1"/>
  <c r="R68" i="8"/>
  <c r="M68" i="8"/>
  <c r="O68" i="8"/>
  <c r="P68" i="8"/>
  <c r="N68" i="8"/>
  <c r="G63" i="7"/>
  <c r="A64" i="7" s="1"/>
  <c r="H64" i="7" s="1"/>
  <c r="I62" i="5"/>
  <c r="E62" i="5"/>
  <c r="F88" i="5" s="1"/>
  <c r="H69" i="8" l="1"/>
  <c r="O69" i="8" s="1"/>
  <c r="G69" i="8"/>
  <c r="E64" i="7"/>
  <c r="F80" i="7" s="1"/>
  <c r="N64" i="7"/>
  <c r="M64" i="7"/>
  <c r="R64" i="7"/>
  <c r="O64" i="7"/>
  <c r="P64" i="7"/>
  <c r="G62" i="5"/>
  <c r="A63" i="5" s="1"/>
  <c r="E63" i="5" s="1"/>
  <c r="F89" i="5" s="1"/>
  <c r="P62" i="5"/>
  <c r="R62" i="5"/>
  <c r="O62" i="5"/>
  <c r="N62" i="5"/>
  <c r="M62" i="5"/>
  <c r="P69" i="8" l="1"/>
  <c r="M69" i="8"/>
  <c r="R69" i="8"/>
  <c r="N69" i="8"/>
  <c r="E70" i="8"/>
  <c r="F86" i="8" s="1"/>
  <c r="H70" i="8"/>
  <c r="G64" i="7"/>
  <c r="A65" i="7" s="1"/>
  <c r="H65" i="7" s="1"/>
  <c r="I63" i="5"/>
  <c r="R63" i="5" s="1"/>
  <c r="G63" i="5"/>
  <c r="A64" i="5" s="1"/>
  <c r="I64" i="5" s="1"/>
  <c r="R70" i="8" l="1"/>
  <c r="M70" i="8"/>
  <c r="O70" i="8"/>
  <c r="P70" i="8"/>
  <c r="N70" i="8"/>
  <c r="G70" i="8"/>
  <c r="E65" i="7"/>
  <c r="F81" i="7" s="1"/>
  <c r="O65" i="7"/>
  <c r="P65" i="7"/>
  <c r="N65" i="7"/>
  <c r="R65" i="7"/>
  <c r="M65" i="7"/>
  <c r="N63" i="5"/>
  <c r="M63" i="5"/>
  <c r="O63" i="5"/>
  <c r="P63" i="5"/>
  <c r="E64" i="5"/>
  <c r="F90" i="5" s="1"/>
  <c r="N64" i="5"/>
  <c r="P64" i="5"/>
  <c r="O64" i="5"/>
  <c r="R64" i="5"/>
  <c r="M64" i="5"/>
  <c r="E71" i="8" l="1"/>
  <c r="F87" i="8" s="1"/>
  <c r="H71" i="8"/>
  <c r="G65" i="7"/>
  <c r="A66" i="7" s="1"/>
  <c r="E66" i="7" s="1"/>
  <c r="F82" i="7" s="1"/>
  <c r="G64" i="5"/>
  <c r="A65" i="5" s="1"/>
  <c r="E65" i="5" s="1"/>
  <c r="F91" i="5" s="1"/>
  <c r="O71" i="8" l="1"/>
  <c r="R71" i="8"/>
  <c r="M71" i="8"/>
  <c r="N71" i="8"/>
  <c r="P71" i="8"/>
  <c r="G71" i="8"/>
  <c r="G66" i="7"/>
  <c r="A67" i="7" s="1"/>
  <c r="H67" i="7" s="1"/>
  <c r="H66" i="7"/>
  <c r="M66" i="7" s="1"/>
  <c r="I65" i="5"/>
  <c r="G65" i="5"/>
  <c r="A66" i="5" s="1"/>
  <c r="E66" i="5"/>
  <c r="F92" i="5" s="1"/>
  <c r="I66" i="5"/>
  <c r="P65" i="5"/>
  <c r="O65" i="5"/>
  <c r="M65" i="5"/>
  <c r="N65" i="5"/>
  <c r="R65" i="5"/>
  <c r="E72" i="8" l="1"/>
  <c r="F88" i="8" s="1"/>
  <c r="H72" i="8"/>
  <c r="R66" i="7"/>
  <c r="N66" i="7"/>
  <c r="O66" i="7"/>
  <c r="P66" i="7"/>
  <c r="E67" i="7"/>
  <c r="F83" i="7" s="1"/>
  <c r="R67" i="7"/>
  <c r="P67" i="7"/>
  <c r="O67" i="7"/>
  <c r="M67" i="7"/>
  <c r="N67" i="7"/>
  <c r="G66" i="5"/>
  <c r="A67" i="5" s="1"/>
  <c r="E67" i="5" s="1"/>
  <c r="O66" i="5"/>
  <c r="M66" i="5"/>
  <c r="P66" i="5"/>
  <c r="N66" i="5"/>
  <c r="R66" i="5"/>
  <c r="R72" i="8" l="1"/>
  <c r="M72" i="8"/>
  <c r="O72" i="8"/>
  <c r="P72" i="8"/>
  <c r="N72" i="8"/>
  <c r="G72" i="8"/>
  <c r="G67" i="7"/>
  <c r="A68" i="7" s="1"/>
  <c r="H68" i="7" s="1"/>
  <c r="I67" i="5"/>
  <c r="O67" i="5" s="1"/>
  <c r="F93" i="5"/>
  <c r="G67" i="5"/>
  <c r="A68" i="5" s="1"/>
  <c r="E68" i="5" s="1"/>
  <c r="F94" i="5" s="1"/>
  <c r="M67" i="5"/>
  <c r="R67" i="5"/>
  <c r="P67" i="5"/>
  <c r="N67" i="5"/>
  <c r="E73" i="8" l="1"/>
  <c r="F89" i="8" s="1"/>
  <c r="H73" i="8"/>
  <c r="E68" i="7"/>
  <c r="F84" i="7" s="1"/>
  <c r="P68" i="7"/>
  <c r="M68" i="7"/>
  <c r="O68" i="7"/>
  <c r="N68" i="7"/>
  <c r="R68" i="7"/>
  <c r="G68" i="5"/>
  <c r="A69" i="5" s="1"/>
  <c r="I69" i="5" s="1"/>
  <c r="N69" i="5" s="1"/>
  <c r="I68" i="5"/>
  <c r="G73" i="8" l="1"/>
  <c r="O73" i="8"/>
  <c r="R73" i="8"/>
  <c r="M73" i="8"/>
  <c r="P73" i="8"/>
  <c r="N73" i="8"/>
  <c r="E74" i="8"/>
  <c r="F90" i="8" s="1"/>
  <c r="H74" i="8"/>
  <c r="G68" i="7"/>
  <c r="A69" i="7" s="1"/>
  <c r="E69" i="7" s="1"/>
  <c r="F85" i="7" s="1"/>
  <c r="P69" i="5"/>
  <c r="O68" i="5"/>
  <c r="N68" i="5"/>
  <c r="M68" i="5"/>
  <c r="R68" i="5"/>
  <c r="O69" i="5"/>
  <c r="M69" i="5"/>
  <c r="R69" i="5"/>
  <c r="E69" i="5"/>
  <c r="F95" i="5" s="1"/>
  <c r="P68" i="5"/>
  <c r="G74" i="8" l="1"/>
  <c r="E75" i="8" s="1"/>
  <c r="F91" i="8" s="1"/>
  <c r="H75" i="8"/>
  <c r="R74" i="8"/>
  <c r="M74" i="8"/>
  <c r="O74" i="8"/>
  <c r="P74" i="8"/>
  <c r="N74" i="8"/>
  <c r="H69" i="7"/>
  <c r="N69" i="7" s="1"/>
  <c r="G69" i="7"/>
  <c r="A70" i="7" s="1"/>
  <c r="G69" i="5"/>
  <c r="A70" i="5" s="1"/>
  <c r="I70" i="5" s="1"/>
  <c r="O75" i="8" l="1"/>
  <c r="R75" i="8"/>
  <c r="M75" i="8"/>
  <c r="N75" i="8"/>
  <c r="P75" i="8"/>
  <c r="G75" i="8"/>
  <c r="M69" i="7"/>
  <c r="R69" i="7"/>
  <c r="P69" i="7"/>
  <c r="O69" i="7"/>
  <c r="E70" i="7"/>
  <c r="F86" i="7" s="1"/>
  <c r="H70" i="7"/>
  <c r="E70" i="5"/>
  <c r="F96" i="5" s="1"/>
  <c r="P70" i="5"/>
  <c r="O70" i="5"/>
  <c r="R70" i="5"/>
  <c r="N70" i="5"/>
  <c r="M70" i="5"/>
  <c r="E76" i="8" l="1"/>
  <c r="F92" i="8" s="1"/>
  <c r="H76" i="8"/>
  <c r="G70" i="7"/>
  <c r="A71" i="7" s="1"/>
  <c r="R70" i="7"/>
  <c r="M70" i="7"/>
  <c r="P70" i="7"/>
  <c r="N70" i="7"/>
  <c r="O70" i="7"/>
  <c r="G70" i="5"/>
  <c r="A71" i="5" s="1"/>
  <c r="E71" i="5"/>
  <c r="F97" i="5" s="1"/>
  <c r="I71" i="5"/>
  <c r="R76" i="8" l="1"/>
  <c r="M76" i="8"/>
  <c r="O76" i="8"/>
  <c r="P76" i="8"/>
  <c r="N76" i="8"/>
  <c r="G76" i="8"/>
  <c r="E71" i="7"/>
  <c r="F87" i="7" s="1"/>
  <c r="H71" i="7"/>
  <c r="G71" i="5"/>
  <c r="A72" i="5" s="1"/>
  <c r="I72" i="5" s="1"/>
  <c r="M71" i="5"/>
  <c r="N71" i="5"/>
  <c r="P71" i="5"/>
  <c r="R71" i="5"/>
  <c r="O71" i="5"/>
  <c r="E77" i="8" l="1"/>
  <c r="F93" i="8" s="1"/>
  <c r="H77" i="8"/>
  <c r="G71" i="7"/>
  <c r="A72" i="7" s="1"/>
  <c r="R71" i="7"/>
  <c r="N71" i="7"/>
  <c r="O71" i="7"/>
  <c r="P71" i="7"/>
  <c r="M71" i="7"/>
  <c r="E72" i="5"/>
  <c r="F98" i="5" s="1"/>
  <c r="M72" i="5"/>
  <c r="O72" i="5"/>
  <c r="N72" i="5"/>
  <c r="R72" i="5"/>
  <c r="P72" i="5"/>
  <c r="O77" i="8" l="1"/>
  <c r="R77" i="8"/>
  <c r="M77" i="8"/>
  <c r="P77" i="8"/>
  <c r="N77" i="8"/>
  <c r="G77" i="8"/>
  <c r="H72" i="7"/>
  <c r="O72" i="7" s="1"/>
  <c r="E72" i="7"/>
  <c r="F88" i="7" s="1"/>
  <c r="G72" i="7"/>
  <c r="A73" i="7" s="1"/>
  <c r="G72" i="5"/>
  <c r="A73" i="5" s="1"/>
  <c r="E73" i="5" s="1"/>
  <c r="E78" i="8" l="1"/>
  <c r="F94" i="8" s="1"/>
  <c r="H78" i="8"/>
  <c r="N72" i="7"/>
  <c r="P72" i="7"/>
  <c r="R72" i="7"/>
  <c r="M72" i="7"/>
  <c r="E73" i="7"/>
  <c r="F89" i="7" s="1"/>
  <c r="H73" i="7"/>
  <c r="N73" i="7" s="1"/>
  <c r="I73" i="5"/>
  <c r="M73" i="5" s="1"/>
  <c r="F99" i="5"/>
  <c r="G73" i="5"/>
  <c r="A74" i="5" s="1"/>
  <c r="N73" i="5"/>
  <c r="R78" i="8" l="1"/>
  <c r="M78" i="8"/>
  <c r="O78" i="8"/>
  <c r="P78" i="8"/>
  <c r="N78" i="8"/>
  <c r="G78" i="8"/>
  <c r="G73" i="7"/>
  <c r="A74" i="7" s="1"/>
  <c r="H74" i="7" s="1"/>
  <c r="P74" i="7" s="1"/>
  <c r="P73" i="7"/>
  <c r="R73" i="7"/>
  <c r="O73" i="7"/>
  <c r="M73" i="7"/>
  <c r="O73" i="5"/>
  <c r="P73" i="5"/>
  <c r="R73" i="5"/>
  <c r="I74" i="5"/>
  <c r="E74" i="5"/>
  <c r="F100" i="5" s="1"/>
  <c r="E79" i="8" l="1"/>
  <c r="F95" i="8" s="1"/>
  <c r="H79" i="8"/>
  <c r="E74" i="7"/>
  <c r="F90" i="7" s="1"/>
  <c r="N74" i="7"/>
  <c r="M74" i="7"/>
  <c r="R74" i="7"/>
  <c r="O74" i="7"/>
  <c r="G74" i="5"/>
  <c r="A75" i="5" s="1"/>
  <c r="O74" i="5"/>
  <c r="M74" i="5"/>
  <c r="N74" i="5"/>
  <c r="R74" i="5"/>
  <c r="P74" i="5"/>
  <c r="O79" i="8" l="1"/>
  <c r="R79" i="8"/>
  <c r="M79" i="8"/>
  <c r="N79" i="8"/>
  <c r="P79" i="8"/>
  <c r="G79" i="8"/>
  <c r="G74" i="7"/>
  <c r="A75" i="7" s="1"/>
  <c r="E75" i="7" s="1"/>
  <c r="F91" i="7" s="1"/>
  <c r="E75" i="5"/>
  <c r="I75" i="5"/>
  <c r="E80" i="8" l="1"/>
  <c r="F96" i="8" s="1"/>
  <c r="H80" i="8"/>
  <c r="H75" i="7"/>
  <c r="R75" i="7" s="1"/>
  <c r="G75" i="7"/>
  <c r="A76" i="7" s="1"/>
  <c r="H76" i="7" s="1"/>
  <c r="M76" i="7" s="1"/>
  <c r="M75" i="5"/>
  <c r="R75" i="5"/>
  <c r="P75" i="5"/>
  <c r="O75" i="5"/>
  <c r="N75" i="5"/>
  <c r="F101" i="5"/>
  <c r="G75" i="5"/>
  <c r="A76" i="5" s="1"/>
  <c r="R80" i="8" l="1"/>
  <c r="M80" i="8"/>
  <c r="O80" i="8"/>
  <c r="P80" i="8"/>
  <c r="N80" i="8"/>
  <c r="G80" i="8"/>
  <c r="M75" i="7"/>
  <c r="N75" i="7"/>
  <c r="P75" i="7"/>
  <c r="O75" i="7"/>
  <c r="E76" i="7"/>
  <c r="F92" i="7" s="1"/>
  <c r="O76" i="7"/>
  <c r="R76" i="7"/>
  <c r="P76" i="7"/>
  <c r="N76" i="7"/>
  <c r="I76" i="5"/>
  <c r="E76" i="5"/>
  <c r="F102" i="5" s="1"/>
  <c r="E81" i="8" l="1"/>
  <c r="F97" i="8" s="1"/>
  <c r="H81" i="8"/>
  <c r="G76" i="7"/>
  <c r="A77" i="7" s="1"/>
  <c r="H77" i="7" s="1"/>
  <c r="G76" i="5"/>
  <c r="A77" i="5" s="1"/>
  <c r="O76" i="5"/>
  <c r="R76" i="5"/>
  <c r="M76" i="5"/>
  <c r="P76" i="5"/>
  <c r="N76" i="5"/>
  <c r="O81" i="8" l="1"/>
  <c r="R81" i="8"/>
  <c r="M81" i="8"/>
  <c r="P81" i="8"/>
  <c r="N81" i="8"/>
  <c r="G81" i="8"/>
  <c r="E77" i="7"/>
  <c r="F93" i="7" s="1"/>
  <c r="M77" i="7"/>
  <c r="N77" i="7"/>
  <c r="O77" i="7"/>
  <c r="R77" i="7"/>
  <c r="P77" i="7"/>
  <c r="E77" i="5"/>
  <c r="I77" i="5"/>
  <c r="E82" i="8" l="1"/>
  <c r="F98" i="8" s="1"/>
  <c r="H82" i="8"/>
  <c r="G77" i="7"/>
  <c r="A78" i="7" s="1"/>
  <c r="E78" i="7" s="1"/>
  <c r="F94" i="7" s="1"/>
  <c r="R77" i="5"/>
  <c r="N77" i="5"/>
  <c r="M77" i="5"/>
  <c r="P77" i="5"/>
  <c r="O77" i="5"/>
  <c r="F103" i="5"/>
  <c r="G77" i="5"/>
  <c r="A78" i="5" s="1"/>
  <c r="R82" i="8" l="1"/>
  <c r="M82" i="8"/>
  <c r="O82" i="8"/>
  <c r="P82" i="8"/>
  <c r="N82" i="8"/>
  <c r="G82" i="8"/>
  <c r="H78" i="7"/>
  <c r="M78" i="7" s="1"/>
  <c r="G78" i="7"/>
  <c r="A79" i="7" s="1"/>
  <c r="I78" i="5"/>
  <c r="E78" i="5"/>
  <c r="F104" i="5" s="1"/>
  <c r="G83" i="8" l="1"/>
  <c r="E83" i="8"/>
  <c r="F99" i="8" s="1"/>
  <c r="H83" i="8"/>
  <c r="O78" i="7"/>
  <c r="R78" i="7"/>
  <c r="P78" i="7"/>
  <c r="N78" i="7"/>
  <c r="H79" i="7"/>
  <c r="E79" i="7"/>
  <c r="F95" i="7" s="1"/>
  <c r="G78" i="5"/>
  <c r="A79" i="5" s="1"/>
  <c r="O78" i="5"/>
  <c r="R78" i="5"/>
  <c r="M78" i="5"/>
  <c r="P78" i="5"/>
  <c r="N78" i="5"/>
  <c r="E84" i="8" l="1"/>
  <c r="F100" i="8" s="1"/>
  <c r="H84" i="8"/>
  <c r="O83" i="8"/>
  <c r="N83" i="8"/>
  <c r="R83" i="8"/>
  <c r="M83" i="8"/>
  <c r="P83" i="8"/>
  <c r="G79" i="7"/>
  <c r="A80" i="7" s="1"/>
  <c r="R79" i="7"/>
  <c r="P79" i="7"/>
  <c r="M79" i="7"/>
  <c r="N79" i="7"/>
  <c r="O79" i="7"/>
  <c r="E79" i="5"/>
  <c r="I79" i="5"/>
  <c r="G84" i="8" l="1"/>
  <c r="R84" i="8"/>
  <c r="M84" i="8"/>
  <c r="P84" i="8"/>
  <c r="O84" i="8"/>
  <c r="N84" i="8"/>
  <c r="E80" i="7"/>
  <c r="F96" i="7" s="1"/>
  <c r="H80" i="7"/>
  <c r="M79" i="5"/>
  <c r="O79" i="5"/>
  <c r="N79" i="5"/>
  <c r="P79" i="5"/>
  <c r="R79" i="5"/>
  <c r="F105" i="5"/>
  <c r="G79" i="5"/>
  <c r="A80" i="5" s="1"/>
  <c r="E85" i="8" l="1"/>
  <c r="F101" i="8" s="1"/>
  <c r="H85" i="8"/>
  <c r="G80" i="7"/>
  <c r="A81" i="7" s="1"/>
  <c r="M80" i="7"/>
  <c r="O80" i="7"/>
  <c r="R80" i="7"/>
  <c r="N80" i="7"/>
  <c r="P80" i="7"/>
  <c r="I80" i="5"/>
  <c r="E80" i="5"/>
  <c r="G85" i="8" l="1"/>
  <c r="E86" i="8" s="1"/>
  <c r="O85" i="8"/>
  <c r="N85" i="8"/>
  <c r="R85" i="8"/>
  <c r="M85" i="8"/>
  <c r="P85" i="8"/>
  <c r="H86" i="8"/>
  <c r="H81" i="7"/>
  <c r="E81" i="7"/>
  <c r="F97" i="7" s="1"/>
  <c r="F106" i="5"/>
  <c r="G80" i="5"/>
  <c r="A81" i="5" s="1"/>
  <c r="N80" i="5"/>
  <c r="P80" i="5"/>
  <c r="R80" i="5"/>
  <c r="O80" i="5"/>
  <c r="M80" i="5"/>
  <c r="F102" i="8" l="1"/>
  <c r="G86" i="8"/>
  <c r="E87" i="8"/>
  <c r="F103" i="8" s="1"/>
  <c r="H87" i="8"/>
  <c r="R86" i="8"/>
  <c r="M86" i="8"/>
  <c r="P86" i="8"/>
  <c r="O86" i="8"/>
  <c r="N86" i="8"/>
  <c r="G81" i="7"/>
  <c r="A82" i="7" s="1"/>
  <c r="O81" i="7"/>
  <c r="N81" i="7"/>
  <c r="P81" i="7"/>
  <c r="R81" i="7"/>
  <c r="M81" i="7"/>
  <c r="E81" i="5"/>
  <c r="F107" i="5" s="1"/>
  <c r="I81" i="5"/>
  <c r="G87" i="8" l="1"/>
  <c r="E88" i="8"/>
  <c r="F104" i="8" s="1"/>
  <c r="H88" i="8"/>
  <c r="G88" i="8"/>
  <c r="O87" i="8"/>
  <c r="N87" i="8"/>
  <c r="R87" i="8"/>
  <c r="M87" i="8"/>
  <c r="P87" i="8"/>
  <c r="H82" i="7"/>
  <c r="R82" i="7" s="1"/>
  <c r="E82" i="7"/>
  <c r="F98" i="7" s="1"/>
  <c r="G81" i="5"/>
  <c r="A82" i="5" s="1"/>
  <c r="I82" i="5" s="1"/>
  <c r="R81" i="5"/>
  <c r="M81" i="5"/>
  <c r="P81" i="5"/>
  <c r="O81" i="5"/>
  <c r="N81" i="5"/>
  <c r="E89" i="8" l="1"/>
  <c r="F105" i="8" s="1"/>
  <c r="H89" i="8"/>
  <c r="R88" i="8"/>
  <c r="M88" i="8"/>
  <c r="P88" i="8"/>
  <c r="O88" i="8"/>
  <c r="N88" i="8"/>
  <c r="N82" i="7"/>
  <c r="P82" i="7"/>
  <c r="M82" i="7"/>
  <c r="G82" i="7"/>
  <c r="A83" i="7" s="1"/>
  <c r="O82" i="7"/>
  <c r="E82" i="5"/>
  <c r="F108" i="5" s="1"/>
  <c r="N82" i="5"/>
  <c r="M82" i="5"/>
  <c r="O82" i="5"/>
  <c r="R82" i="5"/>
  <c r="P82" i="5"/>
  <c r="G89" i="8" l="1"/>
  <c r="E90" i="8" s="1"/>
  <c r="O89" i="8"/>
  <c r="N89" i="8"/>
  <c r="R89" i="8"/>
  <c r="M89" i="8"/>
  <c r="P89" i="8"/>
  <c r="H83" i="7"/>
  <c r="R83" i="7" s="1"/>
  <c r="E83" i="7"/>
  <c r="F99" i="7" s="1"/>
  <c r="G82" i="5"/>
  <c r="A83" i="5" s="1"/>
  <c r="E83" i="5" s="1"/>
  <c r="F109" i="5" s="1"/>
  <c r="F106" i="8" l="1"/>
  <c r="G90" i="8"/>
  <c r="H90" i="8"/>
  <c r="O90" i="8" s="1"/>
  <c r="E91" i="8"/>
  <c r="F107" i="8" s="1"/>
  <c r="H91" i="8"/>
  <c r="N83" i="7"/>
  <c r="O83" i="7"/>
  <c r="P83" i="7"/>
  <c r="M83" i="7"/>
  <c r="G83" i="7"/>
  <c r="A84" i="7" s="1"/>
  <c r="G83" i="5"/>
  <c r="A84" i="5" s="1"/>
  <c r="I83" i="5"/>
  <c r="O83" i="5" s="1"/>
  <c r="I84" i="5"/>
  <c r="E84" i="5"/>
  <c r="P90" i="8" l="1"/>
  <c r="M90" i="8"/>
  <c r="G91" i="8"/>
  <c r="N90" i="8"/>
  <c r="R90" i="8"/>
  <c r="O91" i="8"/>
  <c r="N91" i="8"/>
  <c r="R91" i="8"/>
  <c r="M91" i="8"/>
  <c r="P91" i="8"/>
  <c r="E92" i="8"/>
  <c r="F108" i="8" s="1"/>
  <c r="H92" i="8"/>
  <c r="G92" i="8"/>
  <c r="H84" i="7"/>
  <c r="R84" i="7" s="1"/>
  <c r="E84" i="7"/>
  <c r="F100" i="7" s="1"/>
  <c r="R83" i="5"/>
  <c r="M83" i="5"/>
  <c r="N83" i="5"/>
  <c r="P83" i="5"/>
  <c r="F110" i="5"/>
  <c r="G84" i="5"/>
  <c r="A85" i="5" s="1"/>
  <c r="R84" i="5"/>
  <c r="P84" i="5"/>
  <c r="M84" i="5"/>
  <c r="N84" i="5"/>
  <c r="O84" i="5"/>
  <c r="H93" i="8" l="1"/>
  <c r="E93" i="8"/>
  <c r="F109" i="8" s="1"/>
  <c r="N92" i="8"/>
  <c r="M92" i="8"/>
  <c r="R92" i="8"/>
  <c r="P92" i="8"/>
  <c r="O92" i="8"/>
  <c r="N84" i="7"/>
  <c r="P84" i="7"/>
  <c r="M84" i="7"/>
  <c r="O84" i="7"/>
  <c r="G84" i="7"/>
  <c r="A85" i="7" s="1"/>
  <c r="E85" i="7" s="1"/>
  <c r="F101" i="7" s="1"/>
  <c r="E85" i="5"/>
  <c r="F111" i="5" s="1"/>
  <c r="I85" i="5"/>
  <c r="P93" i="8" l="1"/>
  <c r="N93" i="8"/>
  <c r="M93" i="8"/>
  <c r="R93" i="8"/>
  <c r="O93" i="8"/>
  <c r="G93" i="8"/>
  <c r="H85" i="7"/>
  <c r="O85" i="7" s="1"/>
  <c r="G85" i="7"/>
  <c r="A86" i="7" s="1"/>
  <c r="G85" i="5"/>
  <c r="A86" i="5" s="1"/>
  <c r="E86" i="5" s="1"/>
  <c r="F112" i="5" s="1"/>
  <c r="P85" i="5"/>
  <c r="R85" i="5"/>
  <c r="M85" i="5"/>
  <c r="O85" i="5"/>
  <c r="N85" i="5"/>
  <c r="I86" i="5"/>
  <c r="E94" i="8" l="1"/>
  <c r="F110" i="8" s="1"/>
  <c r="H94" i="8"/>
  <c r="R85" i="7"/>
  <c r="M85" i="7"/>
  <c r="P85" i="7"/>
  <c r="N85" i="7"/>
  <c r="H86" i="7"/>
  <c r="O86" i="7" s="1"/>
  <c r="E86" i="7"/>
  <c r="F102" i="7" s="1"/>
  <c r="G86" i="5"/>
  <c r="A87" i="5" s="1"/>
  <c r="E87" i="5" s="1"/>
  <c r="O86" i="5"/>
  <c r="M86" i="5"/>
  <c r="N86" i="5"/>
  <c r="R86" i="5"/>
  <c r="P86" i="5"/>
  <c r="G94" i="8" l="1"/>
  <c r="N94" i="8"/>
  <c r="O94" i="8"/>
  <c r="M94" i="8"/>
  <c r="R94" i="8"/>
  <c r="P94" i="8"/>
  <c r="R86" i="7"/>
  <c r="N86" i="7"/>
  <c r="P86" i="7"/>
  <c r="M86" i="7"/>
  <c r="G86" i="7"/>
  <c r="A87" i="7" s="1"/>
  <c r="H87" i="7" s="1"/>
  <c r="N87" i="7" s="1"/>
  <c r="F113" i="5"/>
  <c r="G87" i="5"/>
  <c r="A88" i="5" s="1"/>
  <c r="E88" i="5" s="1"/>
  <c r="I87" i="5"/>
  <c r="N87" i="5" s="1"/>
  <c r="I88" i="5"/>
  <c r="H95" i="8" l="1"/>
  <c r="E95" i="8"/>
  <c r="F111" i="8" s="1"/>
  <c r="G95" i="8"/>
  <c r="O87" i="7"/>
  <c r="M87" i="7"/>
  <c r="E87" i="7"/>
  <c r="F103" i="7" s="1"/>
  <c r="P87" i="7"/>
  <c r="R87" i="7"/>
  <c r="O87" i="5"/>
  <c r="M87" i="5"/>
  <c r="P87" i="5"/>
  <c r="F114" i="5"/>
  <c r="G88" i="5"/>
  <c r="A89" i="5" s="1"/>
  <c r="E89" i="5" s="1"/>
  <c r="F115" i="5" s="1"/>
  <c r="R87" i="5"/>
  <c r="R88" i="5"/>
  <c r="P88" i="5"/>
  <c r="M88" i="5"/>
  <c r="N88" i="5"/>
  <c r="O88" i="5"/>
  <c r="E96" i="8" l="1"/>
  <c r="F112" i="8" s="1"/>
  <c r="H96" i="8"/>
  <c r="P95" i="8"/>
  <c r="O95" i="8"/>
  <c r="N95" i="8"/>
  <c r="M95" i="8"/>
  <c r="R95" i="8"/>
  <c r="G87" i="7"/>
  <c r="A88" i="7" s="1"/>
  <c r="I89" i="5"/>
  <c r="N89" i="5" s="1"/>
  <c r="G89" i="5"/>
  <c r="A90" i="5" s="1"/>
  <c r="G96" i="8" l="1"/>
  <c r="N96" i="8"/>
  <c r="P96" i="8"/>
  <c r="O96" i="8"/>
  <c r="M96" i="8"/>
  <c r="R96" i="8"/>
  <c r="H97" i="8"/>
  <c r="E97" i="8"/>
  <c r="F113" i="8" s="1"/>
  <c r="E88" i="7"/>
  <c r="H88" i="7"/>
  <c r="O89" i="5"/>
  <c r="P89" i="5"/>
  <c r="R89" i="5"/>
  <c r="M89" i="5"/>
  <c r="I90" i="5"/>
  <c r="E90" i="5"/>
  <c r="F116" i="5" s="1"/>
  <c r="G97" i="8" l="1"/>
  <c r="P97" i="8"/>
  <c r="R97" i="8"/>
  <c r="O97" i="8"/>
  <c r="N97" i="8"/>
  <c r="M97" i="8"/>
  <c r="M88" i="7"/>
  <c r="N88" i="7"/>
  <c r="O88" i="7"/>
  <c r="R88" i="7"/>
  <c r="P88" i="7"/>
  <c r="F104" i="7"/>
  <c r="G88" i="7"/>
  <c r="A89" i="7" s="1"/>
  <c r="G90" i="5"/>
  <c r="A91" i="5" s="1"/>
  <c r="I91" i="5" s="1"/>
  <c r="P90" i="5"/>
  <c r="M90" i="5"/>
  <c r="R90" i="5"/>
  <c r="N90" i="5"/>
  <c r="O90" i="5"/>
  <c r="H98" i="8" l="1"/>
  <c r="E98" i="8"/>
  <c r="F114" i="8" s="1"/>
  <c r="H89" i="7"/>
  <c r="E89" i="7"/>
  <c r="E91" i="5"/>
  <c r="O91" i="5"/>
  <c r="M91" i="5"/>
  <c r="R91" i="5"/>
  <c r="P91" i="5"/>
  <c r="N91" i="5"/>
  <c r="N98" i="8" l="1"/>
  <c r="R98" i="8"/>
  <c r="P98" i="8"/>
  <c r="O98" i="8"/>
  <c r="M98" i="8"/>
  <c r="G98" i="8"/>
  <c r="F105" i="7"/>
  <c r="G89" i="7"/>
  <c r="A90" i="7" s="1"/>
  <c r="O89" i="7"/>
  <c r="R89" i="7"/>
  <c r="M89" i="7"/>
  <c r="P89" i="7"/>
  <c r="N89" i="7"/>
  <c r="F117" i="5"/>
  <c r="G91" i="5"/>
  <c r="A92" i="5" s="1"/>
  <c r="H99" i="8" l="1"/>
  <c r="E99" i="8"/>
  <c r="F115" i="8" s="1"/>
  <c r="E90" i="7"/>
  <c r="F106" i="7" s="1"/>
  <c r="H90" i="7"/>
  <c r="E92" i="5"/>
  <c r="F118" i="5" s="1"/>
  <c r="I92" i="5"/>
  <c r="P99" i="8" l="1"/>
  <c r="M99" i="8"/>
  <c r="R99" i="8"/>
  <c r="O99" i="8"/>
  <c r="N99" i="8"/>
  <c r="G99" i="8"/>
  <c r="G90" i="7"/>
  <c r="A91" i="7" s="1"/>
  <c r="E91" i="7" s="1"/>
  <c r="F107" i="7" s="1"/>
  <c r="H91" i="7"/>
  <c r="M90" i="7"/>
  <c r="P90" i="7"/>
  <c r="R90" i="7"/>
  <c r="N90" i="7"/>
  <c r="O90" i="7"/>
  <c r="G92" i="5"/>
  <c r="A93" i="5" s="1"/>
  <c r="I93" i="5"/>
  <c r="E93" i="5"/>
  <c r="F119" i="5" s="1"/>
  <c r="P92" i="5"/>
  <c r="O92" i="5"/>
  <c r="R92" i="5"/>
  <c r="N92" i="5"/>
  <c r="M92" i="5"/>
  <c r="H100" i="8" l="1"/>
  <c r="E100" i="8"/>
  <c r="F116" i="8" s="1"/>
  <c r="G91" i="7"/>
  <c r="A92" i="7" s="1"/>
  <c r="E92" i="7" s="1"/>
  <c r="N91" i="7"/>
  <c r="M91" i="7"/>
  <c r="P91" i="7"/>
  <c r="R91" i="7"/>
  <c r="O91" i="7"/>
  <c r="G93" i="5"/>
  <c r="A94" i="5" s="1"/>
  <c r="P93" i="5"/>
  <c r="N93" i="5"/>
  <c r="O93" i="5"/>
  <c r="M93" i="5"/>
  <c r="R93" i="5"/>
  <c r="G100" i="8" l="1"/>
  <c r="N100" i="8"/>
  <c r="M100" i="8"/>
  <c r="R100" i="8"/>
  <c r="P100" i="8"/>
  <c r="O100" i="8"/>
  <c r="H92" i="7"/>
  <c r="R92" i="7" s="1"/>
  <c r="F108" i="7"/>
  <c r="G92" i="7"/>
  <c r="A93" i="7" s="1"/>
  <c r="I94" i="5"/>
  <c r="E94" i="5"/>
  <c r="F120" i="5" s="1"/>
  <c r="H101" i="8" l="1"/>
  <c r="E101" i="8"/>
  <c r="F117" i="8" s="1"/>
  <c r="P92" i="7"/>
  <c r="N92" i="7"/>
  <c r="M92" i="7"/>
  <c r="O92" i="7"/>
  <c r="H93" i="7"/>
  <c r="E93" i="7"/>
  <c r="F109" i="7" s="1"/>
  <c r="G94" i="5"/>
  <c r="A95" i="5" s="1"/>
  <c r="P94" i="5"/>
  <c r="O94" i="5"/>
  <c r="R94" i="5"/>
  <c r="M94" i="5"/>
  <c r="N94" i="5"/>
  <c r="G101" i="8" l="1"/>
  <c r="P101" i="8"/>
  <c r="N101" i="8"/>
  <c r="M101" i="8"/>
  <c r="R101" i="8"/>
  <c r="O101" i="8"/>
  <c r="G93" i="7"/>
  <c r="A94" i="7" s="1"/>
  <c r="P93" i="7"/>
  <c r="N93" i="7"/>
  <c r="R93" i="7"/>
  <c r="M93" i="7"/>
  <c r="O93" i="7"/>
  <c r="E95" i="5"/>
  <c r="F121" i="5" s="1"/>
  <c r="I95" i="5"/>
  <c r="E102" i="8" l="1"/>
  <c r="F118" i="8" s="1"/>
  <c r="H102" i="8"/>
  <c r="E94" i="7"/>
  <c r="F110" i="7" s="1"/>
  <c r="H94" i="7"/>
  <c r="G95" i="5"/>
  <c r="A96" i="5" s="1"/>
  <c r="E96" i="5" s="1"/>
  <c r="F122" i="5" s="1"/>
  <c r="R95" i="5"/>
  <c r="P95" i="5"/>
  <c r="M95" i="5"/>
  <c r="N95" i="5"/>
  <c r="O95" i="5"/>
  <c r="G102" i="8" l="1"/>
  <c r="N102" i="8"/>
  <c r="O102" i="8"/>
  <c r="M102" i="8"/>
  <c r="R102" i="8"/>
  <c r="P102" i="8"/>
  <c r="G94" i="7"/>
  <c r="A95" i="7" s="1"/>
  <c r="E95" i="7" s="1"/>
  <c r="N94" i="7"/>
  <c r="M94" i="7"/>
  <c r="O94" i="7"/>
  <c r="P94" i="7"/>
  <c r="R94" i="7"/>
  <c r="G96" i="5"/>
  <c r="A97" i="5" s="1"/>
  <c r="I96" i="5"/>
  <c r="R96" i="5" s="1"/>
  <c r="E97" i="5"/>
  <c r="F123" i="5" s="1"/>
  <c r="I97" i="5"/>
  <c r="P96" i="5"/>
  <c r="H103" i="8" l="1"/>
  <c r="E103" i="8"/>
  <c r="F119" i="8" s="1"/>
  <c r="F111" i="7"/>
  <c r="G95" i="7"/>
  <c r="A96" i="7" s="1"/>
  <c r="H95" i="7"/>
  <c r="R95" i="7" s="1"/>
  <c r="E96" i="7"/>
  <c r="F112" i="7" s="1"/>
  <c r="H96" i="7"/>
  <c r="N96" i="5"/>
  <c r="O96" i="5"/>
  <c r="M96" i="5"/>
  <c r="G97" i="5"/>
  <c r="A98" i="5" s="1"/>
  <c r="E98" i="5" s="1"/>
  <c r="F124" i="5" s="1"/>
  <c r="P97" i="5"/>
  <c r="R97" i="5"/>
  <c r="N97" i="5"/>
  <c r="M97" i="5"/>
  <c r="O97" i="5"/>
  <c r="P103" i="8" l="1"/>
  <c r="O103" i="8"/>
  <c r="N103" i="8"/>
  <c r="M103" i="8"/>
  <c r="R103" i="8"/>
  <c r="G103" i="8"/>
  <c r="N95" i="7"/>
  <c r="G96" i="7"/>
  <c r="A97" i="7" s="1"/>
  <c r="H97" i="7" s="1"/>
  <c r="N97" i="7" s="1"/>
  <c r="P95" i="7"/>
  <c r="M95" i="7"/>
  <c r="O95" i="7"/>
  <c r="E97" i="7"/>
  <c r="F113" i="7" s="1"/>
  <c r="N96" i="7"/>
  <c r="M96" i="7"/>
  <c r="P96" i="7"/>
  <c r="O96" i="7"/>
  <c r="R96" i="7"/>
  <c r="G98" i="5"/>
  <c r="A99" i="5" s="1"/>
  <c r="I98" i="5"/>
  <c r="R98" i="5" s="1"/>
  <c r="P98" i="5"/>
  <c r="N98" i="5"/>
  <c r="I99" i="5"/>
  <c r="E99" i="5"/>
  <c r="F125" i="5" s="1"/>
  <c r="E104" i="8" l="1"/>
  <c r="F120" i="8" s="1"/>
  <c r="H104" i="8"/>
  <c r="R97" i="7"/>
  <c r="G97" i="7"/>
  <c r="A98" i="7" s="1"/>
  <c r="M97" i="7"/>
  <c r="P97" i="7"/>
  <c r="O97" i="7"/>
  <c r="H98" i="7"/>
  <c r="E98" i="7"/>
  <c r="F114" i="7" s="1"/>
  <c r="O98" i="5"/>
  <c r="M98" i="5"/>
  <c r="N99" i="5"/>
  <c r="O99" i="5"/>
  <c r="M99" i="5"/>
  <c r="R99" i="5"/>
  <c r="P99" i="5"/>
  <c r="G99" i="5"/>
  <c r="A100" i="5" s="1"/>
  <c r="G104" i="8" l="1"/>
  <c r="N104" i="8"/>
  <c r="P104" i="8"/>
  <c r="O104" i="8"/>
  <c r="M104" i="8"/>
  <c r="R104" i="8"/>
  <c r="H105" i="8"/>
  <c r="E105" i="8"/>
  <c r="F121" i="8" s="1"/>
  <c r="G98" i="7"/>
  <c r="A99" i="7" s="1"/>
  <c r="P98" i="7"/>
  <c r="N98" i="7"/>
  <c r="M98" i="7"/>
  <c r="R98" i="7"/>
  <c r="O98" i="7"/>
  <c r="E100" i="5"/>
  <c r="F126" i="5" s="1"/>
  <c r="I100" i="5"/>
  <c r="G105" i="8" l="1"/>
  <c r="P105" i="8"/>
  <c r="R105" i="8"/>
  <c r="O105" i="8"/>
  <c r="N105" i="8"/>
  <c r="M105" i="8"/>
  <c r="H99" i="7"/>
  <c r="E99" i="7"/>
  <c r="F115" i="7" s="1"/>
  <c r="G100" i="5"/>
  <c r="A101" i="5" s="1"/>
  <c r="R100" i="5"/>
  <c r="N100" i="5"/>
  <c r="O100" i="5"/>
  <c r="P100" i="5"/>
  <c r="M100" i="5"/>
  <c r="H106" i="8" l="1"/>
  <c r="E106" i="8"/>
  <c r="F122" i="8" s="1"/>
  <c r="G99" i="7"/>
  <c r="A100" i="7" s="1"/>
  <c r="M99" i="7"/>
  <c r="R99" i="7"/>
  <c r="N99" i="7"/>
  <c r="P99" i="7"/>
  <c r="O99" i="7"/>
  <c r="E101" i="5"/>
  <c r="F127" i="5" s="1"/>
  <c r="I101" i="5"/>
  <c r="G101" i="5"/>
  <c r="A102" i="5" s="1"/>
  <c r="G106" i="8" l="1"/>
  <c r="N106" i="8"/>
  <c r="R106" i="8"/>
  <c r="P106" i="8"/>
  <c r="O106" i="8"/>
  <c r="M106" i="8"/>
  <c r="H100" i="7"/>
  <c r="E100" i="7"/>
  <c r="F116" i="7" s="1"/>
  <c r="M101" i="5"/>
  <c r="O101" i="5"/>
  <c r="P101" i="5"/>
  <c r="N101" i="5"/>
  <c r="R101" i="5"/>
  <c r="I102" i="5"/>
  <c r="E102" i="5"/>
  <c r="F128" i="5" s="1"/>
  <c r="H107" i="8" l="1"/>
  <c r="E107" i="8"/>
  <c r="F123" i="8" s="1"/>
  <c r="G100" i="7"/>
  <c r="A101" i="7" s="1"/>
  <c r="M100" i="7"/>
  <c r="R100" i="7"/>
  <c r="N100" i="7"/>
  <c r="P100" i="7"/>
  <c r="O100" i="7"/>
  <c r="G102" i="5"/>
  <c r="A103" i="5" s="1"/>
  <c r="O102" i="5"/>
  <c r="M102" i="5"/>
  <c r="R102" i="5"/>
  <c r="P102" i="5"/>
  <c r="N102" i="5"/>
  <c r="G107" i="8" l="1"/>
  <c r="P107" i="8"/>
  <c r="M107" i="8"/>
  <c r="R107" i="8"/>
  <c r="O107" i="8"/>
  <c r="N107" i="8"/>
  <c r="E101" i="7"/>
  <c r="F117" i="7" s="1"/>
  <c r="H101" i="7"/>
  <c r="N101" i="7" s="1"/>
  <c r="I103" i="5"/>
  <c r="E103" i="5"/>
  <c r="H108" i="8" l="1"/>
  <c r="E108" i="8"/>
  <c r="F124" i="8" s="1"/>
  <c r="G101" i="7"/>
  <c r="A102" i="7" s="1"/>
  <c r="E102" i="7" s="1"/>
  <c r="F118" i="7" s="1"/>
  <c r="O101" i="7"/>
  <c r="R101" i="7"/>
  <c r="P101" i="7"/>
  <c r="M101" i="7"/>
  <c r="F129" i="5"/>
  <c r="G103" i="5"/>
  <c r="A104" i="5" s="1"/>
  <c r="P103" i="5"/>
  <c r="M103" i="5"/>
  <c r="N103" i="5"/>
  <c r="R103" i="5"/>
  <c r="O103" i="5"/>
  <c r="G108" i="8" l="1"/>
  <c r="N108" i="8"/>
  <c r="M108" i="8"/>
  <c r="R108" i="8"/>
  <c r="P108" i="8"/>
  <c r="O108" i="8"/>
  <c r="H102" i="7"/>
  <c r="O102" i="7" s="1"/>
  <c r="G102" i="7"/>
  <c r="A103" i="7" s="1"/>
  <c r="H103" i="7"/>
  <c r="R103" i="7" s="1"/>
  <c r="E103" i="7"/>
  <c r="F119" i="7" s="1"/>
  <c r="E104" i="5"/>
  <c r="I104" i="5"/>
  <c r="H109" i="8" l="1"/>
  <c r="E109" i="8"/>
  <c r="F125" i="8" s="1"/>
  <c r="M102" i="7"/>
  <c r="N102" i="7"/>
  <c r="P102" i="7"/>
  <c r="R102" i="7"/>
  <c r="N103" i="7"/>
  <c r="P103" i="7"/>
  <c r="O103" i="7"/>
  <c r="M103" i="7"/>
  <c r="G103" i="7"/>
  <c r="A104" i="7" s="1"/>
  <c r="R104" i="5"/>
  <c r="P104" i="5"/>
  <c r="O104" i="5"/>
  <c r="M104" i="5"/>
  <c r="N104" i="5"/>
  <c r="G104" i="5"/>
  <c r="A105" i="5" s="1"/>
  <c r="F130" i="5"/>
  <c r="P109" i="8" l="1"/>
  <c r="N109" i="8"/>
  <c r="M109" i="8"/>
  <c r="R109" i="8"/>
  <c r="O109" i="8"/>
  <c r="G109" i="8"/>
  <c r="H104" i="7"/>
  <c r="M104" i="7" s="1"/>
  <c r="E104" i="7"/>
  <c r="F120" i="7" s="1"/>
  <c r="I105" i="5"/>
  <c r="E105" i="5"/>
  <c r="F131" i="5" s="1"/>
  <c r="E110" i="8" l="1"/>
  <c r="F126" i="8" s="1"/>
  <c r="H110" i="8"/>
  <c r="P104" i="7"/>
  <c r="O104" i="7"/>
  <c r="G104" i="7"/>
  <c r="A105" i="7" s="1"/>
  <c r="N104" i="7"/>
  <c r="R104" i="7"/>
  <c r="G105" i="5"/>
  <c r="A106" i="5" s="1"/>
  <c r="R105" i="5"/>
  <c r="N105" i="5"/>
  <c r="M105" i="5"/>
  <c r="P105" i="5"/>
  <c r="O105" i="5"/>
  <c r="G110" i="8" l="1"/>
  <c r="N110" i="8"/>
  <c r="O110" i="8"/>
  <c r="M110" i="8"/>
  <c r="R110" i="8"/>
  <c r="P110" i="8"/>
  <c r="H105" i="7"/>
  <c r="N105" i="7" s="1"/>
  <c r="E105" i="7"/>
  <c r="F121" i="7" s="1"/>
  <c r="I106" i="5"/>
  <c r="E106" i="5"/>
  <c r="H111" i="8" l="1"/>
  <c r="E111" i="8"/>
  <c r="F127" i="8" s="1"/>
  <c r="P105" i="7"/>
  <c r="R105" i="7"/>
  <c r="M105" i="7"/>
  <c r="O105" i="7"/>
  <c r="G105" i="7"/>
  <c r="A106" i="7" s="1"/>
  <c r="E106" i="7"/>
  <c r="F122" i="7" s="1"/>
  <c r="G106" i="5"/>
  <c r="A107" i="5" s="1"/>
  <c r="F132" i="5"/>
  <c r="P106" i="5"/>
  <c r="R106" i="5"/>
  <c r="N106" i="5"/>
  <c r="O106" i="5"/>
  <c r="M106" i="5"/>
  <c r="G111" i="8" l="1"/>
  <c r="P111" i="8"/>
  <c r="O111" i="8"/>
  <c r="N111" i="8"/>
  <c r="M111" i="8"/>
  <c r="R111" i="8"/>
  <c r="H106" i="7"/>
  <c r="G106" i="7"/>
  <c r="A107" i="7" s="1"/>
  <c r="I107" i="5"/>
  <c r="E107" i="5"/>
  <c r="F133" i="5" s="1"/>
  <c r="H112" i="8" l="1"/>
  <c r="E112" i="8"/>
  <c r="F128" i="8" s="1"/>
  <c r="P106" i="7"/>
  <c r="R106" i="7"/>
  <c r="M106" i="7"/>
  <c r="N106" i="7"/>
  <c r="O106" i="7"/>
  <c r="H107" i="7"/>
  <c r="E107" i="7"/>
  <c r="F123" i="7" s="1"/>
  <c r="R107" i="5"/>
  <c r="N107" i="5"/>
  <c r="M107" i="5"/>
  <c r="P107" i="5"/>
  <c r="O107" i="5"/>
  <c r="G107" i="5"/>
  <c r="A108" i="5" s="1"/>
  <c r="P112" i="8" l="1"/>
  <c r="N112" i="8"/>
  <c r="M112" i="8"/>
  <c r="R112" i="8"/>
  <c r="O112" i="8"/>
  <c r="G112" i="8"/>
  <c r="G107" i="7"/>
  <c r="A108" i="7" s="1"/>
  <c r="N107" i="7"/>
  <c r="M107" i="7"/>
  <c r="O107" i="7"/>
  <c r="R107" i="7"/>
  <c r="P107" i="7"/>
  <c r="E108" i="5"/>
  <c r="I108" i="5"/>
  <c r="H113" i="8" l="1"/>
  <c r="E113" i="8"/>
  <c r="F129" i="8" s="1"/>
  <c r="H108" i="7"/>
  <c r="O108" i="7" s="1"/>
  <c r="E108" i="7"/>
  <c r="F124" i="7" s="1"/>
  <c r="O108" i="5"/>
  <c r="P108" i="5"/>
  <c r="M108" i="5"/>
  <c r="N108" i="5"/>
  <c r="R108" i="5"/>
  <c r="F134" i="5"/>
  <c r="G108" i="5"/>
  <c r="A109" i="5" s="1"/>
  <c r="N113" i="8" l="1"/>
  <c r="P113" i="8"/>
  <c r="R113" i="8"/>
  <c r="O113" i="8"/>
  <c r="M113" i="8"/>
  <c r="G113" i="8"/>
  <c r="R108" i="7"/>
  <c r="N108" i="7"/>
  <c r="P108" i="7"/>
  <c r="M108" i="7"/>
  <c r="G108" i="7"/>
  <c r="A109" i="7" s="1"/>
  <c r="H109" i="7" s="1"/>
  <c r="M109" i="7" s="1"/>
  <c r="I109" i="5"/>
  <c r="E109" i="5"/>
  <c r="F135" i="5" s="1"/>
  <c r="H114" i="8" l="1"/>
  <c r="E114" i="8"/>
  <c r="F130" i="8" s="1"/>
  <c r="E109" i="7"/>
  <c r="F125" i="7" s="1"/>
  <c r="P109" i="7"/>
  <c r="O109" i="7"/>
  <c r="N109" i="7"/>
  <c r="R109" i="7"/>
  <c r="G109" i="5"/>
  <c r="A110" i="5" s="1"/>
  <c r="R109" i="5"/>
  <c r="N109" i="5"/>
  <c r="O109" i="5"/>
  <c r="M109" i="5"/>
  <c r="P109" i="5"/>
  <c r="G114" i="8" l="1"/>
  <c r="P114" i="8"/>
  <c r="N114" i="8"/>
  <c r="R114" i="8"/>
  <c r="O114" i="8"/>
  <c r="M114" i="8"/>
  <c r="G109" i="7"/>
  <c r="A110" i="7" s="1"/>
  <c r="I110" i="5"/>
  <c r="E110" i="5"/>
  <c r="H115" i="8" l="1"/>
  <c r="E115" i="8"/>
  <c r="F131" i="8" s="1"/>
  <c r="E110" i="7"/>
  <c r="F126" i="7" s="1"/>
  <c r="H110" i="7"/>
  <c r="F136" i="5"/>
  <c r="G110" i="5"/>
  <c r="A111" i="5" s="1"/>
  <c r="N110" i="5"/>
  <c r="O110" i="5"/>
  <c r="M110" i="5"/>
  <c r="R110" i="5"/>
  <c r="P110" i="5"/>
  <c r="G115" i="8" l="1"/>
  <c r="N115" i="8"/>
  <c r="P115" i="8"/>
  <c r="O115" i="8"/>
  <c r="M115" i="8"/>
  <c r="R115" i="8"/>
  <c r="P110" i="7"/>
  <c r="O110" i="7"/>
  <c r="R110" i="7"/>
  <c r="N110" i="7"/>
  <c r="M110" i="7"/>
  <c r="G110" i="7"/>
  <c r="A111" i="7" s="1"/>
  <c r="I111" i="5"/>
  <c r="E111" i="5"/>
  <c r="H116" i="8" l="1"/>
  <c r="E116" i="8"/>
  <c r="F132" i="8" s="1"/>
  <c r="E111" i="7"/>
  <c r="H111" i="7"/>
  <c r="F137" i="5"/>
  <c r="G111" i="5"/>
  <c r="A112" i="5" s="1"/>
  <c r="P111" i="5"/>
  <c r="O111" i="5"/>
  <c r="N111" i="5"/>
  <c r="R111" i="5"/>
  <c r="M111" i="5"/>
  <c r="G116" i="8" l="1"/>
  <c r="P116" i="8"/>
  <c r="N116" i="8"/>
  <c r="M116" i="8"/>
  <c r="R116" i="8"/>
  <c r="O116" i="8"/>
  <c r="N111" i="7"/>
  <c r="R111" i="7"/>
  <c r="P111" i="7"/>
  <c r="M111" i="7"/>
  <c r="O111" i="7"/>
  <c r="F127" i="7"/>
  <c r="G111" i="7"/>
  <c r="A112" i="7" s="1"/>
  <c r="E112" i="5"/>
  <c r="F138" i="5" s="1"/>
  <c r="I112" i="5"/>
  <c r="G112" i="5"/>
  <c r="A113" i="5" s="1"/>
  <c r="H117" i="8" l="1"/>
  <c r="E117" i="8"/>
  <c r="F133" i="8" s="1"/>
  <c r="E112" i="7"/>
  <c r="H112" i="7"/>
  <c r="I113" i="5"/>
  <c r="E113" i="5"/>
  <c r="P112" i="5"/>
  <c r="O112" i="5"/>
  <c r="N112" i="5"/>
  <c r="M112" i="5"/>
  <c r="R112" i="5"/>
  <c r="G117" i="8" l="1"/>
  <c r="N117" i="8"/>
  <c r="P117" i="8"/>
  <c r="R117" i="8"/>
  <c r="O117" i="8"/>
  <c r="M117" i="8"/>
  <c r="F128" i="7"/>
  <c r="G112" i="7"/>
  <c r="A113" i="7" s="1"/>
  <c r="O112" i="7"/>
  <c r="R112" i="7"/>
  <c r="M112" i="7"/>
  <c r="P112" i="7"/>
  <c r="N112" i="7"/>
  <c r="F139" i="5"/>
  <c r="G113" i="5"/>
  <c r="A114" i="5" s="1"/>
  <c r="R113" i="5"/>
  <c r="M113" i="5"/>
  <c r="P113" i="5"/>
  <c r="O113" i="5"/>
  <c r="N113" i="5"/>
  <c r="H118" i="8" l="1"/>
  <c r="E118" i="8"/>
  <c r="F134" i="8" s="1"/>
  <c r="E113" i="7"/>
  <c r="F129" i="7" s="1"/>
  <c r="H113" i="7"/>
  <c r="I114" i="5"/>
  <c r="E114" i="5"/>
  <c r="G118" i="8" l="1"/>
  <c r="P118" i="8"/>
  <c r="N118" i="8"/>
  <c r="R118" i="8"/>
  <c r="O118" i="8"/>
  <c r="M118" i="8"/>
  <c r="G113" i="7"/>
  <c r="A114" i="7" s="1"/>
  <c r="H114" i="7" s="1"/>
  <c r="N113" i="7"/>
  <c r="M113" i="7"/>
  <c r="P113" i="7"/>
  <c r="R113" i="7"/>
  <c r="O113" i="7"/>
  <c r="F140" i="5"/>
  <c r="G114" i="5"/>
  <c r="A115" i="5" s="1"/>
  <c r="R114" i="5"/>
  <c r="N114" i="5"/>
  <c r="P114" i="5"/>
  <c r="M114" i="5"/>
  <c r="O114" i="5"/>
  <c r="H119" i="8" l="1"/>
  <c r="E119" i="8"/>
  <c r="F135" i="8" s="1"/>
  <c r="E114" i="7"/>
  <c r="F130" i="7" s="1"/>
  <c r="R114" i="7"/>
  <c r="M114" i="7"/>
  <c r="O114" i="7"/>
  <c r="P114" i="7"/>
  <c r="N114" i="7"/>
  <c r="I115" i="5"/>
  <c r="E115" i="5"/>
  <c r="F141" i="5" s="1"/>
  <c r="G119" i="8" l="1"/>
  <c r="N119" i="8"/>
  <c r="P119" i="8"/>
  <c r="O119" i="8"/>
  <c r="M119" i="8"/>
  <c r="R119" i="8"/>
  <c r="G114" i="7"/>
  <c r="A115" i="7" s="1"/>
  <c r="E115" i="7" s="1"/>
  <c r="G115" i="5"/>
  <c r="A116" i="5" s="1"/>
  <c r="R115" i="5"/>
  <c r="O115" i="5"/>
  <c r="M115" i="5"/>
  <c r="N115" i="5"/>
  <c r="P115" i="5"/>
  <c r="H120" i="8" l="1"/>
  <c r="E120" i="8"/>
  <c r="F136" i="8" s="1"/>
  <c r="H115" i="7"/>
  <c r="M115" i="7" s="1"/>
  <c r="F131" i="7"/>
  <c r="G115" i="7"/>
  <c r="A116" i="7" s="1"/>
  <c r="I116" i="5"/>
  <c r="E116" i="5"/>
  <c r="F142" i="5" s="1"/>
  <c r="G120" i="8" l="1"/>
  <c r="P120" i="8"/>
  <c r="N120" i="8"/>
  <c r="M120" i="8"/>
  <c r="R120" i="8"/>
  <c r="O120" i="8"/>
  <c r="P115" i="7"/>
  <c r="R115" i="7"/>
  <c r="O115" i="7"/>
  <c r="N115" i="7"/>
  <c r="H116" i="7"/>
  <c r="E116" i="7"/>
  <c r="G116" i="5"/>
  <c r="A117" i="5" s="1"/>
  <c r="N116" i="5"/>
  <c r="R116" i="5"/>
  <c r="O116" i="5"/>
  <c r="P116" i="5"/>
  <c r="M116" i="5"/>
  <c r="H121" i="8" l="1"/>
  <c r="E121" i="8"/>
  <c r="F137" i="8" s="1"/>
  <c r="F132" i="7"/>
  <c r="G116" i="7"/>
  <c r="A117" i="7" s="1"/>
  <c r="N116" i="7"/>
  <c r="M116" i="7"/>
  <c r="P116" i="7"/>
  <c r="R116" i="7"/>
  <c r="O116" i="7"/>
  <c r="I117" i="5"/>
  <c r="E117" i="5"/>
  <c r="F143" i="5" s="1"/>
  <c r="G121" i="8" l="1"/>
  <c r="N121" i="8"/>
  <c r="P121" i="8"/>
  <c r="R121" i="8"/>
  <c r="O121" i="8"/>
  <c r="M121" i="8"/>
  <c r="E117" i="7"/>
  <c r="H117" i="7"/>
  <c r="G117" i="5"/>
  <c r="A118" i="5" s="1"/>
  <c r="E118" i="5"/>
  <c r="F144" i="5" s="1"/>
  <c r="I118" i="5"/>
  <c r="O117" i="5"/>
  <c r="N117" i="5"/>
  <c r="P117" i="5"/>
  <c r="R117" i="5"/>
  <c r="M117" i="5"/>
  <c r="H122" i="8" l="1"/>
  <c r="E122" i="8"/>
  <c r="F138" i="8" s="1"/>
  <c r="P117" i="7"/>
  <c r="R117" i="7"/>
  <c r="O117" i="7"/>
  <c r="M117" i="7"/>
  <c r="N117" i="7"/>
  <c r="F133" i="7"/>
  <c r="G117" i="7"/>
  <c r="A118" i="7" s="1"/>
  <c r="G118" i="5"/>
  <c r="A119" i="5" s="1"/>
  <c r="E119" i="5"/>
  <c r="F145" i="5" s="1"/>
  <c r="I119" i="5"/>
  <c r="G119" i="5"/>
  <c r="A120" i="5" s="1"/>
  <c r="R118" i="5"/>
  <c r="N118" i="5"/>
  <c r="M118" i="5"/>
  <c r="O118" i="5"/>
  <c r="P118" i="5"/>
  <c r="G122" i="8" l="1"/>
  <c r="P122" i="8"/>
  <c r="N122" i="8"/>
  <c r="R122" i="8"/>
  <c r="O122" i="8"/>
  <c r="M122" i="8"/>
  <c r="E118" i="7"/>
  <c r="H118" i="7"/>
  <c r="O119" i="5"/>
  <c r="R119" i="5"/>
  <c r="P119" i="5"/>
  <c r="M119" i="5"/>
  <c r="N119" i="5"/>
  <c r="E120" i="5"/>
  <c r="F146" i="5" s="1"/>
  <c r="I120" i="5"/>
  <c r="E123" i="8" l="1"/>
  <c r="F139" i="8" s="1"/>
  <c r="H123" i="8"/>
  <c r="G123" i="8"/>
  <c r="M118" i="7"/>
  <c r="P118" i="7"/>
  <c r="R118" i="7"/>
  <c r="O118" i="7"/>
  <c r="N118" i="7"/>
  <c r="F134" i="7"/>
  <c r="G118" i="7"/>
  <c r="A119" i="7" s="1"/>
  <c r="G120" i="5"/>
  <c r="A121" i="5" s="1"/>
  <c r="I121" i="5" s="1"/>
  <c r="R120" i="5"/>
  <c r="O120" i="5"/>
  <c r="M120" i="5"/>
  <c r="P120" i="5"/>
  <c r="N120" i="5"/>
  <c r="N123" i="8" l="1"/>
  <c r="R123" i="8"/>
  <c r="M123" i="8"/>
  <c r="P123" i="8"/>
  <c r="O123" i="8"/>
  <c r="H124" i="8"/>
  <c r="E124" i="8"/>
  <c r="F140" i="8" s="1"/>
  <c r="E119" i="7"/>
  <c r="H119" i="7"/>
  <c r="E121" i="5"/>
  <c r="O121" i="5"/>
  <c r="R121" i="5"/>
  <c r="M121" i="5"/>
  <c r="P121" i="5"/>
  <c r="N121" i="5"/>
  <c r="P124" i="8" l="1"/>
  <c r="O124" i="8"/>
  <c r="N124" i="8"/>
  <c r="M124" i="8"/>
  <c r="R124" i="8"/>
  <c r="G124" i="8"/>
  <c r="O119" i="7"/>
  <c r="N119" i="7"/>
  <c r="R119" i="7"/>
  <c r="M119" i="7"/>
  <c r="P119" i="7"/>
  <c r="F135" i="7"/>
  <c r="G119" i="7"/>
  <c r="A120" i="7" s="1"/>
  <c r="F147" i="5"/>
  <c r="G121" i="5"/>
  <c r="A122" i="5" s="1"/>
  <c r="E125" i="8" l="1"/>
  <c r="F141" i="8" s="1"/>
  <c r="H125" i="8"/>
  <c r="E120" i="7"/>
  <c r="F136" i="7" s="1"/>
  <c r="H120" i="7"/>
  <c r="I122" i="5"/>
  <c r="E122" i="5"/>
  <c r="F148" i="5" s="1"/>
  <c r="G125" i="8" l="1"/>
  <c r="H126" i="8" s="1"/>
  <c r="N125" i="8"/>
  <c r="R125" i="8"/>
  <c r="M125" i="8"/>
  <c r="P125" i="8"/>
  <c r="O125" i="8"/>
  <c r="G120" i="7"/>
  <c r="A121" i="7" s="1"/>
  <c r="H121" i="7" s="1"/>
  <c r="E121" i="7"/>
  <c r="F137" i="7" s="1"/>
  <c r="G121" i="7"/>
  <c r="A122" i="7" s="1"/>
  <c r="R120" i="7"/>
  <c r="N120" i="7"/>
  <c r="P120" i="7"/>
  <c r="M120" i="7"/>
  <c r="O120" i="7"/>
  <c r="G122" i="5"/>
  <c r="A123" i="5" s="1"/>
  <c r="R122" i="5"/>
  <c r="M122" i="5"/>
  <c r="N122" i="5"/>
  <c r="O122" i="5"/>
  <c r="P122" i="5"/>
  <c r="E126" i="8" l="1"/>
  <c r="F142" i="8" s="1"/>
  <c r="P126" i="8"/>
  <c r="O126" i="8"/>
  <c r="N126" i="8"/>
  <c r="R126" i="8"/>
  <c r="M126" i="8"/>
  <c r="E122" i="7"/>
  <c r="H122" i="7"/>
  <c r="R121" i="7"/>
  <c r="P121" i="7"/>
  <c r="M121" i="7"/>
  <c r="O121" i="7"/>
  <c r="N121" i="7"/>
  <c r="I123" i="5"/>
  <c r="E123" i="5"/>
  <c r="F149" i="5" s="1"/>
  <c r="G126" i="8" l="1"/>
  <c r="E127" i="8" s="1"/>
  <c r="F143" i="8" s="1"/>
  <c r="M122" i="7"/>
  <c r="P122" i="7"/>
  <c r="N122" i="7"/>
  <c r="O122" i="7"/>
  <c r="R122" i="7"/>
  <c r="F138" i="7"/>
  <c r="G122" i="7"/>
  <c r="A123" i="7" s="1"/>
  <c r="G123" i="5"/>
  <c r="A124" i="5" s="1"/>
  <c r="N123" i="5"/>
  <c r="R123" i="5"/>
  <c r="M123" i="5"/>
  <c r="O123" i="5"/>
  <c r="P123" i="5"/>
  <c r="G127" i="8" l="1"/>
  <c r="H128" i="8" s="1"/>
  <c r="H127" i="8"/>
  <c r="R127" i="8" s="1"/>
  <c r="E128" i="8"/>
  <c r="F144" i="8" s="1"/>
  <c r="H123" i="7"/>
  <c r="E123" i="7"/>
  <c r="E124" i="5"/>
  <c r="F150" i="5" s="1"/>
  <c r="I124" i="5"/>
  <c r="G124" i="5"/>
  <c r="A125" i="5" s="1"/>
  <c r="N127" i="8" l="1"/>
  <c r="O127" i="8"/>
  <c r="P127" i="8"/>
  <c r="M127" i="8"/>
  <c r="G128" i="8"/>
  <c r="P128" i="8"/>
  <c r="O128" i="8"/>
  <c r="N128" i="8"/>
  <c r="R128" i="8"/>
  <c r="M128" i="8"/>
  <c r="N123" i="7"/>
  <c r="R123" i="7"/>
  <c r="P123" i="7"/>
  <c r="M123" i="7"/>
  <c r="O123" i="7"/>
  <c r="F139" i="7"/>
  <c r="G123" i="7"/>
  <c r="A124" i="7" s="1"/>
  <c r="R124" i="5"/>
  <c r="N124" i="5"/>
  <c r="O124" i="5"/>
  <c r="M124" i="5"/>
  <c r="P124" i="5"/>
  <c r="I125" i="5"/>
  <c r="E125" i="5"/>
  <c r="E129" i="8" l="1"/>
  <c r="F145" i="8" s="1"/>
  <c r="H129" i="8"/>
  <c r="H124" i="7"/>
  <c r="E124" i="7"/>
  <c r="N125" i="5"/>
  <c r="R125" i="5"/>
  <c r="M125" i="5"/>
  <c r="O125" i="5"/>
  <c r="P125" i="5"/>
  <c r="F151" i="5"/>
  <c r="G125" i="5"/>
  <c r="A126" i="5" s="1"/>
  <c r="G129" i="8" l="1"/>
  <c r="H130" i="8" s="1"/>
  <c r="E130" i="8"/>
  <c r="F146" i="8" s="1"/>
  <c r="N129" i="8"/>
  <c r="R129" i="8"/>
  <c r="M129" i="8"/>
  <c r="P129" i="8"/>
  <c r="O129" i="8"/>
  <c r="F140" i="7"/>
  <c r="G124" i="7"/>
  <c r="A125" i="7" s="1"/>
  <c r="N124" i="7"/>
  <c r="P124" i="7"/>
  <c r="M124" i="7"/>
  <c r="R124" i="7"/>
  <c r="O124" i="7"/>
  <c r="I126" i="5"/>
  <c r="E126" i="5"/>
  <c r="G130" i="8" l="1"/>
  <c r="P130" i="8"/>
  <c r="O130" i="8"/>
  <c r="N130" i="8"/>
  <c r="R130" i="8"/>
  <c r="M130" i="8"/>
  <c r="H125" i="7"/>
  <c r="E125" i="7"/>
  <c r="F152" i="5"/>
  <c r="G126" i="5"/>
  <c r="A127" i="5" s="1"/>
  <c r="P126" i="5"/>
  <c r="M126" i="5"/>
  <c r="O126" i="5"/>
  <c r="R126" i="5"/>
  <c r="N126" i="5"/>
  <c r="E131" i="8" l="1"/>
  <c r="F147" i="8" s="1"/>
  <c r="H131" i="8"/>
  <c r="G131" i="8"/>
  <c r="F141" i="7"/>
  <c r="G125" i="7"/>
  <c r="A126" i="7" s="1"/>
  <c r="M125" i="7"/>
  <c r="P125" i="7"/>
  <c r="R125" i="7"/>
  <c r="N125" i="7"/>
  <c r="O125" i="7"/>
  <c r="I127" i="5"/>
  <c r="E127" i="5"/>
  <c r="F153" i="5" s="1"/>
  <c r="N131" i="8" l="1"/>
  <c r="R131" i="8"/>
  <c r="M131" i="8"/>
  <c r="P131" i="8"/>
  <c r="O131" i="8"/>
  <c r="H132" i="8"/>
  <c r="E132" i="8"/>
  <c r="F148" i="8" s="1"/>
  <c r="H126" i="7"/>
  <c r="E126" i="7"/>
  <c r="G127" i="5"/>
  <c r="A128" i="5" s="1"/>
  <c r="O127" i="5"/>
  <c r="R127" i="5"/>
  <c r="M127" i="5"/>
  <c r="N127" i="5"/>
  <c r="P127" i="5"/>
  <c r="P132" i="8" l="1"/>
  <c r="O132" i="8"/>
  <c r="N132" i="8"/>
  <c r="M132" i="8"/>
  <c r="R132" i="8"/>
  <c r="G132" i="8"/>
  <c r="F142" i="7"/>
  <c r="G126" i="7"/>
  <c r="A127" i="7" s="1"/>
  <c r="M126" i="7"/>
  <c r="R126" i="7"/>
  <c r="N126" i="7"/>
  <c r="P126" i="7"/>
  <c r="O126" i="7"/>
  <c r="I128" i="5"/>
  <c r="E128" i="5"/>
  <c r="F154" i="5" s="1"/>
  <c r="E133" i="8" l="1"/>
  <c r="F149" i="8" s="1"/>
  <c r="H133" i="8"/>
  <c r="G133" i="8"/>
  <c r="H127" i="7"/>
  <c r="E127" i="7"/>
  <c r="G128" i="5"/>
  <c r="A129" i="5" s="1"/>
  <c r="P128" i="5"/>
  <c r="O128" i="5"/>
  <c r="N128" i="5"/>
  <c r="R128" i="5"/>
  <c r="M128" i="5"/>
  <c r="N133" i="8" l="1"/>
  <c r="R133" i="8"/>
  <c r="M133" i="8"/>
  <c r="P133" i="8"/>
  <c r="O133" i="8"/>
  <c r="H134" i="8"/>
  <c r="E134" i="8"/>
  <c r="F150" i="8" s="1"/>
  <c r="F143" i="7"/>
  <c r="G127" i="7"/>
  <c r="A128" i="7" s="1"/>
  <c r="P127" i="7"/>
  <c r="N127" i="7"/>
  <c r="R127" i="7"/>
  <c r="M127" i="7"/>
  <c r="O127" i="7"/>
  <c r="E129" i="5"/>
  <c r="F155" i="5" s="1"/>
  <c r="I129" i="5"/>
  <c r="G129" i="5"/>
  <c r="A130" i="5" s="1"/>
  <c r="G134" i="8" l="1"/>
  <c r="P134" i="8"/>
  <c r="O134" i="8"/>
  <c r="N134" i="8"/>
  <c r="R134" i="8"/>
  <c r="M134" i="8"/>
  <c r="E128" i="7"/>
  <c r="H128" i="7"/>
  <c r="N129" i="5"/>
  <c r="P129" i="5"/>
  <c r="R129" i="5"/>
  <c r="O129" i="5"/>
  <c r="M129" i="5"/>
  <c r="I130" i="5"/>
  <c r="E130" i="5"/>
  <c r="F156" i="5" s="1"/>
  <c r="E135" i="8" l="1"/>
  <c r="F151" i="8" s="1"/>
  <c r="H135" i="8"/>
  <c r="G135" i="8"/>
  <c r="N128" i="7"/>
  <c r="P128" i="7"/>
  <c r="O128" i="7"/>
  <c r="R128" i="7"/>
  <c r="M128" i="7"/>
  <c r="F144" i="7"/>
  <c r="G128" i="7"/>
  <c r="A129" i="7" s="1"/>
  <c r="G130" i="5"/>
  <c r="A131" i="5" s="1"/>
  <c r="M130" i="5"/>
  <c r="P130" i="5"/>
  <c r="O130" i="5"/>
  <c r="R130" i="5"/>
  <c r="N130" i="5"/>
  <c r="N135" i="8" l="1"/>
  <c r="O135" i="8"/>
  <c r="M135" i="8"/>
  <c r="R135" i="8"/>
  <c r="P135" i="8"/>
  <c r="H136" i="8"/>
  <c r="E136" i="8"/>
  <c r="F152" i="8" s="1"/>
  <c r="H129" i="7"/>
  <c r="E129" i="7"/>
  <c r="F145" i="7" s="1"/>
  <c r="I131" i="5"/>
  <c r="E131" i="5"/>
  <c r="F157" i="5" s="1"/>
  <c r="G136" i="8" l="1"/>
  <c r="P136" i="8"/>
  <c r="O136" i="8"/>
  <c r="N136" i="8"/>
  <c r="M136" i="8"/>
  <c r="R136" i="8"/>
  <c r="R129" i="7"/>
  <c r="N129" i="7"/>
  <c r="P129" i="7"/>
  <c r="M129" i="7"/>
  <c r="O129" i="7"/>
  <c r="G129" i="7"/>
  <c r="A130" i="7" s="1"/>
  <c r="G131" i="5"/>
  <c r="A132" i="5" s="1"/>
  <c r="N131" i="5"/>
  <c r="M131" i="5"/>
  <c r="P131" i="5"/>
  <c r="O131" i="5"/>
  <c r="R131" i="5"/>
  <c r="E137" i="8" l="1"/>
  <c r="F153" i="8" s="1"/>
  <c r="H137" i="8"/>
  <c r="H130" i="7"/>
  <c r="E130" i="7"/>
  <c r="F146" i="7" s="1"/>
  <c r="G130" i="7"/>
  <c r="A131" i="7" s="1"/>
  <c r="E132" i="5"/>
  <c r="F158" i="5" s="1"/>
  <c r="I132" i="5"/>
  <c r="N137" i="8" l="1"/>
  <c r="P137" i="8"/>
  <c r="O137" i="8"/>
  <c r="M137" i="8"/>
  <c r="R137" i="8"/>
  <c r="G137" i="8"/>
  <c r="E131" i="7"/>
  <c r="H131" i="7"/>
  <c r="M130" i="7"/>
  <c r="N130" i="7"/>
  <c r="O130" i="7"/>
  <c r="R130" i="7"/>
  <c r="P130" i="7"/>
  <c r="G132" i="5"/>
  <c r="A133" i="5" s="1"/>
  <c r="O132" i="5"/>
  <c r="R132" i="5"/>
  <c r="P132" i="5"/>
  <c r="M132" i="5"/>
  <c r="N132" i="5"/>
  <c r="H138" i="8" l="1"/>
  <c r="E138" i="8"/>
  <c r="F154" i="8" s="1"/>
  <c r="P131" i="7"/>
  <c r="M131" i="7"/>
  <c r="N131" i="7"/>
  <c r="O131" i="7"/>
  <c r="R131" i="7"/>
  <c r="F147" i="7"/>
  <c r="G131" i="7"/>
  <c r="A132" i="7" s="1"/>
  <c r="I133" i="5"/>
  <c r="E133" i="5"/>
  <c r="F159" i="5" s="1"/>
  <c r="G138" i="8" l="1"/>
  <c r="P138" i="8"/>
  <c r="R138" i="8"/>
  <c r="O138" i="8"/>
  <c r="N138" i="8"/>
  <c r="M138" i="8"/>
  <c r="H132" i="7"/>
  <c r="E132" i="7"/>
  <c r="G133" i="5"/>
  <c r="A134" i="5" s="1"/>
  <c r="I134" i="5"/>
  <c r="E134" i="5"/>
  <c r="F160" i="5" s="1"/>
  <c r="M133" i="5"/>
  <c r="O133" i="5"/>
  <c r="R133" i="5"/>
  <c r="P133" i="5"/>
  <c r="N133" i="5"/>
  <c r="H139" i="8" l="1"/>
  <c r="E139" i="8"/>
  <c r="F155" i="8" s="1"/>
  <c r="F148" i="7"/>
  <c r="G132" i="7"/>
  <c r="A133" i="7" s="1"/>
  <c r="N132" i="7"/>
  <c r="O132" i="7"/>
  <c r="M132" i="7"/>
  <c r="R132" i="7"/>
  <c r="P132" i="7"/>
  <c r="G134" i="5"/>
  <c r="A135" i="5" s="1"/>
  <c r="P134" i="5"/>
  <c r="N134" i="5"/>
  <c r="M134" i="5"/>
  <c r="R134" i="5"/>
  <c r="O134" i="5"/>
  <c r="G139" i="8" l="1"/>
  <c r="N139" i="8"/>
  <c r="R139" i="8"/>
  <c r="P139" i="8"/>
  <c r="O139" i="8"/>
  <c r="M139" i="8"/>
  <c r="H133" i="7"/>
  <c r="E133" i="7"/>
  <c r="E135" i="5"/>
  <c r="F161" i="5" s="1"/>
  <c r="I135" i="5"/>
  <c r="G135" i="5"/>
  <c r="A136" i="5" s="1"/>
  <c r="H140" i="8" l="1"/>
  <c r="E140" i="8"/>
  <c r="F156" i="8" s="1"/>
  <c r="F149" i="7"/>
  <c r="G133" i="7"/>
  <c r="A134" i="7" s="1"/>
  <c r="P133" i="7"/>
  <c r="R133" i="7"/>
  <c r="O133" i="7"/>
  <c r="N133" i="7"/>
  <c r="M133" i="7"/>
  <c r="P135" i="5"/>
  <c r="R135" i="5"/>
  <c r="M135" i="5"/>
  <c r="N135" i="5"/>
  <c r="O135" i="5"/>
  <c r="I136" i="5"/>
  <c r="E136" i="5"/>
  <c r="F162" i="5" s="1"/>
  <c r="G140" i="8" l="1"/>
  <c r="P140" i="8"/>
  <c r="M140" i="8"/>
  <c r="R140" i="8"/>
  <c r="O140" i="8"/>
  <c r="N140" i="8"/>
  <c r="E134" i="7"/>
  <c r="H134" i="7"/>
  <c r="G136" i="5"/>
  <c r="A137" i="5" s="1"/>
  <c r="R136" i="5"/>
  <c r="N136" i="5"/>
  <c r="P136" i="5"/>
  <c r="M136" i="5"/>
  <c r="O136" i="5"/>
  <c r="I137" i="5"/>
  <c r="E137" i="5"/>
  <c r="F163" i="5" s="1"/>
  <c r="H141" i="8" l="1"/>
  <c r="E141" i="8"/>
  <c r="F157" i="8" s="1"/>
  <c r="O134" i="7"/>
  <c r="P134" i="7"/>
  <c r="M134" i="7"/>
  <c r="N134" i="7"/>
  <c r="R134" i="7"/>
  <c r="F150" i="7"/>
  <c r="G134" i="7"/>
  <c r="A135" i="7" s="1"/>
  <c r="G137" i="5"/>
  <c r="A138" i="5" s="1"/>
  <c r="O137" i="5"/>
  <c r="M137" i="5"/>
  <c r="P137" i="5"/>
  <c r="R137" i="5"/>
  <c r="N137" i="5"/>
  <c r="G141" i="8" l="1"/>
  <c r="N141" i="8"/>
  <c r="M141" i="8"/>
  <c r="R141" i="8"/>
  <c r="P141" i="8"/>
  <c r="O141" i="8"/>
  <c r="E135" i="7"/>
  <c r="F151" i="7" s="1"/>
  <c r="H135" i="7"/>
  <c r="G135" i="7"/>
  <c r="A136" i="7" s="1"/>
  <c r="I138" i="5"/>
  <c r="E138" i="5"/>
  <c r="F164" i="5" s="1"/>
  <c r="H142" i="8" l="1"/>
  <c r="E142" i="8"/>
  <c r="F158" i="8" s="1"/>
  <c r="E136" i="7"/>
  <c r="H136" i="7"/>
  <c r="R135" i="7"/>
  <c r="P135" i="7"/>
  <c r="M135" i="7"/>
  <c r="O135" i="7"/>
  <c r="N135" i="7"/>
  <c r="G138" i="5"/>
  <c r="A139" i="5" s="1"/>
  <c r="P138" i="5"/>
  <c r="R138" i="5"/>
  <c r="O138" i="5"/>
  <c r="N138" i="5"/>
  <c r="M138" i="5"/>
  <c r="G142" i="8" l="1"/>
  <c r="P142" i="8"/>
  <c r="N142" i="8"/>
  <c r="M142" i="8"/>
  <c r="R142" i="8"/>
  <c r="O142" i="8"/>
  <c r="R136" i="7"/>
  <c r="N136" i="7"/>
  <c r="P136" i="7"/>
  <c r="O136" i="7"/>
  <c r="M136" i="7"/>
  <c r="F152" i="7"/>
  <c r="G136" i="7"/>
  <c r="A137" i="7" s="1"/>
  <c r="E139" i="5"/>
  <c r="F165" i="5" s="1"/>
  <c r="I139" i="5"/>
  <c r="E143" i="8" l="1"/>
  <c r="F159" i="8" s="1"/>
  <c r="H143" i="8"/>
  <c r="E137" i="7"/>
  <c r="F153" i="7" s="1"/>
  <c r="H137" i="7"/>
  <c r="G139" i="5"/>
  <c r="A140" i="5" s="1"/>
  <c r="O139" i="5"/>
  <c r="P139" i="5"/>
  <c r="N139" i="5"/>
  <c r="M139" i="5"/>
  <c r="R139" i="5"/>
  <c r="G143" i="8" l="1"/>
  <c r="N143" i="8"/>
  <c r="O143" i="8"/>
  <c r="M143" i="8"/>
  <c r="R143" i="8"/>
  <c r="P143" i="8"/>
  <c r="H144" i="8"/>
  <c r="E144" i="8"/>
  <c r="F160" i="8" s="1"/>
  <c r="O137" i="7"/>
  <c r="P137" i="7"/>
  <c r="N137" i="7"/>
  <c r="M137" i="7"/>
  <c r="R137" i="7"/>
  <c r="G137" i="7"/>
  <c r="A138" i="7" s="1"/>
  <c r="I140" i="5"/>
  <c r="E140" i="5"/>
  <c r="F166" i="5" s="1"/>
  <c r="G144" i="8" l="1"/>
  <c r="E145" i="8" s="1"/>
  <c r="F161" i="8" s="1"/>
  <c r="P144" i="8"/>
  <c r="O144" i="8"/>
  <c r="N144" i="8"/>
  <c r="M144" i="8"/>
  <c r="R144" i="8"/>
  <c r="H138" i="7"/>
  <c r="E138" i="7"/>
  <c r="F154" i="7" s="1"/>
  <c r="P140" i="5"/>
  <c r="N140" i="5"/>
  <c r="M140" i="5"/>
  <c r="O140" i="5"/>
  <c r="R140" i="5"/>
  <c r="G140" i="5"/>
  <c r="A141" i="5" s="1"/>
  <c r="H145" i="8" l="1"/>
  <c r="N145" i="8" s="1"/>
  <c r="G145" i="8"/>
  <c r="G138" i="7"/>
  <c r="A139" i="7" s="1"/>
  <c r="H139" i="7"/>
  <c r="E139" i="7"/>
  <c r="O138" i="7"/>
  <c r="M138" i="7"/>
  <c r="R138" i="7"/>
  <c r="P138" i="7"/>
  <c r="N138" i="7"/>
  <c r="I141" i="5"/>
  <c r="E141" i="5"/>
  <c r="F167" i="5" s="1"/>
  <c r="M145" i="8" l="1"/>
  <c r="O145" i="8"/>
  <c r="P145" i="8"/>
  <c r="R145" i="8"/>
  <c r="H146" i="8"/>
  <c r="E146" i="8"/>
  <c r="F162" i="8" s="1"/>
  <c r="F155" i="7"/>
  <c r="G139" i="7"/>
  <c r="A140" i="7" s="1"/>
  <c r="P139" i="7"/>
  <c r="M139" i="7"/>
  <c r="N139" i="7"/>
  <c r="O139" i="7"/>
  <c r="R139" i="7"/>
  <c r="G141" i="5"/>
  <c r="A142" i="5" s="1"/>
  <c r="M141" i="5"/>
  <c r="P141" i="5"/>
  <c r="O141" i="5"/>
  <c r="R141" i="5"/>
  <c r="N141" i="5"/>
  <c r="G146" i="8" l="1"/>
  <c r="P146" i="8"/>
  <c r="R146" i="8"/>
  <c r="O146" i="8"/>
  <c r="N146" i="8"/>
  <c r="M146" i="8"/>
  <c r="H140" i="7"/>
  <c r="E140" i="7"/>
  <c r="E142" i="5"/>
  <c r="F168" i="5" s="1"/>
  <c r="I142" i="5"/>
  <c r="G142" i="5"/>
  <c r="A143" i="5" s="1"/>
  <c r="H147" i="8" l="1"/>
  <c r="E147" i="8"/>
  <c r="F163" i="8" s="1"/>
  <c r="F156" i="7"/>
  <c r="G140" i="7"/>
  <c r="A141" i="7" s="1"/>
  <c r="M140" i="7"/>
  <c r="N140" i="7"/>
  <c r="R140" i="7"/>
  <c r="P140" i="7"/>
  <c r="O140" i="7"/>
  <c r="R142" i="5"/>
  <c r="O142" i="5"/>
  <c r="N142" i="5"/>
  <c r="M142" i="5"/>
  <c r="P142" i="5"/>
  <c r="E143" i="5"/>
  <c r="F169" i="5" s="1"/>
  <c r="I143" i="5"/>
  <c r="G147" i="8" l="1"/>
  <c r="N147" i="8"/>
  <c r="R147" i="8"/>
  <c r="P147" i="8"/>
  <c r="O147" i="8"/>
  <c r="M147" i="8"/>
  <c r="E141" i="7"/>
  <c r="H141" i="7"/>
  <c r="G143" i="5"/>
  <c r="A144" i="5" s="1"/>
  <c r="R143" i="5"/>
  <c r="P143" i="5"/>
  <c r="M143" i="5"/>
  <c r="N143" i="5"/>
  <c r="O143" i="5"/>
  <c r="H148" i="8" l="1"/>
  <c r="E148" i="8"/>
  <c r="F164" i="8" s="1"/>
  <c r="F157" i="7"/>
  <c r="G141" i="7"/>
  <c r="A142" i="7" s="1"/>
  <c r="P141" i="7"/>
  <c r="R141" i="7"/>
  <c r="O141" i="7"/>
  <c r="M141" i="7"/>
  <c r="N141" i="7"/>
  <c r="I144" i="5"/>
  <c r="E144" i="5"/>
  <c r="F170" i="5" s="1"/>
  <c r="G148" i="8" l="1"/>
  <c r="P148" i="8"/>
  <c r="M148" i="8"/>
  <c r="R148" i="8"/>
  <c r="O148" i="8"/>
  <c r="N148" i="8"/>
  <c r="E142" i="7"/>
  <c r="H142" i="7"/>
  <c r="G144" i="5"/>
  <c r="A145" i="5" s="1"/>
  <c r="P144" i="5"/>
  <c r="O144" i="5"/>
  <c r="M144" i="5"/>
  <c r="N144" i="5"/>
  <c r="R144" i="5"/>
  <c r="H149" i="8" l="1"/>
  <c r="E149" i="8"/>
  <c r="F165" i="8" s="1"/>
  <c r="N142" i="7"/>
  <c r="O142" i="7"/>
  <c r="M142" i="7"/>
  <c r="P142" i="7"/>
  <c r="R142" i="7"/>
  <c r="F158" i="7"/>
  <c r="G142" i="7"/>
  <c r="A143" i="7" s="1"/>
  <c r="I145" i="5"/>
  <c r="E145" i="5"/>
  <c r="F171" i="5" s="1"/>
  <c r="G145" i="5"/>
  <c r="A146" i="5" s="1"/>
  <c r="G149" i="8" l="1"/>
  <c r="H150" i="8"/>
  <c r="E150" i="8"/>
  <c r="F166" i="8" s="1"/>
  <c r="P149" i="8"/>
  <c r="N149" i="8"/>
  <c r="R149" i="8"/>
  <c r="O149" i="8"/>
  <c r="M149" i="8"/>
  <c r="E143" i="7"/>
  <c r="H143" i="7"/>
  <c r="I146" i="5"/>
  <c r="E146" i="5"/>
  <c r="F172" i="5" s="1"/>
  <c r="G146" i="5"/>
  <c r="A147" i="5" s="1"/>
  <c r="R145" i="5"/>
  <c r="N145" i="5"/>
  <c r="O145" i="5"/>
  <c r="M145" i="5"/>
  <c r="P145" i="5"/>
  <c r="G150" i="8" l="1"/>
  <c r="N150" i="8"/>
  <c r="P150" i="8"/>
  <c r="O150" i="8"/>
  <c r="M150" i="8"/>
  <c r="R150" i="8"/>
  <c r="M143" i="7"/>
  <c r="N143" i="7"/>
  <c r="R143" i="7"/>
  <c r="P143" i="7"/>
  <c r="O143" i="7"/>
  <c r="F159" i="7"/>
  <c r="G143" i="7"/>
  <c r="A144" i="7" s="1"/>
  <c r="I147" i="5"/>
  <c r="E147" i="5"/>
  <c r="F173" i="5" s="1"/>
  <c r="P146" i="5"/>
  <c r="M146" i="5"/>
  <c r="R146" i="5"/>
  <c r="O146" i="5"/>
  <c r="N146" i="5"/>
  <c r="H151" i="8" l="1"/>
  <c r="E151" i="8"/>
  <c r="F167" i="8" s="1"/>
  <c r="H144" i="7"/>
  <c r="E144" i="7"/>
  <c r="G147" i="5"/>
  <c r="A148" i="5" s="1"/>
  <c r="I148" i="5"/>
  <c r="E148" i="5"/>
  <c r="F174" i="5" s="1"/>
  <c r="R147" i="5"/>
  <c r="P147" i="5"/>
  <c r="O147" i="5"/>
  <c r="N147" i="5"/>
  <c r="M147" i="5"/>
  <c r="G151" i="8" l="1"/>
  <c r="P151" i="8"/>
  <c r="N151" i="8"/>
  <c r="M151" i="8"/>
  <c r="R151" i="8"/>
  <c r="O151" i="8"/>
  <c r="M144" i="7"/>
  <c r="O144" i="7"/>
  <c r="R144" i="7"/>
  <c r="P144" i="7"/>
  <c r="N144" i="7"/>
  <c r="F160" i="7"/>
  <c r="G144" i="7"/>
  <c r="A145" i="7" s="1"/>
  <c r="G148" i="5"/>
  <c r="A149" i="5" s="1"/>
  <c r="E149" i="5" s="1"/>
  <c r="F175" i="5" s="1"/>
  <c r="R148" i="5"/>
  <c r="O148" i="5"/>
  <c r="M148" i="5"/>
  <c r="N148" i="5"/>
  <c r="P148" i="5"/>
  <c r="H152" i="8" l="1"/>
  <c r="E152" i="8"/>
  <c r="F168" i="8" s="1"/>
  <c r="E145" i="7"/>
  <c r="H145" i="7"/>
  <c r="G149" i="5"/>
  <c r="A150" i="5" s="1"/>
  <c r="I149" i="5"/>
  <c r="M149" i="5" s="1"/>
  <c r="P149" i="5"/>
  <c r="N149" i="5"/>
  <c r="O149" i="5"/>
  <c r="R149" i="5"/>
  <c r="G152" i="8" l="1"/>
  <c r="N152" i="8"/>
  <c r="P152" i="8"/>
  <c r="R152" i="8"/>
  <c r="O152" i="8"/>
  <c r="M152" i="8"/>
  <c r="N145" i="7"/>
  <c r="R145" i="7"/>
  <c r="P145" i="7"/>
  <c r="M145" i="7"/>
  <c r="O145" i="7"/>
  <c r="F161" i="7"/>
  <c r="G145" i="7"/>
  <c r="A146" i="7" s="1"/>
  <c r="I150" i="5"/>
  <c r="P150" i="5" s="1"/>
  <c r="E150" i="5"/>
  <c r="F176" i="5" s="1"/>
  <c r="R150" i="5"/>
  <c r="N150" i="5"/>
  <c r="H153" i="8" l="1"/>
  <c r="E153" i="8"/>
  <c r="F169" i="8" s="1"/>
  <c r="H146" i="7"/>
  <c r="E146" i="7"/>
  <c r="F162" i="7" s="1"/>
  <c r="M150" i="5"/>
  <c r="O150" i="5"/>
  <c r="G150" i="5"/>
  <c r="A151" i="5" s="1"/>
  <c r="G153" i="8" l="1"/>
  <c r="P153" i="8"/>
  <c r="N153" i="8"/>
  <c r="R153" i="8"/>
  <c r="O153" i="8"/>
  <c r="M153" i="8"/>
  <c r="G146" i="7"/>
  <c r="A147" i="7" s="1"/>
  <c r="R146" i="7"/>
  <c r="N146" i="7"/>
  <c r="P146" i="7"/>
  <c r="M146" i="7"/>
  <c r="O146" i="7"/>
  <c r="H147" i="7"/>
  <c r="E147" i="7"/>
  <c r="E151" i="5"/>
  <c r="F177" i="5" s="1"/>
  <c r="I151" i="5"/>
  <c r="H154" i="8" l="1"/>
  <c r="E154" i="8"/>
  <c r="F170" i="8" s="1"/>
  <c r="F163" i="7"/>
  <c r="G147" i="7"/>
  <c r="A148" i="7" s="1"/>
  <c r="M147" i="7"/>
  <c r="R147" i="7"/>
  <c r="N147" i="7"/>
  <c r="P147" i="7"/>
  <c r="O147" i="7"/>
  <c r="G151" i="5"/>
  <c r="A152" i="5" s="1"/>
  <c r="N151" i="5"/>
  <c r="M151" i="5"/>
  <c r="O151" i="5"/>
  <c r="P151" i="5"/>
  <c r="R151" i="5"/>
  <c r="G154" i="8" l="1"/>
  <c r="N154" i="8"/>
  <c r="P154" i="8"/>
  <c r="O154" i="8"/>
  <c r="M154" i="8"/>
  <c r="R154" i="8"/>
  <c r="E148" i="7"/>
  <c r="F164" i="7" s="1"/>
  <c r="H148" i="7"/>
  <c r="I152" i="5"/>
  <c r="E152" i="5"/>
  <c r="F178" i="5" s="1"/>
  <c r="H155" i="8" l="1"/>
  <c r="E155" i="8"/>
  <c r="F171" i="8" s="1"/>
  <c r="G148" i="7"/>
  <c r="A149" i="7" s="1"/>
  <c r="P148" i="7"/>
  <c r="O148" i="7"/>
  <c r="M148" i="7"/>
  <c r="N148" i="7"/>
  <c r="R148" i="7"/>
  <c r="G152" i="5"/>
  <c r="A153" i="5" s="1"/>
  <c r="R152" i="5"/>
  <c r="O152" i="5"/>
  <c r="N152" i="5"/>
  <c r="M152" i="5"/>
  <c r="P152" i="5"/>
  <c r="G155" i="8" l="1"/>
  <c r="P155" i="8"/>
  <c r="N155" i="8"/>
  <c r="M155" i="8"/>
  <c r="R155" i="8"/>
  <c r="O155" i="8"/>
  <c r="E149" i="7"/>
  <c r="F165" i="7" s="1"/>
  <c r="H149" i="7"/>
  <c r="G149" i="7"/>
  <c r="A150" i="7" s="1"/>
  <c r="I153" i="5"/>
  <c r="E153" i="5"/>
  <c r="F179" i="5" s="1"/>
  <c r="H156" i="8" l="1"/>
  <c r="E156" i="8"/>
  <c r="F172" i="8" s="1"/>
  <c r="E150" i="7"/>
  <c r="F166" i="7" s="1"/>
  <c r="H150" i="7"/>
  <c r="G150" i="7"/>
  <c r="A151" i="7" s="1"/>
  <c r="E151" i="7" s="1"/>
  <c r="F167" i="7" s="1"/>
  <c r="P149" i="7"/>
  <c r="M149" i="7"/>
  <c r="O149" i="7"/>
  <c r="R149" i="7"/>
  <c r="N149" i="7"/>
  <c r="G153" i="5"/>
  <c r="A154" i="5" s="1"/>
  <c r="M153" i="5"/>
  <c r="N153" i="5"/>
  <c r="R153" i="5"/>
  <c r="P153" i="5"/>
  <c r="O153" i="5"/>
  <c r="G156" i="8" l="1"/>
  <c r="N156" i="8"/>
  <c r="P156" i="8"/>
  <c r="R156" i="8"/>
  <c r="O156" i="8"/>
  <c r="M156" i="8"/>
  <c r="M150" i="7"/>
  <c r="P150" i="7"/>
  <c r="R150" i="7"/>
  <c r="O150" i="7"/>
  <c r="N150" i="7"/>
  <c r="H151" i="7"/>
  <c r="N151" i="7" s="1"/>
  <c r="G151" i="7"/>
  <c r="A152" i="7" s="1"/>
  <c r="E154" i="5"/>
  <c r="F180" i="5" s="1"/>
  <c r="I154" i="5"/>
  <c r="G154" i="5"/>
  <c r="A155" i="5" s="1"/>
  <c r="H157" i="8" l="1"/>
  <c r="E157" i="8"/>
  <c r="F173" i="8" s="1"/>
  <c r="P151" i="7"/>
  <c r="M151" i="7"/>
  <c r="O151" i="7"/>
  <c r="R151" i="7"/>
  <c r="H152" i="7"/>
  <c r="E152" i="7"/>
  <c r="F168" i="7" s="1"/>
  <c r="M154" i="5"/>
  <c r="N154" i="5"/>
  <c r="P154" i="5"/>
  <c r="O154" i="5"/>
  <c r="R154" i="5"/>
  <c r="I155" i="5"/>
  <c r="E155" i="5"/>
  <c r="F181" i="5" s="1"/>
  <c r="G157" i="8" l="1"/>
  <c r="H158" i="8"/>
  <c r="E158" i="8"/>
  <c r="F174" i="8" s="1"/>
  <c r="P157" i="8"/>
  <c r="N157" i="8"/>
  <c r="R157" i="8"/>
  <c r="O157" i="8"/>
  <c r="M157" i="8"/>
  <c r="G152" i="7"/>
  <c r="A153" i="7" s="1"/>
  <c r="H153" i="7" s="1"/>
  <c r="O152" i="7"/>
  <c r="R152" i="7"/>
  <c r="P152" i="7"/>
  <c r="M152" i="7"/>
  <c r="N152" i="7"/>
  <c r="G155" i="5"/>
  <c r="A156" i="5" s="1"/>
  <c r="N155" i="5"/>
  <c r="O155" i="5"/>
  <c r="M155" i="5"/>
  <c r="R155" i="5"/>
  <c r="P155" i="5"/>
  <c r="G158" i="8" l="1"/>
  <c r="N158" i="8"/>
  <c r="P158" i="8"/>
  <c r="O158" i="8"/>
  <c r="M158" i="8"/>
  <c r="R158" i="8"/>
  <c r="E153" i="7"/>
  <c r="F169" i="7" s="1"/>
  <c r="R153" i="7"/>
  <c r="O153" i="7"/>
  <c r="M153" i="7"/>
  <c r="N153" i="7"/>
  <c r="P153" i="7"/>
  <c r="E156" i="5"/>
  <c r="F182" i="5" s="1"/>
  <c r="I156" i="5"/>
  <c r="G156" i="5"/>
  <c r="A157" i="5" s="1"/>
  <c r="H159" i="8" l="1"/>
  <c r="E159" i="8"/>
  <c r="F175" i="8" s="1"/>
  <c r="G153" i="7"/>
  <c r="A154" i="7" s="1"/>
  <c r="N156" i="5"/>
  <c r="R156" i="5"/>
  <c r="P156" i="5"/>
  <c r="O156" i="5"/>
  <c r="M156" i="5"/>
  <c r="E157" i="5"/>
  <c r="F183" i="5" s="1"/>
  <c r="I157" i="5"/>
  <c r="G157" i="5"/>
  <c r="A158" i="5" s="1"/>
  <c r="E158" i="5" s="1"/>
  <c r="F184" i="5" s="1"/>
  <c r="G159" i="8" l="1"/>
  <c r="P159" i="8"/>
  <c r="N159" i="8"/>
  <c r="M159" i="8"/>
  <c r="R159" i="8"/>
  <c r="O159" i="8"/>
  <c r="H154" i="7"/>
  <c r="E154" i="7"/>
  <c r="F170" i="7" s="1"/>
  <c r="I158" i="5"/>
  <c r="G158" i="5"/>
  <c r="A159" i="5" s="1"/>
  <c r="I159" i="5" s="1"/>
  <c r="R157" i="5"/>
  <c r="P157" i="5"/>
  <c r="M157" i="5"/>
  <c r="N157" i="5"/>
  <c r="O157" i="5"/>
  <c r="E159" i="5"/>
  <c r="F185" i="5" s="1"/>
  <c r="N158" i="5"/>
  <c r="M158" i="5"/>
  <c r="O158" i="5"/>
  <c r="R158" i="5"/>
  <c r="P158" i="5"/>
  <c r="H160" i="8" l="1"/>
  <c r="E160" i="8"/>
  <c r="F176" i="8" s="1"/>
  <c r="G154" i="7"/>
  <c r="A155" i="7" s="1"/>
  <c r="N154" i="7"/>
  <c r="R154" i="7"/>
  <c r="O154" i="7"/>
  <c r="M154" i="7"/>
  <c r="P154" i="7"/>
  <c r="G159" i="5"/>
  <c r="A160" i="5" s="1"/>
  <c r="I160" i="5" s="1"/>
  <c r="R160" i="5" s="1"/>
  <c r="R159" i="5"/>
  <c r="M159" i="5"/>
  <c r="N159" i="5"/>
  <c r="O159" i="5"/>
  <c r="P159" i="5"/>
  <c r="G160" i="8" l="1"/>
  <c r="H161" i="8" s="1"/>
  <c r="N160" i="8"/>
  <c r="R160" i="8"/>
  <c r="P160" i="8"/>
  <c r="O160" i="8"/>
  <c r="M160" i="8"/>
  <c r="E155" i="7"/>
  <c r="F171" i="7" s="1"/>
  <c r="H155" i="7"/>
  <c r="E160" i="5"/>
  <c r="F186" i="5" s="1"/>
  <c r="P160" i="5"/>
  <c r="O160" i="5"/>
  <c r="N160" i="5"/>
  <c r="M160" i="5"/>
  <c r="G160" i="5"/>
  <c r="A161" i="5" s="1"/>
  <c r="I161" i="5" s="1"/>
  <c r="E161" i="8" l="1"/>
  <c r="F177" i="8" s="1"/>
  <c r="P161" i="8"/>
  <c r="O161" i="8"/>
  <c r="N161" i="8"/>
  <c r="M161" i="8"/>
  <c r="R161" i="8"/>
  <c r="O155" i="7"/>
  <c r="N155" i="7"/>
  <c r="R155" i="7"/>
  <c r="M155" i="7"/>
  <c r="P155" i="7"/>
  <c r="G155" i="7"/>
  <c r="A156" i="7" s="1"/>
  <c r="E161" i="5"/>
  <c r="F187" i="5" s="1"/>
  <c r="P161" i="5"/>
  <c r="M161" i="5"/>
  <c r="R161" i="5"/>
  <c r="N161" i="5"/>
  <c r="O161" i="5"/>
  <c r="G161" i="8" l="1"/>
  <c r="E162" i="8" s="1"/>
  <c r="F178" i="8" s="1"/>
  <c r="H156" i="7"/>
  <c r="E156" i="7"/>
  <c r="F172" i="7" s="1"/>
  <c r="G161" i="5"/>
  <c r="A162" i="5" s="1"/>
  <c r="I162" i="5"/>
  <c r="E162" i="5"/>
  <c r="F188" i="5" s="1"/>
  <c r="H162" i="8" l="1"/>
  <c r="P162" i="8" s="1"/>
  <c r="G162" i="8"/>
  <c r="R156" i="7"/>
  <c r="O156" i="7"/>
  <c r="N156" i="7"/>
  <c r="P156" i="7"/>
  <c r="M156" i="7"/>
  <c r="G156" i="7"/>
  <c r="A157" i="7" s="1"/>
  <c r="G162" i="5"/>
  <c r="A163" i="5" s="1"/>
  <c r="P162" i="5"/>
  <c r="N162" i="5"/>
  <c r="O162" i="5"/>
  <c r="M162" i="5"/>
  <c r="R162" i="5"/>
  <c r="M162" i="8" l="1"/>
  <c r="R162" i="8"/>
  <c r="N162" i="8"/>
  <c r="O162" i="8"/>
  <c r="H163" i="8"/>
  <c r="E163" i="8"/>
  <c r="F179" i="8" s="1"/>
  <c r="H157" i="7"/>
  <c r="E157" i="7"/>
  <c r="F173" i="7" s="1"/>
  <c r="I163" i="5"/>
  <c r="E163" i="5"/>
  <c r="F189" i="5" s="1"/>
  <c r="G163" i="8" l="1"/>
  <c r="P163" i="8"/>
  <c r="O163" i="8"/>
  <c r="N163" i="8"/>
  <c r="R163" i="8"/>
  <c r="M163" i="8"/>
  <c r="M157" i="7"/>
  <c r="P157" i="7"/>
  <c r="R157" i="7"/>
  <c r="O157" i="7"/>
  <c r="N157" i="7"/>
  <c r="G157" i="7"/>
  <c r="A158" i="7" s="1"/>
  <c r="G163" i="5"/>
  <c r="A164" i="5" s="1"/>
  <c r="O163" i="5"/>
  <c r="M163" i="5"/>
  <c r="P163" i="5"/>
  <c r="N163" i="5"/>
  <c r="R163" i="5"/>
  <c r="E164" i="8" l="1"/>
  <c r="F180" i="8" s="1"/>
  <c r="H164" i="8"/>
  <c r="E158" i="7"/>
  <c r="F174" i="7" s="1"/>
  <c r="H158" i="7"/>
  <c r="I164" i="5"/>
  <c r="E164" i="5"/>
  <c r="F190" i="5" s="1"/>
  <c r="G164" i="8" l="1"/>
  <c r="N164" i="8"/>
  <c r="R164" i="8"/>
  <c r="M164" i="8"/>
  <c r="P164" i="8"/>
  <c r="O164" i="8"/>
  <c r="M158" i="7"/>
  <c r="N158" i="7"/>
  <c r="P158" i="7"/>
  <c r="O158" i="7"/>
  <c r="R158" i="7"/>
  <c r="G158" i="7"/>
  <c r="A159" i="7" s="1"/>
  <c r="G164" i="5"/>
  <c r="A165" i="5" s="1"/>
  <c r="O164" i="5"/>
  <c r="N164" i="5"/>
  <c r="R164" i="5"/>
  <c r="P164" i="5"/>
  <c r="M164" i="5"/>
  <c r="H165" i="8" l="1"/>
  <c r="E165" i="8"/>
  <c r="F181" i="8" s="1"/>
  <c r="H159" i="7"/>
  <c r="E159" i="7"/>
  <c r="F175" i="7" s="1"/>
  <c r="E165" i="5"/>
  <c r="F191" i="5" s="1"/>
  <c r="I165" i="5"/>
  <c r="G165" i="8" l="1"/>
  <c r="E166" i="8" s="1"/>
  <c r="P165" i="8"/>
  <c r="O165" i="8"/>
  <c r="N165" i="8"/>
  <c r="R165" i="8"/>
  <c r="M165" i="8"/>
  <c r="O159" i="7"/>
  <c r="P159" i="7"/>
  <c r="N159" i="7"/>
  <c r="M159" i="7"/>
  <c r="R159" i="7"/>
  <c r="G159" i="7"/>
  <c r="A160" i="7" s="1"/>
  <c r="G165" i="5"/>
  <c r="A166" i="5" s="1"/>
  <c r="R165" i="5"/>
  <c r="O165" i="5"/>
  <c r="P165" i="5"/>
  <c r="M165" i="5"/>
  <c r="N165" i="5"/>
  <c r="F182" i="8" l="1"/>
  <c r="G166" i="8"/>
  <c r="G167" i="8" s="1"/>
  <c r="H166" i="8"/>
  <c r="P166" i="8" s="1"/>
  <c r="H167" i="8"/>
  <c r="E167" i="8"/>
  <c r="F183" i="8" s="1"/>
  <c r="E160" i="7"/>
  <c r="F176" i="7" s="1"/>
  <c r="H160" i="7"/>
  <c r="I166" i="5"/>
  <c r="P166" i="5" s="1"/>
  <c r="E166" i="5"/>
  <c r="F192" i="5" s="1"/>
  <c r="M166" i="8" l="1"/>
  <c r="R166" i="8"/>
  <c r="O166" i="8"/>
  <c r="N166" i="8"/>
  <c r="E168" i="8"/>
  <c r="F184" i="8" s="1"/>
  <c r="H168" i="8"/>
  <c r="P167" i="8"/>
  <c r="O167" i="8"/>
  <c r="N167" i="8"/>
  <c r="R167" i="8"/>
  <c r="M167" i="8"/>
  <c r="G160" i="7"/>
  <c r="A161" i="7" s="1"/>
  <c r="N160" i="7"/>
  <c r="O160" i="7"/>
  <c r="R160" i="7"/>
  <c r="M160" i="7"/>
  <c r="P160" i="7"/>
  <c r="H161" i="7"/>
  <c r="E161" i="7"/>
  <c r="F177" i="7" s="1"/>
  <c r="R166" i="5"/>
  <c r="G166" i="5"/>
  <c r="A167" i="5" s="1"/>
  <c r="I167" i="5" s="1"/>
  <c r="M166" i="5"/>
  <c r="O166" i="5"/>
  <c r="N166" i="5"/>
  <c r="G168" i="8" l="1"/>
  <c r="N168" i="8"/>
  <c r="R168" i="8"/>
  <c r="M168" i="8"/>
  <c r="P168" i="8"/>
  <c r="O168" i="8"/>
  <c r="N161" i="7"/>
  <c r="R161" i="7"/>
  <c r="P161" i="7"/>
  <c r="M161" i="7"/>
  <c r="O161" i="7"/>
  <c r="G161" i="7"/>
  <c r="A162" i="7" s="1"/>
  <c r="E167" i="5"/>
  <c r="R167" i="5"/>
  <c r="N167" i="5"/>
  <c r="O167" i="5"/>
  <c r="P167" i="5"/>
  <c r="M167" i="5"/>
  <c r="E169" i="8" l="1"/>
  <c r="F185" i="8" s="1"/>
  <c r="H169" i="8"/>
  <c r="E162" i="7"/>
  <c r="F178" i="7" s="1"/>
  <c r="H162" i="7"/>
  <c r="G167" i="5"/>
  <c r="A168" i="5" s="1"/>
  <c r="I168" i="5" s="1"/>
  <c r="F193" i="5"/>
  <c r="G169" i="8" l="1"/>
  <c r="H170" i="8" s="1"/>
  <c r="R169" i="8"/>
  <c r="M169" i="8"/>
  <c r="N169" i="8"/>
  <c r="P169" i="8"/>
  <c r="O169" i="8"/>
  <c r="M162" i="7"/>
  <c r="P162" i="7"/>
  <c r="O162" i="7"/>
  <c r="R162" i="7"/>
  <c r="N162" i="7"/>
  <c r="G162" i="7"/>
  <c r="A163" i="7" s="1"/>
  <c r="E168" i="5"/>
  <c r="F194" i="5" s="1"/>
  <c r="N168" i="5"/>
  <c r="O168" i="5"/>
  <c r="R168" i="5"/>
  <c r="M168" i="5"/>
  <c r="P168" i="5"/>
  <c r="E170" i="8" l="1"/>
  <c r="F186" i="8" s="1"/>
  <c r="O170" i="8"/>
  <c r="N170" i="8"/>
  <c r="M170" i="8"/>
  <c r="R170" i="8"/>
  <c r="P170" i="8"/>
  <c r="H163" i="7"/>
  <c r="E163" i="7"/>
  <c r="F179" i="7" s="1"/>
  <c r="G168" i="5"/>
  <c r="A169" i="5" s="1"/>
  <c r="I169" i="5" s="1"/>
  <c r="G170" i="8" l="1"/>
  <c r="H171" i="8" s="1"/>
  <c r="N163" i="7"/>
  <c r="R163" i="7"/>
  <c r="M163" i="7"/>
  <c r="O163" i="7"/>
  <c r="P163" i="7"/>
  <c r="G163" i="7"/>
  <c r="A164" i="7" s="1"/>
  <c r="E169" i="5"/>
  <c r="F195" i="5" s="1"/>
  <c r="M169" i="5"/>
  <c r="R169" i="5"/>
  <c r="O169" i="5"/>
  <c r="N169" i="5"/>
  <c r="P169" i="5"/>
  <c r="O171" i="8" l="1"/>
  <c r="P171" i="8"/>
  <c r="R171" i="8"/>
  <c r="M171" i="8"/>
  <c r="E171" i="8"/>
  <c r="F187" i="8" s="1"/>
  <c r="N171" i="8"/>
  <c r="G171" i="8"/>
  <c r="E164" i="7"/>
  <c r="F180" i="7" s="1"/>
  <c r="H164" i="7"/>
  <c r="G169" i="5"/>
  <c r="A170" i="5" s="1"/>
  <c r="I170" i="5" s="1"/>
  <c r="E172" i="8" l="1"/>
  <c r="F188" i="8" s="1"/>
  <c r="H172" i="8"/>
  <c r="P164" i="7"/>
  <c r="N164" i="7"/>
  <c r="O164" i="7"/>
  <c r="R164" i="7"/>
  <c r="M164" i="7"/>
  <c r="G164" i="7"/>
  <c r="A165" i="7" s="1"/>
  <c r="E170" i="5"/>
  <c r="F196" i="5" s="1"/>
  <c r="O170" i="5"/>
  <c r="R170" i="5"/>
  <c r="M170" i="5"/>
  <c r="P170" i="5"/>
  <c r="N170" i="5"/>
  <c r="P172" i="8" l="1"/>
  <c r="R172" i="8"/>
  <c r="M172" i="8"/>
  <c r="O172" i="8"/>
  <c r="N172" i="8"/>
  <c r="G172" i="8"/>
  <c r="H165" i="7"/>
  <c r="E165" i="7"/>
  <c r="F181" i="7" s="1"/>
  <c r="G170" i="5"/>
  <c r="A171" i="5" s="1"/>
  <c r="I171" i="5" s="1"/>
  <c r="H173" i="8" l="1"/>
  <c r="E173" i="8"/>
  <c r="F189" i="8" s="1"/>
  <c r="O165" i="7"/>
  <c r="P165" i="7"/>
  <c r="M165" i="7"/>
  <c r="N165" i="7"/>
  <c r="R165" i="7"/>
  <c r="G165" i="7"/>
  <c r="A166" i="7" s="1"/>
  <c r="E171" i="5"/>
  <c r="F197" i="5" s="1"/>
  <c r="O171" i="5"/>
  <c r="M171" i="5"/>
  <c r="P171" i="5"/>
  <c r="R171" i="5"/>
  <c r="N171" i="5"/>
  <c r="G173" i="8" l="1"/>
  <c r="E174" i="8"/>
  <c r="F190" i="8" s="1"/>
  <c r="H174" i="8"/>
  <c r="G174" i="8"/>
  <c r="H175" i="8" s="1"/>
  <c r="M173" i="8"/>
  <c r="N173" i="8"/>
  <c r="O173" i="8"/>
  <c r="P173" i="8"/>
  <c r="R173" i="8"/>
  <c r="E166" i="7"/>
  <c r="F182" i="7" s="1"/>
  <c r="H166" i="7"/>
  <c r="G171" i="5"/>
  <c r="A172" i="5" s="1"/>
  <c r="I172" i="5" s="1"/>
  <c r="E175" i="8" l="1"/>
  <c r="F191" i="8" s="1"/>
  <c r="M174" i="8"/>
  <c r="O174" i="8"/>
  <c r="N174" i="8"/>
  <c r="P174" i="8"/>
  <c r="R174" i="8"/>
  <c r="O175" i="8"/>
  <c r="R175" i="8"/>
  <c r="M175" i="8"/>
  <c r="P175" i="8"/>
  <c r="N175" i="8"/>
  <c r="P166" i="7"/>
  <c r="R166" i="7"/>
  <c r="M166" i="7"/>
  <c r="N166" i="7"/>
  <c r="O166" i="7"/>
  <c r="G166" i="7"/>
  <c r="A167" i="7" s="1"/>
  <c r="E172" i="5"/>
  <c r="F198" i="5" s="1"/>
  <c r="N172" i="5"/>
  <c r="O172" i="5"/>
  <c r="M172" i="5"/>
  <c r="P172" i="5"/>
  <c r="R172" i="5"/>
  <c r="G175" i="8" l="1"/>
  <c r="E167" i="7"/>
  <c r="F183" i="7" s="1"/>
  <c r="H167" i="7"/>
  <c r="G172" i="5"/>
  <c r="A173" i="5" s="1"/>
  <c r="I173" i="5" s="1"/>
  <c r="H176" i="8" l="1"/>
  <c r="E176" i="8"/>
  <c r="G167" i="7"/>
  <c r="A168" i="7" s="1"/>
  <c r="O167" i="7"/>
  <c r="R167" i="7"/>
  <c r="N167" i="7"/>
  <c r="M167" i="7"/>
  <c r="P167" i="7"/>
  <c r="E168" i="7"/>
  <c r="F184" i="7" s="1"/>
  <c r="H168" i="7"/>
  <c r="E173" i="5"/>
  <c r="F199" i="5" s="1"/>
  <c r="R173" i="5"/>
  <c r="O173" i="5"/>
  <c r="M173" i="5"/>
  <c r="P173" i="5"/>
  <c r="N173" i="5"/>
  <c r="F192" i="8" l="1"/>
  <c r="G176" i="8"/>
  <c r="O176" i="8"/>
  <c r="P176" i="8"/>
  <c r="R176" i="8"/>
  <c r="N176" i="8"/>
  <c r="M176" i="8"/>
  <c r="P168" i="7"/>
  <c r="N168" i="7"/>
  <c r="O168" i="7"/>
  <c r="R168" i="7"/>
  <c r="M168" i="7"/>
  <c r="G168" i="7"/>
  <c r="A169" i="7" s="1"/>
  <c r="G173" i="5"/>
  <c r="A174" i="5" s="1"/>
  <c r="E174" i="5" s="1"/>
  <c r="F200" i="5" s="1"/>
  <c r="I174" i="5"/>
  <c r="E177" i="8" l="1"/>
  <c r="H177" i="8"/>
  <c r="E169" i="7"/>
  <c r="F185" i="7" s="1"/>
  <c r="H169" i="7"/>
  <c r="G174" i="5"/>
  <c r="A175" i="5" s="1"/>
  <c r="I175" i="5" s="1"/>
  <c r="N174" i="5"/>
  <c r="M174" i="5"/>
  <c r="O174" i="5"/>
  <c r="R174" i="5"/>
  <c r="P174" i="5"/>
  <c r="O177" i="8" l="1"/>
  <c r="P177" i="8"/>
  <c r="R177" i="8"/>
  <c r="M177" i="8"/>
  <c r="N177" i="8"/>
  <c r="F193" i="8"/>
  <c r="G177" i="8"/>
  <c r="O169" i="7"/>
  <c r="M169" i="7"/>
  <c r="N169" i="7"/>
  <c r="P169" i="7"/>
  <c r="R169" i="7"/>
  <c r="G169" i="7"/>
  <c r="A170" i="7" s="1"/>
  <c r="E175" i="5"/>
  <c r="F201" i="5" s="1"/>
  <c r="N175" i="5"/>
  <c r="M175" i="5"/>
  <c r="P175" i="5"/>
  <c r="R175" i="5"/>
  <c r="O175" i="5"/>
  <c r="H178" i="8" l="1"/>
  <c r="E178" i="8"/>
  <c r="F194" i="8" s="1"/>
  <c r="G178" i="8"/>
  <c r="H170" i="7"/>
  <c r="E170" i="7"/>
  <c r="F186" i="7" s="1"/>
  <c r="G175" i="5"/>
  <c r="A176" i="5" s="1"/>
  <c r="E176" i="5" s="1"/>
  <c r="F202" i="5" s="1"/>
  <c r="E179" i="8" l="1"/>
  <c r="F195" i="8" s="1"/>
  <c r="H179" i="8"/>
  <c r="G179" i="8"/>
  <c r="E180" i="8" s="1"/>
  <c r="F196" i="8" s="1"/>
  <c r="M178" i="8"/>
  <c r="O178" i="8"/>
  <c r="P178" i="8"/>
  <c r="R178" i="8"/>
  <c r="N178" i="8"/>
  <c r="G170" i="7"/>
  <c r="A171" i="7" s="1"/>
  <c r="P170" i="7"/>
  <c r="R170" i="7"/>
  <c r="N170" i="7"/>
  <c r="M170" i="7"/>
  <c r="O170" i="7"/>
  <c r="G176" i="5"/>
  <c r="A177" i="5" s="1"/>
  <c r="I177" i="5" s="1"/>
  <c r="I176" i="5"/>
  <c r="N176" i="5" s="1"/>
  <c r="E177" i="5"/>
  <c r="H180" i="8" l="1"/>
  <c r="O180" i="8" s="1"/>
  <c r="G180" i="8"/>
  <c r="R179" i="8"/>
  <c r="M179" i="8"/>
  <c r="P179" i="8"/>
  <c r="O179" i="8"/>
  <c r="N179" i="8"/>
  <c r="E181" i="8"/>
  <c r="F197" i="8" s="1"/>
  <c r="H181" i="8"/>
  <c r="E171" i="7"/>
  <c r="F187" i="7" s="1"/>
  <c r="H171" i="7"/>
  <c r="P176" i="5"/>
  <c r="O176" i="5"/>
  <c r="M176" i="5"/>
  <c r="R176" i="5"/>
  <c r="G177" i="5"/>
  <c r="A178" i="5" s="1"/>
  <c r="R177" i="5"/>
  <c r="N177" i="5"/>
  <c r="M177" i="5"/>
  <c r="O177" i="5"/>
  <c r="P177" i="5"/>
  <c r="M180" i="8" l="1"/>
  <c r="N180" i="8"/>
  <c r="R180" i="8"/>
  <c r="P180" i="8"/>
  <c r="O181" i="8"/>
  <c r="R181" i="8"/>
  <c r="M181" i="8"/>
  <c r="N181" i="8"/>
  <c r="P181" i="8"/>
  <c r="G181" i="8"/>
  <c r="P171" i="7"/>
  <c r="M171" i="7"/>
  <c r="R171" i="7"/>
  <c r="O171" i="7"/>
  <c r="N171" i="7"/>
  <c r="G171" i="7"/>
  <c r="A172" i="7" s="1"/>
  <c r="I178" i="5"/>
  <c r="E178" i="5"/>
  <c r="E182" i="8" l="1"/>
  <c r="F198" i="8" s="1"/>
  <c r="G182" i="8"/>
  <c r="H182" i="8"/>
  <c r="E172" i="7"/>
  <c r="F188" i="7" s="1"/>
  <c r="H172" i="7"/>
  <c r="G178" i="5"/>
  <c r="A179" i="5" s="1"/>
  <c r="O178" i="5"/>
  <c r="P178" i="5"/>
  <c r="M178" i="5"/>
  <c r="N178" i="5"/>
  <c r="R178" i="5"/>
  <c r="R182" i="8" l="1"/>
  <c r="M182" i="8"/>
  <c r="O182" i="8"/>
  <c r="P182" i="8"/>
  <c r="N182" i="8"/>
  <c r="E183" i="8"/>
  <c r="F199" i="8" s="1"/>
  <c r="H183" i="8"/>
  <c r="G172" i="7"/>
  <c r="A173" i="7" s="1"/>
  <c r="E173" i="7" s="1"/>
  <c r="F189" i="7" s="1"/>
  <c r="O172" i="7"/>
  <c r="N172" i="7"/>
  <c r="M172" i="7"/>
  <c r="R172" i="7"/>
  <c r="P172" i="7"/>
  <c r="I179" i="5"/>
  <c r="E179" i="5"/>
  <c r="O183" i="8" l="1"/>
  <c r="R183" i="8"/>
  <c r="M183" i="8"/>
  <c r="P183" i="8"/>
  <c r="N183" i="8"/>
  <c r="G183" i="8"/>
  <c r="H173" i="7"/>
  <c r="N173" i="7" s="1"/>
  <c r="G173" i="7"/>
  <c r="A174" i="7" s="1"/>
  <c r="H174" i="7" s="1"/>
  <c r="G179" i="5"/>
  <c r="A180" i="5" s="1"/>
  <c r="P179" i="5"/>
  <c r="R179" i="5"/>
  <c r="O179" i="5"/>
  <c r="M179" i="5"/>
  <c r="N179" i="5"/>
  <c r="E184" i="8" l="1"/>
  <c r="F200" i="8" s="1"/>
  <c r="H184" i="8"/>
  <c r="R173" i="7"/>
  <c r="P173" i="7"/>
  <c r="O173" i="7"/>
  <c r="M173" i="7"/>
  <c r="E174" i="7"/>
  <c r="F190" i="7" s="1"/>
  <c r="R174" i="7"/>
  <c r="N174" i="7"/>
  <c r="M174" i="7"/>
  <c r="O174" i="7"/>
  <c r="P174" i="7"/>
  <c r="I180" i="5"/>
  <c r="E180" i="5"/>
  <c r="G184" i="8" l="1"/>
  <c r="E185" i="8" s="1"/>
  <c r="F201" i="8" s="1"/>
  <c r="R184" i="8"/>
  <c r="M184" i="8"/>
  <c r="O184" i="8"/>
  <c r="P184" i="8"/>
  <c r="N184" i="8"/>
  <c r="G174" i="7"/>
  <c r="A175" i="7" s="1"/>
  <c r="H175" i="7" s="1"/>
  <c r="E175" i="7"/>
  <c r="F191" i="7" s="1"/>
  <c r="G180" i="5"/>
  <c r="A181" i="5" s="1"/>
  <c r="M180" i="5"/>
  <c r="P180" i="5"/>
  <c r="N180" i="5"/>
  <c r="R180" i="5"/>
  <c r="O180" i="5"/>
  <c r="H185" i="8" l="1"/>
  <c r="O185" i="8" s="1"/>
  <c r="G185" i="8"/>
  <c r="P175" i="7"/>
  <c r="O175" i="7"/>
  <c r="N175" i="7"/>
  <c r="R175" i="7"/>
  <c r="M175" i="7"/>
  <c r="G175" i="7"/>
  <c r="A176" i="7" s="1"/>
  <c r="E181" i="5"/>
  <c r="G181" i="5" s="1"/>
  <c r="A182" i="5" s="1"/>
  <c r="I181" i="5"/>
  <c r="P185" i="8" l="1"/>
  <c r="N185" i="8"/>
  <c r="M185" i="8"/>
  <c r="R185" i="8"/>
  <c r="E186" i="8"/>
  <c r="F202" i="8" s="1"/>
  <c r="H186" i="8"/>
  <c r="G186" i="8"/>
  <c r="E176" i="7"/>
  <c r="F192" i="7" s="1"/>
  <c r="H176" i="7"/>
  <c r="M181" i="5"/>
  <c r="O181" i="5"/>
  <c r="P181" i="5"/>
  <c r="R181" i="5"/>
  <c r="N181" i="5"/>
  <c r="E182" i="5"/>
  <c r="G182" i="5" s="1"/>
  <c r="A183" i="5" s="1"/>
  <c r="I182" i="5"/>
  <c r="R186" i="8" l="1"/>
  <c r="M186" i="8"/>
  <c r="P186" i="8"/>
  <c r="O186" i="8"/>
  <c r="N186" i="8"/>
  <c r="E187" i="8"/>
  <c r="G187" i="8" s="1"/>
  <c r="H187" i="8"/>
  <c r="P176" i="7"/>
  <c r="R176" i="7"/>
  <c r="N176" i="7"/>
  <c r="M176" i="7"/>
  <c r="O176" i="7"/>
  <c r="G176" i="7"/>
  <c r="A177" i="7" s="1"/>
  <c r="O182" i="5"/>
  <c r="P182" i="5"/>
  <c r="R182" i="5"/>
  <c r="N182" i="5"/>
  <c r="M182" i="5"/>
  <c r="I183" i="5"/>
  <c r="E183" i="5"/>
  <c r="G183" i="5" s="1"/>
  <c r="A184" i="5" s="1"/>
  <c r="E188" i="8" l="1"/>
  <c r="G188" i="8" s="1"/>
  <c r="H188" i="8"/>
  <c r="O187" i="8"/>
  <c r="N187" i="8"/>
  <c r="R187" i="8"/>
  <c r="M187" i="8"/>
  <c r="P187" i="8"/>
  <c r="E177" i="7"/>
  <c r="F193" i="7" s="1"/>
  <c r="H177" i="7"/>
  <c r="O183" i="5"/>
  <c r="R183" i="5"/>
  <c r="N183" i="5"/>
  <c r="P183" i="5"/>
  <c r="M183" i="5"/>
  <c r="I184" i="5"/>
  <c r="E184" i="5"/>
  <c r="G184" i="5" s="1"/>
  <c r="A185" i="5" s="1"/>
  <c r="R188" i="8" l="1"/>
  <c r="M188" i="8"/>
  <c r="P188" i="8"/>
  <c r="O188" i="8"/>
  <c r="N188" i="8"/>
  <c r="E189" i="8"/>
  <c r="G189" i="8" s="1"/>
  <c r="H189" i="8"/>
  <c r="R177" i="7"/>
  <c r="P177" i="7"/>
  <c r="O177" i="7"/>
  <c r="N177" i="7"/>
  <c r="M177" i="7"/>
  <c r="G177" i="7"/>
  <c r="A178" i="7" s="1"/>
  <c r="I185" i="5"/>
  <c r="E185" i="5"/>
  <c r="G185" i="5" s="1"/>
  <c r="A186" i="5" s="1"/>
  <c r="P184" i="5"/>
  <c r="R184" i="5"/>
  <c r="M184" i="5"/>
  <c r="O184" i="5"/>
  <c r="N184" i="5"/>
  <c r="E190" i="8" l="1"/>
  <c r="H190" i="8"/>
  <c r="G190" i="8"/>
  <c r="O189" i="8"/>
  <c r="N189" i="8"/>
  <c r="R189" i="8"/>
  <c r="M189" i="8"/>
  <c r="P189" i="8"/>
  <c r="E178" i="7"/>
  <c r="F194" i="7" s="1"/>
  <c r="H178" i="7"/>
  <c r="I186" i="5"/>
  <c r="E186" i="5"/>
  <c r="G186" i="5" s="1"/>
  <c r="A187" i="5" s="1"/>
  <c r="O185" i="5"/>
  <c r="R185" i="5"/>
  <c r="P185" i="5"/>
  <c r="N185" i="5"/>
  <c r="M185" i="5"/>
  <c r="R190" i="8" l="1"/>
  <c r="M190" i="8"/>
  <c r="P190" i="8"/>
  <c r="O190" i="8"/>
  <c r="N190" i="8"/>
  <c r="E191" i="8"/>
  <c r="G191" i="8" s="1"/>
  <c r="H191" i="8"/>
  <c r="M178" i="7"/>
  <c r="O178" i="7"/>
  <c r="P178" i="7"/>
  <c r="N178" i="7"/>
  <c r="R178" i="7"/>
  <c r="G178" i="7"/>
  <c r="A179" i="7" s="1"/>
  <c r="I187" i="5"/>
  <c r="E187" i="5"/>
  <c r="G187" i="5" s="1"/>
  <c r="A188" i="5" s="1"/>
  <c r="N186" i="5"/>
  <c r="O186" i="5"/>
  <c r="P186" i="5"/>
  <c r="R186" i="5"/>
  <c r="M186" i="5"/>
  <c r="E192" i="8" l="1"/>
  <c r="G192" i="8" s="1"/>
  <c r="H192" i="8"/>
  <c r="O191" i="8"/>
  <c r="N191" i="8"/>
  <c r="R191" i="8"/>
  <c r="M191" i="8"/>
  <c r="P191" i="8"/>
  <c r="E179" i="7"/>
  <c r="F195" i="7" s="1"/>
  <c r="H179" i="7"/>
  <c r="I188" i="5"/>
  <c r="E188" i="5"/>
  <c r="G188" i="5" s="1"/>
  <c r="A189" i="5" s="1"/>
  <c r="O187" i="5"/>
  <c r="M187" i="5"/>
  <c r="R187" i="5"/>
  <c r="P187" i="5"/>
  <c r="N187" i="5"/>
  <c r="R192" i="8" l="1"/>
  <c r="M192" i="8"/>
  <c r="P192" i="8"/>
  <c r="O192" i="8"/>
  <c r="N192" i="8"/>
  <c r="E193" i="8"/>
  <c r="G193" i="8" s="1"/>
  <c r="H193" i="8"/>
  <c r="G179" i="7"/>
  <c r="A180" i="7" s="1"/>
  <c r="H180" i="7" s="1"/>
  <c r="E180" i="7"/>
  <c r="F196" i="7" s="1"/>
  <c r="M179" i="7"/>
  <c r="N179" i="7"/>
  <c r="O179" i="7"/>
  <c r="P179" i="7"/>
  <c r="R179" i="7"/>
  <c r="I189" i="5"/>
  <c r="E189" i="5"/>
  <c r="G189" i="5" s="1"/>
  <c r="A190" i="5" s="1"/>
  <c r="R188" i="5"/>
  <c r="O188" i="5"/>
  <c r="M188" i="5"/>
  <c r="N188" i="5"/>
  <c r="P188" i="5"/>
  <c r="E194" i="8" l="1"/>
  <c r="G194" i="8" s="1"/>
  <c r="H194" i="8"/>
  <c r="O193" i="8"/>
  <c r="N193" i="8"/>
  <c r="R193" i="8"/>
  <c r="M193" i="8"/>
  <c r="P193" i="8"/>
  <c r="O180" i="7"/>
  <c r="R180" i="7"/>
  <c r="N180" i="7"/>
  <c r="M180" i="7"/>
  <c r="P180" i="7"/>
  <c r="G180" i="7"/>
  <c r="A181" i="7" s="1"/>
  <c r="I190" i="5"/>
  <c r="E190" i="5"/>
  <c r="G190" i="5" s="1"/>
  <c r="A191" i="5" s="1"/>
  <c r="N189" i="5"/>
  <c r="R189" i="5"/>
  <c r="P189" i="5"/>
  <c r="M189" i="5"/>
  <c r="O189" i="5"/>
  <c r="R194" i="8" l="1"/>
  <c r="M194" i="8"/>
  <c r="P194" i="8"/>
  <c r="O194" i="8"/>
  <c r="N194" i="8"/>
  <c r="E195" i="8"/>
  <c r="G195" i="8" s="1"/>
  <c r="H195" i="8"/>
  <c r="E181" i="7"/>
  <c r="F197" i="7" s="1"/>
  <c r="H181" i="7"/>
  <c r="I191" i="5"/>
  <c r="E191" i="5"/>
  <c r="G191" i="5" s="1"/>
  <c r="A192" i="5" s="1"/>
  <c r="R190" i="5"/>
  <c r="N190" i="5"/>
  <c r="O190" i="5"/>
  <c r="P190" i="5"/>
  <c r="M190" i="5"/>
  <c r="E196" i="8" l="1"/>
  <c r="G196" i="8" s="1"/>
  <c r="H196" i="8"/>
  <c r="O195" i="8"/>
  <c r="N195" i="8"/>
  <c r="R195" i="8"/>
  <c r="M195" i="8"/>
  <c r="P195" i="8"/>
  <c r="G181" i="7"/>
  <c r="A182" i="7" s="1"/>
  <c r="E182" i="7" s="1"/>
  <c r="F198" i="7" s="1"/>
  <c r="O181" i="7"/>
  <c r="N181" i="7"/>
  <c r="P181" i="7"/>
  <c r="M181" i="7"/>
  <c r="R181" i="7"/>
  <c r="I192" i="5"/>
  <c r="E192" i="5"/>
  <c r="G192" i="5" s="1"/>
  <c r="A193" i="5" s="1"/>
  <c r="M191" i="5"/>
  <c r="R191" i="5"/>
  <c r="P191" i="5"/>
  <c r="O191" i="5"/>
  <c r="N191" i="5"/>
  <c r="R196" i="8" l="1"/>
  <c r="M196" i="8"/>
  <c r="P196" i="8"/>
  <c r="O196" i="8"/>
  <c r="N196" i="8"/>
  <c r="E197" i="8"/>
  <c r="G197" i="8" s="1"/>
  <c r="H197" i="8"/>
  <c r="H182" i="7"/>
  <c r="R182" i="7" s="1"/>
  <c r="G182" i="7"/>
  <c r="A183" i="7" s="1"/>
  <c r="I193" i="5"/>
  <c r="E193" i="5"/>
  <c r="G193" i="5" s="1"/>
  <c r="A194" i="5" s="1"/>
  <c r="M192" i="5"/>
  <c r="O192" i="5"/>
  <c r="P192" i="5"/>
  <c r="N192" i="5"/>
  <c r="R192" i="5"/>
  <c r="E198" i="8" l="1"/>
  <c r="H198" i="8"/>
  <c r="G198" i="8"/>
  <c r="O197" i="8"/>
  <c r="N197" i="8"/>
  <c r="R197" i="8"/>
  <c r="M197" i="8"/>
  <c r="P197" i="8"/>
  <c r="P182" i="7"/>
  <c r="M182" i="7"/>
  <c r="N182" i="7"/>
  <c r="O182" i="7"/>
  <c r="E183" i="7"/>
  <c r="F199" i="7" s="1"/>
  <c r="H183" i="7"/>
  <c r="I194" i="5"/>
  <c r="E194" i="5"/>
  <c r="G194" i="5" s="1"/>
  <c r="A195" i="5" s="1"/>
  <c r="N193" i="5"/>
  <c r="P193" i="5"/>
  <c r="O193" i="5"/>
  <c r="M193" i="5"/>
  <c r="R193" i="5"/>
  <c r="R198" i="8" l="1"/>
  <c r="M198" i="8"/>
  <c r="P198" i="8"/>
  <c r="O198" i="8"/>
  <c r="N198" i="8"/>
  <c r="E199" i="8"/>
  <c r="G199" i="8" s="1"/>
  <c r="H199" i="8"/>
  <c r="M183" i="7"/>
  <c r="O183" i="7"/>
  <c r="P183" i="7"/>
  <c r="N183" i="7"/>
  <c r="R183" i="7"/>
  <c r="G183" i="7"/>
  <c r="A184" i="7" s="1"/>
  <c r="I195" i="5"/>
  <c r="E195" i="5"/>
  <c r="G195" i="5" s="1"/>
  <c r="A196" i="5" s="1"/>
  <c r="M194" i="5"/>
  <c r="R194" i="5"/>
  <c r="P194" i="5"/>
  <c r="N194" i="5"/>
  <c r="O194" i="5"/>
  <c r="E200" i="8" l="1"/>
  <c r="H200" i="8"/>
  <c r="G200" i="8"/>
  <c r="O199" i="8"/>
  <c r="N199" i="8"/>
  <c r="R199" i="8"/>
  <c r="M199" i="8"/>
  <c r="P199" i="8"/>
  <c r="H184" i="7"/>
  <c r="E184" i="7"/>
  <c r="F200" i="7" s="1"/>
  <c r="I196" i="5"/>
  <c r="E196" i="5"/>
  <c r="G196" i="5" s="1"/>
  <c r="A197" i="5" s="1"/>
  <c r="P195" i="5"/>
  <c r="R195" i="5"/>
  <c r="M195" i="5"/>
  <c r="N195" i="5"/>
  <c r="O195" i="5"/>
  <c r="R200" i="8" l="1"/>
  <c r="M200" i="8"/>
  <c r="P200" i="8"/>
  <c r="O200" i="8"/>
  <c r="N200" i="8"/>
  <c r="E201" i="8"/>
  <c r="G201" i="8" s="1"/>
  <c r="H201" i="8"/>
  <c r="R184" i="7"/>
  <c r="N184" i="7"/>
  <c r="P184" i="7"/>
  <c r="O184" i="7"/>
  <c r="M184" i="7"/>
  <c r="G184" i="7"/>
  <c r="A185" i="7" s="1"/>
  <c r="I197" i="5"/>
  <c r="E197" i="5"/>
  <c r="G197" i="5" s="1"/>
  <c r="A198" i="5" s="1"/>
  <c r="R196" i="5"/>
  <c r="O196" i="5"/>
  <c r="M196" i="5"/>
  <c r="P196" i="5"/>
  <c r="N196" i="5"/>
  <c r="E202" i="8" l="1"/>
  <c r="H202" i="8"/>
  <c r="G202" i="8"/>
  <c r="O201" i="8"/>
  <c r="N201" i="8"/>
  <c r="R201" i="8"/>
  <c r="M201" i="8"/>
  <c r="P201" i="8"/>
  <c r="H185" i="7"/>
  <c r="E185" i="7"/>
  <c r="F201" i="7" s="1"/>
  <c r="I198" i="5"/>
  <c r="E198" i="5"/>
  <c r="G198" i="5" s="1"/>
  <c r="A199" i="5" s="1"/>
  <c r="O197" i="5"/>
  <c r="N197" i="5"/>
  <c r="R197" i="5"/>
  <c r="P197" i="5"/>
  <c r="M197" i="5"/>
  <c r="R202" i="8" l="1"/>
  <c r="M202" i="8"/>
  <c r="P202" i="8"/>
  <c r="O202" i="8"/>
  <c r="N202" i="8"/>
  <c r="M185" i="7"/>
  <c r="O185" i="7"/>
  <c r="N185" i="7"/>
  <c r="P185" i="7"/>
  <c r="R185" i="7"/>
  <c r="G185" i="7"/>
  <c r="A186" i="7" s="1"/>
  <c r="I199" i="5"/>
  <c r="E199" i="5"/>
  <c r="G199" i="5" s="1"/>
  <c r="A200" i="5" s="1"/>
  <c r="M198" i="5"/>
  <c r="N198" i="5"/>
  <c r="P198" i="5"/>
  <c r="O198" i="5"/>
  <c r="R198" i="5"/>
  <c r="H186" i="7" l="1"/>
  <c r="E186" i="7"/>
  <c r="F202" i="7" s="1"/>
  <c r="I200" i="5"/>
  <c r="E200" i="5"/>
  <c r="G200" i="5" s="1"/>
  <c r="A201" i="5" s="1"/>
  <c r="N199" i="5"/>
  <c r="R199" i="5"/>
  <c r="O199" i="5"/>
  <c r="P199" i="5"/>
  <c r="M199" i="5"/>
  <c r="P186" i="7" l="1"/>
  <c r="O186" i="7"/>
  <c r="N186" i="7"/>
  <c r="M186" i="7"/>
  <c r="R186" i="7"/>
  <c r="G186" i="7"/>
  <c r="A187" i="7" s="1"/>
  <c r="I201" i="5"/>
  <c r="E201" i="5"/>
  <c r="G201" i="5" s="1"/>
  <c r="A202" i="5" s="1"/>
  <c r="M200" i="5"/>
  <c r="N200" i="5"/>
  <c r="O200" i="5"/>
  <c r="P200" i="5"/>
  <c r="R200" i="5"/>
  <c r="E187" i="7" l="1"/>
  <c r="H187" i="7"/>
  <c r="I202" i="5"/>
  <c r="E202" i="5"/>
  <c r="G202" i="5" s="1"/>
  <c r="O201" i="5"/>
  <c r="R201" i="5"/>
  <c r="M201" i="5"/>
  <c r="N201" i="5"/>
  <c r="P201" i="5"/>
  <c r="M187" i="7" l="1"/>
  <c r="O187" i="7"/>
  <c r="P187" i="7"/>
  <c r="N187" i="7"/>
  <c r="R187" i="7"/>
  <c r="G187" i="7"/>
  <c r="A188" i="7" s="1"/>
  <c r="N202" i="5"/>
  <c r="M202" i="5"/>
  <c r="R202" i="5"/>
  <c r="O202" i="5"/>
  <c r="P202" i="5"/>
  <c r="H188" i="7" l="1"/>
  <c r="E188" i="7"/>
  <c r="M188" i="7" l="1"/>
  <c r="P188" i="7"/>
  <c r="O188" i="7"/>
  <c r="R188" i="7"/>
  <c r="N188" i="7"/>
  <c r="G188" i="7"/>
  <c r="A189" i="7" s="1"/>
  <c r="E189" i="7" l="1"/>
  <c r="H189" i="7"/>
  <c r="O189" i="7" l="1"/>
  <c r="P189" i="7"/>
  <c r="N189" i="7"/>
  <c r="R189" i="7"/>
  <c r="M189" i="7"/>
  <c r="G189" i="7"/>
  <c r="A190" i="7" s="1"/>
  <c r="E190" i="7" l="1"/>
  <c r="H190" i="7"/>
  <c r="M190" i="7" l="1"/>
  <c r="P190" i="7"/>
  <c r="R190" i="7"/>
  <c r="N190" i="7"/>
  <c r="O190" i="7"/>
  <c r="G190" i="7"/>
  <c r="A191" i="7" s="1"/>
  <c r="E191" i="7" l="1"/>
  <c r="H191" i="7"/>
  <c r="N191" i="7" l="1"/>
  <c r="R191" i="7"/>
  <c r="P191" i="7"/>
  <c r="M191" i="7"/>
  <c r="O191" i="7"/>
  <c r="G191" i="7"/>
  <c r="A192" i="7" s="1"/>
  <c r="H192" i="7" l="1"/>
  <c r="E192" i="7"/>
  <c r="P192" i="7" l="1"/>
  <c r="R192" i="7"/>
  <c r="N192" i="7"/>
  <c r="M192" i="7"/>
  <c r="O192" i="7"/>
  <c r="G192" i="7"/>
  <c r="A193" i="7" s="1"/>
  <c r="H193" i="7" l="1"/>
  <c r="E193" i="7"/>
  <c r="N193" i="7" l="1"/>
  <c r="M193" i="7"/>
  <c r="O193" i="7"/>
  <c r="R193" i="7"/>
  <c r="P193" i="7"/>
  <c r="G193" i="7"/>
  <c r="A194" i="7" s="1"/>
  <c r="E194" i="7" l="1"/>
  <c r="H194" i="7"/>
  <c r="R194" i="7" l="1"/>
  <c r="N194" i="7"/>
  <c r="P194" i="7"/>
  <c r="O194" i="7"/>
  <c r="M194" i="7"/>
  <c r="G194" i="7"/>
  <c r="A195" i="7" s="1"/>
  <c r="E195" i="7" l="1"/>
  <c r="H195" i="7"/>
  <c r="N195" i="7" l="1"/>
  <c r="R195" i="7"/>
  <c r="M195" i="7"/>
  <c r="O195" i="7"/>
  <c r="P195" i="7"/>
  <c r="G195" i="7"/>
  <c r="A196" i="7" s="1"/>
  <c r="H196" i="7" l="1"/>
  <c r="E196" i="7"/>
  <c r="R196" i="7" l="1"/>
  <c r="N196" i="7"/>
  <c r="P196" i="7"/>
  <c r="O196" i="7"/>
  <c r="M196" i="7"/>
  <c r="G196" i="7"/>
  <c r="A197" i="7" s="1"/>
  <c r="E197" i="7" l="1"/>
  <c r="H197" i="7"/>
  <c r="N197" i="7" l="1"/>
  <c r="M197" i="7"/>
  <c r="P197" i="7"/>
  <c r="R197" i="7"/>
  <c r="O197" i="7"/>
  <c r="G197" i="7"/>
  <c r="A198" i="7" s="1"/>
  <c r="E198" i="7" l="1"/>
  <c r="H198" i="7"/>
  <c r="R198" i="7" l="1"/>
  <c r="N198" i="7"/>
  <c r="M198" i="7"/>
  <c r="P198" i="7"/>
  <c r="O198" i="7"/>
  <c r="G198" i="7"/>
  <c r="A199" i="7" s="1"/>
  <c r="E199" i="7" l="1"/>
  <c r="H199" i="7"/>
  <c r="N199" i="7" l="1"/>
  <c r="R199" i="7"/>
  <c r="O199" i="7"/>
  <c r="P199" i="7"/>
  <c r="M199" i="7"/>
  <c r="G199" i="7"/>
  <c r="A200" i="7" s="1"/>
  <c r="E200" i="7" l="1"/>
  <c r="H200" i="7"/>
  <c r="P200" i="7" l="1"/>
  <c r="R200" i="7"/>
  <c r="N200" i="7"/>
  <c r="M200" i="7"/>
  <c r="O200" i="7"/>
  <c r="G200" i="7"/>
  <c r="A201" i="7" s="1"/>
  <c r="H201" i="7" l="1"/>
  <c r="E201" i="7"/>
  <c r="R201" i="7" l="1"/>
  <c r="M201" i="7"/>
  <c r="P201" i="7"/>
  <c r="O201" i="7"/>
  <c r="N201" i="7"/>
  <c r="G201" i="7"/>
  <c r="A202" i="7" s="1"/>
  <c r="E202" i="7" l="1"/>
  <c r="G202" i="7" s="1"/>
  <c r="H202" i="7"/>
  <c r="M202" i="7" l="1"/>
  <c r="R202" i="7"/>
  <c r="P202" i="7"/>
  <c r="N202" i="7"/>
  <c r="O202" i="7"/>
</calcChain>
</file>

<file path=xl/sharedStrings.xml><?xml version="1.0" encoding="utf-8"?>
<sst xmlns="http://schemas.openxmlformats.org/spreadsheetml/2006/main" count="108" uniqueCount="46">
  <si>
    <t>Suma</t>
  </si>
  <si>
    <t>Z</t>
  </si>
  <si>
    <t>n</t>
  </si>
  <si>
    <t>Z/n</t>
  </si>
  <si>
    <t>z</t>
  </si>
  <si>
    <t>B1</t>
  </si>
  <si>
    <t>B2</t>
  </si>
  <si>
    <t>B3</t>
  </si>
  <si>
    <t>A</t>
  </si>
  <si>
    <t>Max=1050</t>
  </si>
  <si>
    <t>Realnie lepiej dać granicę 1000 ze wzgl na kocz</t>
  </si>
  <si>
    <t>N</t>
  </si>
  <si>
    <t>t</t>
  </si>
  <si>
    <t>dN</t>
  </si>
  <si>
    <t>K</t>
  </si>
  <si>
    <t>r</t>
  </si>
  <si>
    <t>dt</t>
  </si>
  <si>
    <t>------</t>
  </si>
  <si>
    <t>z2</t>
  </si>
  <si>
    <t>(1,1)</t>
  </si>
  <si>
    <t>(1,0)</t>
  </si>
  <si>
    <t>(0,1)</t>
  </si>
  <si>
    <t>(0,0)</t>
  </si>
  <si>
    <t>Tech</t>
  </si>
  <si>
    <t>z3</t>
  </si>
  <si>
    <t>s</t>
  </si>
  <si>
    <t>Nt</t>
  </si>
  <si>
    <t>Nt-1</t>
  </si>
  <si>
    <t>Wymagania</t>
  </si>
  <si>
    <t>xt</t>
  </si>
  <si>
    <t>Czas</t>
  </si>
  <si>
    <t>Wersja</t>
  </si>
  <si>
    <t>2.1</t>
  </si>
  <si>
    <t>2.2</t>
  </si>
  <si>
    <t>Pop</t>
  </si>
  <si>
    <t>const</t>
  </si>
  <si>
    <t>Przybliżona liczba interakcji</t>
  </si>
  <si>
    <t>C/I</t>
  </si>
  <si>
    <t>Szacowany czas w min.</t>
  </si>
  <si>
    <t>Wzór:</t>
  </si>
  <si>
    <t>=n!/((n-2)!*2!)</t>
  </si>
  <si>
    <t>Liczba tur</t>
  </si>
  <si>
    <t>Szacowany czas w godz.</t>
  </si>
  <si>
    <t>dPop</t>
  </si>
  <si>
    <t>Pkt</t>
  </si>
  <si>
    <t>Pkt2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</si>
</sst>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quotePrefix="1"/>
    <xf numFmtId="10" fontId="0" fillId="0" borderId="0" xfId="0" applyNumberFormat="1"/>
    <xf numFmtId="16" fontId="0" fillId="0" borderId="0" xfId="0" quotePrefix="1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Arkusz3!$A$1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Arkusz3!$B$2:$B$53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cat>
          <c:val>
            <c:numRef>
              <c:f>Arkusz3!$A$2:$A$53</c:f>
              <c:numCache>
                <c:formatCode>General</c:formatCode>
                <c:ptCount val="52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27</c:v>
                </c:pt>
                <c:pt idx="6">
                  <c:v>33</c:v>
                </c:pt>
                <c:pt idx="7">
                  <c:v>40</c:v>
                </c:pt>
                <c:pt idx="8">
                  <c:v>48</c:v>
                </c:pt>
                <c:pt idx="9">
                  <c:v>58</c:v>
                </c:pt>
                <c:pt idx="10">
                  <c:v>69</c:v>
                </c:pt>
                <c:pt idx="11">
                  <c:v>82</c:v>
                </c:pt>
                <c:pt idx="12">
                  <c:v>98</c:v>
                </c:pt>
                <c:pt idx="13">
                  <c:v>116</c:v>
                </c:pt>
                <c:pt idx="14">
                  <c:v>137</c:v>
                </c:pt>
                <c:pt idx="15">
                  <c:v>161</c:v>
                </c:pt>
                <c:pt idx="16">
                  <c:v>189</c:v>
                </c:pt>
                <c:pt idx="17">
                  <c:v>220</c:v>
                </c:pt>
                <c:pt idx="18">
                  <c:v>255</c:v>
                </c:pt>
                <c:pt idx="19">
                  <c:v>293</c:v>
                </c:pt>
                <c:pt idx="20">
                  <c:v>335</c:v>
                </c:pt>
                <c:pt idx="21">
                  <c:v>380</c:v>
                </c:pt>
                <c:pt idx="22">
                  <c:v>428</c:v>
                </c:pt>
                <c:pt idx="23">
                  <c:v>477</c:v>
                </c:pt>
                <c:pt idx="24">
                  <c:v>527</c:v>
                </c:pt>
                <c:pt idx="25">
                  <c:v>577</c:v>
                </c:pt>
                <c:pt idx="26">
                  <c:v>626</c:v>
                </c:pt>
                <c:pt idx="27">
                  <c:v>673</c:v>
                </c:pt>
                <c:pt idx="28">
                  <c:v>718</c:v>
                </c:pt>
                <c:pt idx="29">
                  <c:v>759</c:v>
                </c:pt>
                <c:pt idx="30">
                  <c:v>796</c:v>
                </c:pt>
                <c:pt idx="31">
                  <c:v>829</c:v>
                </c:pt>
                <c:pt idx="32">
                  <c:v>858</c:v>
                </c:pt>
                <c:pt idx="33">
                  <c:v>883</c:v>
                </c:pt>
                <c:pt idx="34">
                  <c:v>904</c:v>
                </c:pt>
                <c:pt idx="35">
                  <c:v>922</c:v>
                </c:pt>
                <c:pt idx="36">
                  <c:v>937</c:v>
                </c:pt>
                <c:pt idx="37">
                  <c:v>949</c:v>
                </c:pt>
                <c:pt idx="38">
                  <c:v>959</c:v>
                </c:pt>
                <c:pt idx="39">
                  <c:v>967</c:v>
                </c:pt>
                <c:pt idx="40">
                  <c:v>974</c:v>
                </c:pt>
                <c:pt idx="41">
                  <c:v>980</c:v>
                </c:pt>
                <c:pt idx="42">
                  <c:v>984</c:v>
                </c:pt>
                <c:pt idx="43">
                  <c:v>988</c:v>
                </c:pt>
                <c:pt idx="44">
                  <c:v>991</c:v>
                </c:pt>
                <c:pt idx="45">
                  <c:v>993</c:v>
                </c:pt>
                <c:pt idx="46">
                  <c:v>995</c:v>
                </c:pt>
                <c:pt idx="47">
                  <c:v>996</c:v>
                </c:pt>
                <c:pt idx="48">
                  <c:v>997</c:v>
                </c:pt>
                <c:pt idx="49">
                  <c:v>998</c:v>
                </c:pt>
                <c:pt idx="50">
                  <c:v>999</c:v>
                </c:pt>
                <c:pt idx="51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8-4B02-90FC-A623FD75F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46472"/>
        <c:axId val="608748632"/>
      </c:lineChart>
      <c:lineChart>
        <c:grouping val="standard"/>
        <c:varyColors val="0"/>
        <c:ser>
          <c:idx val="2"/>
          <c:order val="1"/>
          <c:tx>
            <c:strRef>
              <c:f>Arkusz3!$E$1</c:f>
              <c:strCache>
                <c:ptCount val="1"/>
                <c:pt idx="0">
                  <c:v>dN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Arkusz3!$E$3:$E$53</c:f>
              <c:numCache>
                <c:formatCode>General</c:formatCode>
                <c:ptCount val="5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16</c:v>
                </c:pt>
                <c:pt idx="12">
                  <c:v>18</c:v>
                </c:pt>
                <c:pt idx="13">
                  <c:v>21</c:v>
                </c:pt>
                <c:pt idx="14">
                  <c:v>24</c:v>
                </c:pt>
                <c:pt idx="15">
                  <c:v>28</c:v>
                </c:pt>
                <c:pt idx="16">
                  <c:v>31</c:v>
                </c:pt>
                <c:pt idx="17">
                  <c:v>35</c:v>
                </c:pt>
                <c:pt idx="18">
                  <c:v>38</c:v>
                </c:pt>
                <c:pt idx="19">
                  <c:v>42</c:v>
                </c:pt>
                <c:pt idx="20">
                  <c:v>45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50</c:v>
                </c:pt>
                <c:pt idx="25">
                  <c:v>49</c:v>
                </c:pt>
                <c:pt idx="26">
                  <c:v>47</c:v>
                </c:pt>
                <c:pt idx="27">
                  <c:v>45</c:v>
                </c:pt>
                <c:pt idx="28">
                  <c:v>41</c:v>
                </c:pt>
                <c:pt idx="29">
                  <c:v>37</c:v>
                </c:pt>
                <c:pt idx="30">
                  <c:v>33</c:v>
                </c:pt>
                <c:pt idx="31">
                  <c:v>29</c:v>
                </c:pt>
                <c:pt idx="32">
                  <c:v>25</c:v>
                </c:pt>
                <c:pt idx="33">
                  <c:v>21</c:v>
                </c:pt>
                <c:pt idx="34">
                  <c:v>18</c:v>
                </c:pt>
                <c:pt idx="35">
                  <c:v>15</c:v>
                </c:pt>
                <c:pt idx="36">
                  <c:v>12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8A8-4B02-90FC-A623FD75F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213016"/>
        <c:axId val="419212296"/>
      </c:lineChart>
      <c:catAx>
        <c:axId val="608746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748632"/>
        <c:crosses val="autoZero"/>
        <c:auto val="1"/>
        <c:lblAlgn val="ctr"/>
        <c:lblOffset val="100"/>
        <c:noMultiLvlLbl val="0"/>
      </c:catAx>
      <c:valAx>
        <c:axId val="60874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746472"/>
        <c:crosses val="autoZero"/>
        <c:crossBetween val="between"/>
      </c:valAx>
      <c:valAx>
        <c:axId val="419212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9213016"/>
        <c:crosses val="max"/>
        <c:crossBetween val="between"/>
      </c:valAx>
      <c:catAx>
        <c:axId val="419213016"/>
        <c:scaling>
          <c:orientation val="minMax"/>
        </c:scaling>
        <c:delete val="1"/>
        <c:axPos val="b"/>
        <c:majorTickMark val="out"/>
        <c:minorTickMark val="none"/>
        <c:tickLblPos val="nextTo"/>
        <c:crossAx val="419212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446330778689197E-2"/>
          <c:y val="5.3206109652960049E-2"/>
          <c:w val="0.79105418395966209"/>
          <c:h val="0.8291980169145523"/>
        </c:manualLayout>
      </c:layout>
      <c:lineChart>
        <c:grouping val="standard"/>
        <c:varyColors val="0"/>
        <c:ser>
          <c:idx val="1"/>
          <c:order val="0"/>
          <c:tx>
            <c:strRef>
              <c:f>Arkusz3!$H$1</c:f>
              <c:strCache>
                <c:ptCount val="1"/>
                <c:pt idx="0">
                  <c:v>z2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Arkusz3!$B$2:$B$53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cat>
          <c:val>
            <c:numRef>
              <c:f>Arkusz3!$H$2:$H$53</c:f>
              <c:numCache>
                <c:formatCode>General</c:formatCode>
                <c:ptCount val="52"/>
                <c:pt idx="0">
                  <c:v>10.006532000000002</c:v>
                </c:pt>
                <c:pt idx="1">
                  <c:v>9.9977260800000014</c:v>
                </c:pt>
                <c:pt idx="2">
                  <c:v>9.9844469999999994</c:v>
                </c:pt>
                <c:pt idx="3">
                  <c:v>9.9710836799999996</c:v>
                </c:pt>
                <c:pt idx="4">
                  <c:v>9.9531348800000021</c:v>
                </c:pt>
                <c:pt idx="5">
                  <c:v>9.9304882800000023</c:v>
                </c:pt>
                <c:pt idx="6">
                  <c:v>9.9030034800000006</c:v>
                </c:pt>
                <c:pt idx="7">
                  <c:v>9.8705119999999997</c:v>
                </c:pt>
                <c:pt idx="8">
                  <c:v>9.8328172800000004</c:v>
                </c:pt>
                <c:pt idx="9">
                  <c:v>9.7848564800000002</c:v>
                </c:pt>
                <c:pt idx="10">
                  <c:v>9.731018520000001</c:v>
                </c:pt>
                <c:pt idx="11">
                  <c:v>9.6659316799999999</c:v>
                </c:pt>
                <c:pt idx="12">
                  <c:v>9.5836532800000001</c:v>
                </c:pt>
                <c:pt idx="13">
                  <c:v>9.4882259200000014</c:v>
                </c:pt>
                <c:pt idx="14">
                  <c:v>9.3730610799999994</c:v>
                </c:pt>
                <c:pt idx="15">
                  <c:v>9.23638972</c:v>
                </c:pt>
                <c:pt idx="16">
                  <c:v>9.0701257200000018</c:v>
                </c:pt>
                <c:pt idx="17">
                  <c:v>8.8774880000000014</c:v>
                </c:pt>
                <c:pt idx="18">
                  <c:v>8.649182999999999</c:v>
                </c:pt>
                <c:pt idx="19">
                  <c:v>8.3883266800000005</c:v>
                </c:pt>
                <c:pt idx="20">
                  <c:v>8.0842869999999998</c:v>
                </c:pt>
                <c:pt idx="21">
                  <c:v>7.7402080000000009</c:v>
                </c:pt>
                <c:pt idx="22">
                  <c:v>7.3522988800000002</c:v>
                </c:pt>
                <c:pt idx="23">
                  <c:v>6.9340642800000012</c:v>
                </c:pt>
                <c:pt idx="24">
                  <c:v>6.4841282800000002</c:v>
                </c:pt>
                <c:pt idx="25">
                  <c:v>6.0107922800000013</c:v>
                </c:pt>
                <c:pt idx="26">
                  <c:v>5.5242203199999995</c:v>
                </c:pt>
                <c:pt idx="27">
                  <c:v>5.0363922800000003</c:v>
                </c:pt>
                <c:pt idx="28">
                  <c:v>4.5499476800000007</c:v>
                </c:pt>
                <c:pt idx="29">
                  <c:v>4.0902409200000012</c:v>
                </c:pt>
                <c:pt idx="30">
                  <c:v>3.6618771199999998</c:v>
                </c:pt>
                <c:pt idx="31">
                  <c:v>3.2690121199999997</c:v>
                </c:pt>
                <c:pt idx="32">
                  <c:v>2.9153524800000006</c:v>
                </c:pt>
                <c:pt idx="33">
                  <c:v>2.6041554800000006</c:v>
                </c:pt>
                <c:pt idx="34">
                  <c:v>2.3382291200000003</c:v>
                </c:pt>
                <c:pt idx="35">
                  <c:v>2.1070068800000006</c:v>
                </c:pt>
                <c:pt idx="36">
                  <c:v>1.9120050800000006</c:v>
                </c:pt>
                <c:pt idx="37">
                  <c:v>1.7544873200000008</c:v>
                </c:pt>
                <c:pt idx="38">
                  <c:v>1.6221929200000007</c:v>
                </c:pt>
                <c:pt idx="39">
                  <c:v>1.5156834800000003</c:v>
                </c:pt>
                <c:pt idx="40">
                  <c:v>1.4219963200000003</c:v>
                </c:pt>
                <c:pt idx="41">
                  <c:v>1.3413280000000012</c:v>
                </c:pt>
                <c:pt idx="42">
                  <c:v>1.2873619199999999</c:v>
                </c:pt>
                <c:pt idx="43">
                  <c:v>1.2332460799999998</c:v>
                </c:pt>
                <c:pt idx="44">
                  <c:v>1.19256092</c:v>
                </c:pt>
                <c:pt idx="45">
                  <c:v>1.1653906800000016</c:v>
                </c:pt>
                <c:pt idx="46">
                  <c:v>1.1381829999999997</c:v>
                </c:pt>
                <c:pt idx="47">
                  <c:v>1.1245651200000011</c:v>
                </c:pt>
                <c:pt idx="48">
                  <c:v>1.110937880000002</c:v>
                </c:pt>
                <c:pt idx="49">
                  <c:v>1.0973012800000004</c:v>
                </c:pt>
                <c:pt idx="50">
                  <c:v>1.0836553200000001</c:v>
                </c:pt>
                <c:pt idx="51">
                  <c:v>1.0700000000000012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A-4A44-BC38-9A85CC1CE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661856"/>
        <c:axId val="697661136"/>
      </c:lineChart>
      <c:lineChart>
        <c:grouping val="standard"/>
        <c:varyColors val="0"/>
        <c:ser>
          <c:idx val="0"/>
          <c:order val="1"/>
          <c:tx>
            <c:strRef>
              <c:f>Arkusz3!$A$1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Arkusz3!$B$2:$B$53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cat>
          <c:val>
            <c:numRef>
              <c:f>Arkusz3!$A$2:$A$53</c:f>
              <c:numCache>
                <c:formatCode>General</c:formatCode>
                <c:ptCount val="52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27</c:v>
                </c:pt>
                <c:pt idx="6">
                  <c:v>33</c:v>
                </c:pt>
                <c:pt idx="7">
                  <c:v>40</c:v>
                </c:pt>
                <c:pt idx="8">
                  <c:v>48</c:v>
                </c:pt>
                <c:pt idx="9">
                  <c:v>58</c:v>
                </c:pt>
                <c:pt idx="10">
                  <c:v>69</c:v>
                </c:pt>
                <c:pt idx="11">
                  <c:v>82</c:v>
                </c:pt>
                <c:pt idx="12">
                  <c:v>98</c:v>
                </c:pt>
                <c:pt idx="13">
                  <c:v>116</c:v>
                </c:pt>
                <c:pt idx="14">
                  <c:v>137</c:v>
                </c:pt>
                <c:pt idx="15">
                  <c:v>161</c:v>
                </c:pt>
                <c:pt idx="16">
                  <c:v>189</c:v>
                </c:pt>
                <c:pt idx="17">
                  <c:v>220</c:v>
                </c:pt>
                <c:pt idx="18">
                  <c:v>255</c:v>
                </c:pt>
                <c:pt idx="19">
                  <c:v>293</c:v>
                </c:pt>
                <c:pt idx="20">
                  <c:v>335</c:v>
                </c:pt>
                <c:pt idx="21">
                  <c:v>380</c:v>
                </c:pt>
                <c:pt idx="22">
                  <c:v>428</c:v>
                </c:pt>
                <c:pt idx="23">
                  <c:v>477</c:v>
                </c:pt>
                <c:pt idx="24">
                  <c:v>527</c:v>
                </c:pt>
                <c:pt idx="25">
                  <c:v>577</c:v>
                </c:pt>
                <c:pt idx="26">
                  <c:v>626</c:v>
                </c:pt>
                <c:pt idx="27">
                  <c:v>673</c:v>
                </c:pt>
                <c:pt idx="28">
                  <c:v>718</c:v>
                </c:pt>
                <c:pt idx="29">
                  <c:v>759</c:v>
                </c:pt>
                <c:pt idx="30">
                  <c:v>796</c:v>
                </c:pt>
                <c:pt idx="31">
                  <c:v>829</c:v>
                </c:pt>
                <c:pt idx="32">
                  <c:v>858</c:v>
                </c:pt>
                <c:pt idx="33">
                  <c:v>883</c:v>
                </c:pt>
                <c:pt idx="34">
                  <c:v>904</c:v>
                </c:pt>
                <c:pt idx="35">
                  <c:v>922</c:v>
                </c:pt>
                <c:pt idx="36">
                  <c:v>937</c:v>
                </c:pt>
                <c:pt idx="37">
                  <c:v>949</c:v>
                </c:pt>
                <c:pt idx="38">
                  <c:v>959</c:v>
                </c:pt>
                <c:pt idx="39">
                  <c:v>967</c:v>
                </c:pt>
                <c:pt idx="40">
                  <c:v>974</c:v>
                </c:pt>
                <c:pt idx="41">
                  <c:v>980</c:v>
                </c:pt>
                <c:pt idx="42">
                  <c:v>984</c:v>
                </c:pt>
                <c:pt idx="43">
                  <c:v>988</c:v>
                </c:pt>
                <c:pt idx="44">
                  <c:v>991</c:v>
                </c:pt>
                <c:pt idx="45">
                  <c:v>993</c:v>
                </c:pt>
                <c:pt idx="46">
                  <c:v>995</c:v>
                </c:pt>
                <c:pt idx="47">
                  <c:v>996</c:v>
                </c:pt>
                <c:pt idx="48">
                  <c:v>997</c:v>
                </c:pt>
                <c:pt idx="49">
                  <c:v>998</c:v>
                </c:pt>
                <c:pt idx="50">
                  <c:v>999</c:v>
                </c:pt>
                <c:pt idx="51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7A-4A44-BC38-9A85CC1CE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655376"/>
        <c:axId val="697662576"/>
      </c:lineChart>
      <c:catAx>
        <c:axId val="6976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7661136"/>
        <c:crosses val="autoZero"/>
        <c:auto val="1"/>
        <c:lblAlgn val="ctr"/>
        <c:lblOffset val="100"/>
        <c:noMultiLvlLbl val="0"/>
      </c:catAx>
      <c:valAx>
        <c:axId val="6976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7661856"/>
        <c:crosses val="autoZero"/>
        <c:crossBetween val="between"/>
      </c:valAx>
      <c:valAx>
        <c:axId val="697662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7655376"/>
        <c:crosses val="max"/>
        <c:crossBetween val="between"/>
      </c:valAx>
      <c:catAx>
        <c:axId val="69765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7662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Arkusz4!$A$1</c:f>
              <c:strCache>
                <c:ptCount val="1"/>
                <c:pt idx="0">
                  <c:v>Nt-1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Arkusz4!$B$2:$B$202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Arkusz4!$A$2:$A$202</c:f>
              <c:numCache>
                <c:formatCode>General</c:formatCode>
                <c:ptCount val="201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27</c:v>
                </c:pt>
                <c:pt idx="6">
                  <c:v>33</c:v>
                </c:pt>
                <c:pt idx="7">
                  <c:v>40</c:v>
                </c:pt>
                <c:pt idx="8">
                  <c:v>48</c:v>
                </c:pt>
                <c:pt idx="9">
                  <c:v>58</c:v>
                </c:pt>
                <c:pt idx="10">
                  <c:v>69</c:v>
                </c:pt>
                <c:pt idx="11">
                  <c:v>82</c:v>
                </c:pt>
                <c:pt idx="12">
                  <c:v>98</c:v>
                </c:pt>
                <c:pt idx="13">
                  <c:v>116</c:v>
                </c:pt>
                <c:pt idx="14">
                  <c:v>137</c:v>
                </c:pt>
                <c:pt idx="15">
                  <c:v>161</c:v>
                </c:pt>
                <c:pt idx="16">
                  <c:v>189</c:v>
                </c:pt>
                <c:pt idx="17">
                  <c:v>221</c:v>
                </c:pt>
                <c:pt idx="18">
                  <c:v>257</c:v>
                </c:pt>
                <c:pt idx="19">
                  <c:v>297</c:v>
                </c:pt>
                <c:pt idx="20">
                  <c:v>341</c:v>
                </c:pt>
                <c:pt idx="21">
                  <c:v>389</c:v>
                </c:pt>
                <c:pt idx="22">
                  <c:v>440</c:v>
                </c:pt>
                <c:pt idx="23">
                  <c:v>493</c:v>
                </c:pt>
                <c:pt idx="24">
                  <c:v>548</c:v>
                </c:pt>
                <c:pt idx="25">
                  <c:v>603</c:v>
                </c:pt>
                <c:pt idx="26">
                  <c:v>648</c:v>
                </c:pt>
                <c:pt idx="27">
                  <c:v>700</c:v>
                </c:pt>
                <c:pt idx="28">
                  <c:v>748</c:v>
                </c:pt>
                <c:pt idx="29">
                  <c:v>793</c:v>
                </c:pt>
                <c:pt idx="30">
                  <c:v>834</c:v>
                </c:pt>
                <c:pt idx="31">
                  <c:v>870</c:v>
                </c:pt>
                <c:pt idx="32">
                  <c:v>901</c:v>
                </c:pt>
                <c:pt idx="33">
                  <c:v>927</c:v>
                </c:pt>
                <c:pt idx="34">
                  <c:v>949</c:v>
                </c:pt>
                <c:pt idx="35">
                  <c:v>966</c:v>
                </c:pt>
                <c:pt idx="36">
                  <c:v>979</c:v>
                </c:pt>
                <c:pt idx="37">
                  <c:v>988</c:v>
                </c:pt>
                <c:pt idx="38">
                  <c:v>993</c:v>
                </c:pt>
                <c:pt idx="39">
                  <c:v>995</c:v>
                </c:pt>
                <c:pt idx="40">
                  <c:v>993</c:v>
                </c:pt>
                <c:pt idx="41">
                  <c:v>989</c:v>
                </c:pt>
                <c:pt idx="42">
                  <c:v>981</c:v>
                </c:pt>
                <c:pt idx="43">
                  <c:v>971</c:v>
                </c:pt>
                <c:pt idx="44">
                  <c:v>958</c:v>
                </c:pt>
                <c:pt idx="45">
                  <c:v>943</c:v>
                </c:pt>
                <c:pt idx="46">
                  <c:v>926</c:v>
                </c:pt>
                <c:pt idx="47">
                  <c:v>908</c:v>
                </c:pt>
                <c:pt idx="48">
                  <c:v>889</c:v>
                </c:pt>
                <c:pt idx="49">
                  <c:v>871</c:v>
                </c:pt>
                <c:pt idx="50">
                  <c:v>853</c:v>
                </c:pt>
                <c:pt idx="51">
                  <c:v>837</c:v>
                </c:pt>
                <c:pt idx="52">
                  <c:v>823</c:v>
                </c:pt>
                <c:pt idx="53">
                  <c:v>811</c:v>
                </c:pt>
                <c:pt idx="54">
                  <c:v>803</c:v>
                </c:pt>
                <c:pt idx="55">
                  <c:v>799</c:v>
                </c:pt>
                <c:pt idx="56">
                  <c:v>798</c:v>
                </c:pt>
                <c:pt idx="57">
                  <c:v>801</c:v>
                </c:pt>
                <c:pt idx="58">
                  <c:v>808</c:v>
                </c:pt>
                <c:pt idx="59">
                  <c:v>818</c:v>
                </c:pt>
                <c:pt idx="60">
                  <c:v>830</c:v>
                </c:pt>
                <c:pt idx="61">
                  <c:v>844</c:v>
                </c:pt>
                <c:pt idx="62">
                  <c:v>860</c:v>
                </c:pt>
                <c:pt idx="63">
                  <c:v>876</c:v>
                </c:pt>
                <c:pt idx="64">
                  <c:v>891</c:v>
                </c:pt>
                <c:pt idx="65">
                  <c:v>905</c:v>
                </c:pt>
                <c:pt idx="66">
                  <c:v>919</c:v>
                </c:pt>
                <c:pt idx="67">
                  <c:v>930</c:v>
                </c:pt>
                <c:pt idx="68">
                  <c:v>939</c:v>
                </c:pt>
                <c:pt idx="69">
                  <c:v>945</c:v>
                </c:pt>
                <c:pt idx="70">
                  <c:v>949</c:v>
                </c:pt>
                <c:pt idx="71">
                  <c:v>951</c:v>
                </c:pt>
                <c:pt idx="72">
                  <c:v>950</c:v>
                </c:pt>
                <c:pt idx="73">
                  <c:v>946</c:v>
                </c:pt>
                <c:pt idx="74">
                  <c:v>941</c:v>
                </c:pt>
                <c:pt idx="75">
                  <c:v>934</c:v>
                </c:pt>
                <c:pt idx="76">
                  <c:v>926</c:v>
                </c:pt>
                <c:pt idx="77">
                  <c:v>917</c:v>
                </c:pt>
                <c:pt idx="78">
                  <c:v>907</c:v>
                </c:pt>
                <c:pt idx="79">
                  <c:v>897</c:v>
                </c:pt>
                <c:pt idx="80">
                  <c:v>888</c:v>
                </c:pt>
                <c:pt idx="81">
                  <c:v>879</c:v>
                </c:pt>
                <c:pt idx="82">
                  <c:v>871</c:v>
                </c:pt>
                <c:pt idx="83">
                  <c:v>864</c:v>
                </c:pt>
                <c:pt idx="84">
                  <c:v>858</c:v>
                </c:pt>
                <c:pt idx="85">
                  <c:v>853</c:v>
                </c:pt>
                <c:pt idx="86">
                  <c:v>850</c:v>
                </c:pt>
                <c:pt idx="87">
                  <c:v>848</c:v>
                </c:pt>
                <c:pt idx="88">
                  <c:v>847</c:v>
                </c:pt>
                <c:pt idx="89">
                  <c:v>848</c:v>
                </c:pt>
                <c:pt idx="90">
                  <c:v>851</c:v>
                </c:pt>
                <c:pt idx="91">
                  <c:v>856</c:v>
                </c:pt>
                <c:pt idx="92">
                  <c:v>861</c:v>
                </c:pt>
                <c:pt idx="93">
                  <c:v>868</c:v>
                </c:pt>
                <c:pt idx="94">
                  <c:v>876</c:v>
                </c:pt>
                <c:pt idx="95">
                  <c:v>884</c:v>
                </c:pt>
                <c:pt idx="96">
                  <c:v>892</c:v>
                </c:pt>
                <c:pt idx="97">
                  <c:v>899</c:v>
                </c:pt>
                <c:pt idx="98">
                  <c:v>906</c:v>
                </c:pt>
                <c:pt idx="99">
                  <c:v>912</c:v>
                </c:pt>
                <c:pt idx="100">
                  <c:v>917</c:v>
                </c:pt>
                <c:pt idx="101">
                  <c:v>920</c:v>
                </c:pt>
                <c:pt idx="102">
                  <c:v>922</c:v>
                </c:pt>
                <c:pt idx="103">
                  <c:v>922</c:v>
                </c:pt>
                <c:pt idx="104">
                  <c:v>921</c:v>
                </c:pt>
                <c:pt idx="105">
                  <c:v>919</c:v>
                </c:pt>
                <c:pt idx="106">
                  <c:v>916</c:v>
                </c:pt>
                <c:pt idx="107">
                  <c:v>912</c:v>
                </c:pt>
                <c:pt idx="108">
                  <c:v>908</c:v>
                </c:pt>
                <c:pt idx="109">
                  <c:v>903</c:v>
                </c:pt>
                <c:pt idx="110">
                  <c:v>898</c:v>
                </c:pt>
                <c:pt idx="111">
                  <c:v>893</c:v>
                </c:pt>
                <c:pt idx="112">
                  <c:v>888</c:v>
                </c:pt>
                <c:pt idx="113">
                  <c:v>884</c:v>
                </c:pt>
                <c:pt idx="114">
                  <c:v>880</c:v>
                </c:pt>
                <c:pt idx="115">
                  <c:v>877</c:v>
                </c:pt>
                <c:pt idx="116">
                  <c:v>874</c:v>
                </c:pt>
                <c:pt idx="117">
                  <c:v>871</c:v>
                </c:pt>
                <c:pt idx="118">
                  <c:v>870</c:v>
                </c:pt>
                <c:pt idx="119">
                  <c:v>869</c:v>
                </c:pt>
                <c:pt idx="120">
                  <c:v>869</c:v>
                </c:pt>
                <c:pt idx="121">
                  <c:v>870</c:v>
                </c:pt>
                <c:pt idx="122">
                  <c:v>872</c:v>
                </c:pt>
                <c:pt idx="123">
                  <c:v>875</c:v>
                </c:pt>
                <c:pt idx="124">
                  <c:v>878</c:v>
                </c:pt>
                <c:pt idx="125">
                  <c:v>882</c:v>
                </c:pt>
                <c:pt idx="126">
                  <c:v>885</c:v>
                </c:pt>
                <c:pt idx="127">
                  <c:v>889</c:v>
                </c:pt>
                <c:pt idx="128">
                  <c:v>893</c:v>
                </c:pt>
                <c:pt idx="129">
                  <c:v>897</c:v>
                </c:pt>
                <c:pt idx="130">
                  <c:v>901</c:v>
                </c:pt>
                <c:pt idx="131">
                  <c:v>904</c:v>
                </c:pt>
                <c:pt idx="132">
                  <c:v>906</c:v>
                </c:pt>
                <c:pt idx="133">
                  <c:v>907</c:v>
                </c:pt>
                <c:pt idx="134">
                  <c:v>907</c:v>
                </c:pt>
                <c:pt idx="135">
                  <c:v>907</c:v>
                </c:pt>
                <c:pt idx="136">
                  <c:v>906</c:v>
                </c:pt>
                <c:pt idx="137">
                  <c:v>905</c:v>
                </c:pt>
                <c:pt idx="138">
                  <c:v>904</c:v>
                </c:pt>
                <c:pt idx="139">
                  <c:v>902</c:v>
                </c:pt>
                <c:pt idx="140">
                  <c:v>900</c:v>
                </c:pt>
                <c:pt idx="141">
                  <c:v>897</c:v>
                </c:pt>
                <c:pt idx="142">
                  <c:v>895</c:v>
                </c:pt>
                <c:pt idx="143">
                  <c:v>893</c:v>
                </c:pt>
                <c:pt idx="144">
                  <c:v>890</c:v>
                </c:pt>
                <c:pt idx="145">
                  <c:v>887</c:v>
                </c:pt>
                <c:pt idx="146">
                  <c:v>885</c:v>
                </c:pt>
                <c:pt idx="147">
                  <c:v>883</c:v>
                </c:pt>
                <c:pt idx="148">
                  <c:v>881</c:v>
                </c:pt>
                <c:pt idx="149">
                  <c:v>880</c:v>
                </c:pt>
                <c:pt idx="150">
                  <c:v>880</c:v>
                </c:pt>
                <c:pt idx="151">
                  <c:v>880</c:v>
                </c:pt>
                <c:pt idx="152">
                  <c:v>881</c:v>
                </c:pt>
                <c:pt idx="153">
                  <c:v>882</c:v>
                </c:pt>
                <c:pt idx="154">
                  <c:v>882</c:v>
                </c:pt>
                <c:pt idx="155">
                  <c:v>883</c:v>
                </c:pt>
                <c:pt idx="156">
                  <c:v>884</c:v>
                </c:pt>
                <c:pt idx="157">
                  <c:v>886</c:v>
                </c:pt>
                <c:pt idx="158">
                  <c:v>888</c:v>
                </c:pt>
                <c:pt idx="159">
                  <c:v>891</c:v>
                </c:pt>
                <c:pt idx="160">
                  <c:v>893</c:v>
                </c:pt>
                <c:pt idx="161">
                  <c:v>895</c:v>
                </c:pt>
                <c:pt idx="162">
                  <c:v>897</c:v>
                </c:pt>
                <c:pt idx="163">
                  <c:v>899</c:v>
                </c:pt>
                <c:pt idx="164">
                  <c:v>899</c:v>
                </c:pt>
                <c:pt idx="165">
                  <c:v>899</c:v>
                </c:pt>
                <c:pt idx="166">
                  <c:v>899</c:v>
                </c:pt>
                <c:pt idx="167">
                  <c:v>899</c:v>
                </c:pt>
                <c:pt idx="168">
                  <c:v>898</c:v>
                </c:pt>
                <c:pt idx="169">
                  <c:v>897</c:v>
                </c:pt>
                <c:pt idx="170">
                  <c:v>897</c:v>
                </c:pt>
                <c:pt idx="171">
                  <c:v>897</c:v>
                </c:pt>
                <c:pt idx="172">
                  <c:v>896</c:v>
                </c:pt>
                <c:pt idx="173">
                  <c:v>895</c:v>
                </c:pt>
                <c:pt idx="174">
                  <c:v>894</c:v>
                </c:pt>
                <c:pt idx="175">
                  <c:v>892</c:v>
                </c:pt>
                <c:pt idx="176">
                  <c:v>890</c:v>
                </c:pt>
                <c:pt idx="177">
                  <c:v>888</c:v>
                </c:pt>
                <c:pt idx="178">
                  <c:v>887</c:v>
                </c:pt>
                <c:pt idx="179">
                  <c:v>886</c:v>
                </c:pt>
                <c:pt idx="180">
                  <c:v>886</c:v>
                </c:pt>
                <c:pt idx="181">
                  <c:v>886</c:v>
                </c:pt>
                <c:pt idx="182">
                  <c:v>886</c:v>
                </c:pt>
                <c:pt idx="183">
                  <c:v>886</c:v>
                </c:pt>
                <c:pt idx="184">
                  <c:v>886</c:v>
                </c:pt>
                <c:pt idx="185">
                  <c:v>886</c:v>
                </c:pt>
                <c:pt idx="186">
                  <c:v>887</c:v>
                </c:pt>
                <c:pt idx="187">
                  <c:v>888</c:v>
                </c:pt>
                <c:pt idx="188">
                  <c:v>889</c:v>
                </c:pt>
                <c:pt idx="189">
                  <c:v>890</c:v>
                </c:pt>
                <c:pt idx="190">
                  <c:v>891</c:v>
                </c:pt>
                <c:pt idx="191">
                  <c:v>892</c:v>
                </c:pt>
                <c:pt idx="192">
                  <c:v>893</c:v>
                </c:pt>
                <c:pt idx="193">
                  <c:v>894</c:v>
                </c:pt>
                <c:pt idx="194">
                  <c:v>895</c:v>
                </c:pt>
                <c:pt idx="195">
                  <c:v>896</c:v>
                </c:pt>
                <c:pt idx="196">
                  <c:v>896</c:v>
                </c:pt>
                <c:pt idx="197">
                  <c:v>896</c:v>
                </c:pt>
                <c:pt idx="198">
                  <c:v>896</c:v>
                </c:pt>
                <c:pt idx="199">
                  <c:v>896</c:v>
                </c:pt>
                <c:pt idx="200">
                  <c:v>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F-4BAC-908E-0E777BC52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46472"/>
        <c:axId val="608748632"/>
      </c:lineChart>
      <c:lineChart>
        <c:grouping val="standard"/>
        <c:varyColors val="0"/>
        <c:ser>
          <c:idx val="2"/>
          <c:order val="1"/>
          <c:tx>
            <c:strRef>
              <c:f>Arkusz4!$E$1</c:f>
              <c:strCache>
                <c:ptCount val="1"/>
                <c:pt idx="0">
                  <c:v>dN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Arkusz4!$B$2:$B$202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Arkusz4!$E$3:$E$202</c:f>
              <c:numCache>
                <c:formatCode>General</c:formatCode>
                <c:ptCount val="20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28</c:v>
                </c:pt>
                <c:pt idx="15">
                  <c:v>32</c:v>
                </c:pt>
                <c:pt idx="16">
                  <c:v>36</c:v>
                </c:pt>
                <c:pt idx="17">
                  <c:v>40</c:v>
                </c:pt>
                <c:pt idx="18">
                  <c:v>44</c:v>
                </c:pt>
                <c:pt idx="19">
                  <c:v>48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54</c:v>
                </c:pt>
                <c:pt idx="26">
                  <c:v>51</c:v>
                </c:pt>
                <c:pt idx="27">
                  <c:v>48</c:v>
                </c:pt>
                <c:pt idx="28">
                  <c:v>45</c:v>
                </c:pt>
                <c:pt idx="29">
                  <c:v>41</c:v>
                </c:pt>
                <c:pt idx="30">
                  <c:v>37</c:v>
                </c:pt>
                <c:pt idx="31">
                  <c:v>33</c:v>
                </c:pt>
                <c:pt idx="32">
                  <c:v>30</c:v>
                </c:pt>
                <c:pt idx="33">
                  <c:v>27</c:v>
                </c:pt>
                <c:pt idx="34">
                  <c:v>24</c:v>
                </c:pt>
                <c:pt idx="35">
                  <c:v>22</c:v>
                </c:pt>
                <c:pt idx="36">
                  <c:v>21</c:v>
                </c:pt>
                <c:pt idx="37">
                  <c:v>20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22</c:v>
                </c:pt>
                <c:pt idx="42">
                  <c:v>23</c:v>
                </c:pt>
                <c:pt idx="43">
                  <c:v>25</c:v>
                </c:pt>
                <c:pt idx="44">
                  <c:v>27</c:v>
                </c:pt>
                <c:pt idx="45">
                  <c:v>30</c:v>
                </c:pt>
                <c:pt idx="46">
                  <c:v>32</c:v>
                </c:pt>
                <c:pt idx="47">
                  <c:v>35</c:v>
                </c:pt>
                <c:pt idx="48">
                  <c:v>37</c:v>
                </c:pt>
                <c:pt idx="49">
                  <c:v>39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38</c:v>
                </c:pt>
                <c:pt idx="62">
                  <c:v>36</c:v>
                </c:pt>
                <c:pt idx="63">
                  <c:v>34</c:v>
                </c:pt>
                <c:pt idx="64">
                  <c:v>33</c:v>
                </c:pt>
                <c:pt idx="65">
                  <c:v>31</c:v>
                </c:pt>
                <c:pt idx="66">
                  <c:v>29</c:v>
                </c:pt>
                <c:pt idx="67">
                  <c:v>28</c:v>
                </c:pt>
                <c:pt idx="68">
                  <c:v>27</c:v>
                </c:pt>
                <c:pt idx="69">
                  <c:v>27</c:v>
                </c:pt>
                <c:pt idx="70">
                  <c:v>26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  <c:pt idx="75">
                  <c:v>30</c:v>
                </c:pt>
                <c:pt idx="76">
                  <c:v>31</c:v>
                </c:pt>
                <c:pt idx="77">
                  <c:v>32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38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38</c:v>
                </c:pt>
                <c:pt idx="91">
                  <c:v>38</c:v>
                </c:pt>
                <c:pt idx="92">
                  <c:v>37</c:v>
                </c:pt>
                <c:pt idx="93">
                  <c:v>36</c:v>
                </c:pt>
                <c:pt idx="94">
                  <c:v>35</c:v>
                </c:pt>
                <c:pt idx="95">
                  <c:v>34</c:v>
                </c:pt>
                <c:pt idx="96">
                  <c:v>33</c:v>
                </c:pt>
                <c:pt idx="97">
                  <c:v>32</c:v>
                </c:pt>
                <c:pt idx="98">
                  <c:v>32</c:v>
                </c:pt>
                <c:pt idx="99">
                  <c:v>31</c:v>
                </c:pt>
                <c:pt idx="100">
                  <c:v>31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31</c:v>
                </c:pt>
                <c:pt idx="105">
                  <c:v>31</c:v>
                </c:pt>
                <c:pt idx="106">
                  <c:v>32</c:v>
                </c:pt>
                <c:pt idx="107">
                  <c:v>32</c:v>
                </c:pt>
                <c:pt idx="108">
                  <c:v>33</c:v>
                </c:pt>
                <c:pt idx="109">
                  <c:v>33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36</c:v>
                </c:pt>
                <c:pt idx="123">
                  <c:v>36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34</c:v>
                </c:pt>
                <c:pt idx="128">
                  <c:v>34</c:v>
                </c:pt>
                <c:pt idx="129">
                  <c:v>33</c:v>
                </c:pt>
                <c:pt idx="130">
                  <c:v>33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F-4BAC-908E-0E777BC52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213016"/>
        <c:axId val="419212296"/>
      </c:lineChart>
      <c:catAx>
        <c:axId val="608746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748632"/>
        <c:crosses val="autoZero"/>
        <c:auto val="1"/>
        <c:lblAlgn val="ctr"/>
        <c:lblOffset val="100"/>
        <c:noMultiLvlLbl val="0"/>
      </c:catAx>
      <c:valAx>
        <c:axId val="60874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746472"/>
        <c:crosses val="autoZero"/>
        <c:crossBetween val="between"/>
      </c:valAx>
      <c:valAx>
        <c:axId val="419212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9213016"/>
        <c:crosses val="max"/>
        <c:crossBetween val="between"/>
      </c:valAx>
      <c:catAx>
        <c:axId val="419213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212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446330778689197E-2"/>
          <c:y val="5.3206109652960049E-2"/>
          <c:w val="0.79105418395966209"/>
          <c:h val="0.8291980169145523"/>
        </c:manualLayout>
      </c:layout>
      <c:lineChart>
        <c:grouping val="standard"/>
        <c:varyColors val="0"/>
        <c:ser>
          <c:idx val="1"/>
          <c:order val="0"/>
          <c:tx>
            <c:strRef>
              <c:f>Arkusz4!$I$1</c:f>
              <c:strCache>
                <c:ptCount val="1"/>
                <c:pt idx="0">
                  <c:v>z2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Arkusz4!$B$2:$B$202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Arkusz4!$I$2:$I$202</c:f>
              <c:numCache>
                <c:formatCode>General</c:formatCode>
                <c:ptCount val="201"/>
                <c:pt idx="0">
                  <c:v>10.006532000000002</c:v>
                </c:pt>
                <c:pt idx="1">
                  <c:v>9.9977260800000014</c:v>
                </c:pt>
                <c:pt idx="2">
                  <c:v>9.9844469999999994</c:v>
                </c:pt>
                <c:pt idx="3">
                  <c:v>9.9710836799999996</c:v>
                </c:pt>
                <c:pt idx="4">
                  <c:v>9.9531348800000021</c:v>
                </c:pt>
                <c:pt idx="5">
                  <c:v>9.9304882800000023</c:v>
                </c:pt>
                <c:pt idx="6">
                  <c:v>9.9030034800000006</c:v>
                </c:pt>
                <c:pt idx="7">
                  <c:v>9.8705119999999997</c:v>
                </c:pt>
                <c:pt idx="8">
                  <c:v>9.8328172800000004</c:v>
                </c:pt>
                <c:pt idx="9">
                  <c:v>9.7848564800000002</c:v>
                </c:pt>
                <c:pt idx="10">
                  <c:v>9.731018520000001</c:v>
                </c:pt>
                <c:pt idx="11">
                  <c:v>9.6659316799999999</c:v>
                </c:pt>
                <c:pt idx="12">
                  <c:v>9.5836532800000001</c:v>
                </c:pt>
                <c:pt idx="13">
                  <c:v>9.4882259200000014</c:v>
                </c:pt>
                <c:pt idx="14">
                  <c:v>9.3730610799999994</c:v>
                </c:pt>
                <c:pt idx="15">
                  <c:v>9.23638972</c:v>
                </c:pt>
                <c:pt idx="16">
                  <c:v>9.0701257200000018</c:v>
                </c:pt>
                <c:pt idx="17">
                  <c:v>8.8711241199999993</c:v>
                </c:pt>
                <c:pt idx="18">
                  <c:v>8.6357906800000013</c:v>
                </c:pt>
                <c:pt idx="19">
                  <c:v>8.3600818799999992</c:v>
                </c:pt>
                <c:pt idx="20">
                  <c:v>8.0395049200000006</c:v>
                </c:pt>
                <c:pt idx="21">
                  <c:v>7.66911772</c:v>
                </c:pt>
                <c:pt idx="22">
                  <c:v>7.2519520000000011</c:v>
                </c:pt>
                <c:pt idx="23">
                  <c:v>6.792630680000002</c:v>
                </c:pt>
                <c:pt idx="24">
                  <c:v>6.2881772800000002</c:v>
                </c:pt>
                <c:pt idx="25">
                  <c:v>5.7554098800000011</c:v>
                </c:pt>
                <c:pt idx="26">
                  <c:v>5.2984492799999998</c:v>
                </c:pt>
                <c:pt idx="27">
                  <c:v>4.7468000000000012</c:v>
                </c:pt>
                <c:pt idx="28">
                  <c:v>4.2151212800000009</c:v>
                </c:pt>
                <c:pt idx="29">
                  <c:v>3.69708668</c:v>
                </c:pt>
                <c:pt idx="30">
                  <c:v>3.2085979200000003</c:v>
                </c:pt>
                <c:pt idx="31">
                  <c:v>2.7667080000000004</c:v>
                </c:pt>
                <c:pt idx="32">
                  <c:v>2.3764713200000012</c:v>
                </c:pt>
                <c:pt idx="33">
                  <c:v>2.0422402800000006</c:v>
                </c:pt>
                <c:pt idx="34">
                  <c:v>1.7544873200000008</c:v>
                </c:pt>
                <c:pt idx="35">
                  <c:v>1.5290299199999997</c:v>
                </c:pt>
                <c:pt idx="36">
                  <c:v>1.3547961200000009</c:v>
                </c:pt>
                <c:pt idx="37">
                  <c:v>1.2332460799999998</c:v>
                </c:pt>
                <c:pt idx="38">
                  <c:v>1.1653906800000016</c:v>
                </c:pt>
                <c:pt idx="39">
                  <c:v>1.1381829999999997</c:v>
                </c:pt>
                <c:pt idx="40">
                  <c:v>1.1653906800000016</c:v>
                </c:pt>
                <c:pt idx="41">
                  <c:v>1.2196937200000004</c:v>
                </c:pt>
                <c:pt idx="42">
                  <c:v>1.327850520000001</c:v>
                </c:pt>
                <c:pt idx="43">
                  <c:v>1.4622041200000004</c:v>
                </c:pt>
                <c:pt idx="44">
                  <c:v>1.6354644800000009</c:v>
                </c:pt>
                <c:pt idx="45">
                  <c:v>1.8334146800000006</c:v>
                </c:pt>
                <c:pt idx="46">
                  <c:v>2.0552123200000008</c:v>
                </c:pt>
                <c:pt idx="47">
                  <c:v>2.287108480000001</c:v>
                </c:pt>
                <c:pt idx="48">
                  <c:v>2.5285977200000005</c:v>
                </c:pt>
                <c:pt idx="49">
                  <c:v>2.7542601200000001</c:v>
                </c:pt>
                <c:pt idx="50">
                  <c:v>2.9768898800000012</c:v>
                </c:pt>
                <c:pt idx="51">
                  <c:v>3.1722370800000004</c:v>
                </c:pt>
                <c:pt idx="52">
                  <c:v>3.3412002800000007</c:v>
                </c:pt>
                <c:pt idx="53">
                  <c:v>3.4845657200000018</c:v>
                </c:pt>
                <c:pt idx="54">
                  <c:v>3.5793938800000014</c:v>
                </c:pt>
                <c:pt idx="55">
                  <c:v>3.6265833199999995</c:v>
                </c:pt>
                <c:pt idx="56">
                  <c:v>3.6383572800000001</c:v>
                </c:pt>
                <c:pt idx="57">
                  <c:v>3.6030073199999997</c:v>
                </c:pt>
                <c:pt idx="58">
                  <c:v>3.5201964800000001</c:v>
                </c:pt>
                <c:pt idx="59">
                  <c:v>3.4010996800000006</c:v>
                </c:pt>
                <c:pt idx="60">
                  <c:v>3.2569480000000008</c:v>
                </c:pt>
                <c:pt idx="61">
                  <c:v>3.0870675200000011</c:v>
                </c:pt>
                <c:pt idx="62">
                  <c:v>2.8906719999999999</c:v>
                </c:pt>
                <c:pt idx="63">
                  <c:v>2.6918803200000005</c:v>
                </c:pt>
                <c:pt idx="64">
                  <c:v>2.5033369200000002</c:v>
                </c:pt>
                <c:pt idx="65">
                  <c:v>2.3254630000000005</c:v>
                </c:pt>
                <c:pt idx="66">
                  <c:v>2.1457545200000001</c:v>
                </c:pt>
                <c:pt idx="67">
                  <c:v>2.0032680000000003</c:v>
                </c:pt>
                <c:pt idx="68">
                  <c:v>1.8858457200000007</c:v>
                </c:pt>
                <c:pt idx="69">
                  <c:v>1.8071429999999999</c:v>
                </c:pt>
                <c:pt idx="70">
                  <c:v>1.7544873200000008</c:v>
                </c:pt>
                <c:pt idx="71">
                  <c:v>1.7281033200000011</c:v>
                </c:pt>
                <c:pt idx="72">
                  <c:v>1.7413000000000003</c:v>
                </c:pt>
                <c:pt idx="73">
                  <c:v>1.7939931200000001</c:v>
                </c:pt>
                <c:pt idx="74">
                  <c:v>1.8596489200000015</c:v>
                </c:pt>
                <c:pt idx="75">
                  <c:v>1.9511739199999996</c:v>
                </c:pt>
                <c:pt idx="76">
                  <c:v>2.0552123200000008</c:v>
                </c:pt>
                <c:pt idx="77">
                  <c:v>2.1715394800000012</c:v>
                </c:pt>
                <c:pt idx="78">
                  <c:v>2.2999026800000011</c:v>
                </c:pt>
                <c:pt idx="79">
                  <c:v>2.4273298800000003</c:v>
                </c:pt>
                <c:pt idx="80">
                  <c:v>2.54121408</c:v>
                </c:pt>
                <c:pt idx="81">
                  <c:v>2.654340120000001</c:v>
                </c:pt>
                <c:pt idx="82">
                  <c:v>2.7542601200000001</c:v>
                </c:pt>
                <c:pt idx="83">
                  <c:v>2.8411987200000008</c:v>
                </c:pt>
                <c:pt idx="84">
                  <c:v>2.9153524800000006</c:v>
                </c:pt>
                <c:pt idx="85">
                  <c:v>2.9768898800000012</c:v>
                </c:pt>
                <c:pt idx="86">
                  <c:v>3.0137000000000014</c:v>
                </c:pt>
                <c:pt idx="87">
                  <c:v>3.0381932800000007</c:v>
                </c:pt>
                <c:pt idx="88">
                  <c:v>3.0504258800000006</c:v>
                </c:pt>
                <c:pt idx="89">
                  <c:v>3.0381932800000007</c:v>
                </c:pt>
                <c:pt idx="90">
                  <c:v>3.0014393200000007</c:v>
                </c:pt>
                <c:pt idx="91">
                  <c:v>2.9399955200000005</c:v>
                </c:pt>
                <c:pt idx="92">
                  <c:v>2.8783177200000005</c:v>
                </c:pt>
                <c:pt idx="93">
                  <c:v>2.7915756800000007</c:v>
                </c:pt>
                <c:pt idx="94">
                  <c:v>2.6918803200000005</c:v>
                </c:pt>
                <c:pt idx="95">
                  <c:v>2.5915859200000009</c:v>
                </c:pt>
                <c:pt idx="96">
                  <c:v>2.4906924800000008</c:v>
                </c:pt>
                <c:pt idx="97">
                  <c:v>2.4019193200000002</c:v>
                </c:pt>
                <c:pt idx="98">
                  <c:v>2.3126875200000012</c:v>
                </c:pt>
                <c:pt idx="99">
                  <c:v>2.2358380800000015</c:v>
                </c:pt>
                <c:pt idx="100">
                  <c:v>2.1715394800000012</c:v>
                </c:pt>
                <c:pt idx="101">
                  <c:v>2.1328480000000019</c:v>
                </c:pt>
                <c:pt idx="102">
                  <c:v>2.1070068800000006</c:v>
                </c:pt>
                <c:pt idx="103">
                  <c:v>2.1070068800000006</c:v>
                </c:pt>
                <c:pt idx="104">
                  <c:v>2.1199321200000005</c:v>
                </c:pt>
                <c:pt idx="105">
                  <c:v>2.1457545200000001</c:v>
                </c:pt>
                <c:pt idx="106">
                  <c:v>2.1844179200000005</c:v>
                </c:pt>
                <c:pt idx="107">
                  <c:v>2.2358380800000015</c:v>
                </c:pt>
                <c:pt idx="108">
                  <c:v>2.287108480000001</c:v>
                </c:pt>
                <c:pt idx="109">
                  <c:v>2.350985880000001</c:v>
                </c:pt>
                <c:pt idx="110">
                  <c:v>2.4146292800000011</c:v>
                </c:pt>
                <c:pt idx="111">
                  <c:v>2.4780386800000005</c:v>
                </c:pt>
                <c:pt idx="112">
                  <c:v>2.54121408</c:v>
                </c:pt>
                <c:pt idx="113">
                  <c:v>2.5915859200000009</c:v>
                </c:pt>
                <c:pt idx="114">
                  <c:v>2.641808000000001</c:v>
                </c:pt>
                <c:pt idx="115">
                  <c:v>2.6793762799999996</c:v>
                </c:pt>
                <c:pt idx="116">
                  <c:v>2.7168603200000003</c:v>
                </c:pt>
                <c:pt idx="117">
                  <c:v>2.7542601200000001</c:v>
                </c:pt>
                <c:pt idx="118">
                  <c:v>2.7667080000000004</c:v>
                </c:pt>
                <c:pt idx="119">
                  <c:v>2.7791465200000012</c:v>
                </c:pt>
                <c:pt idx="120">
                  <c:v>2.7791465200000012</c:v>
                </c:pt>
                <c:pt idx="121">
                  <c:v>2.7667080000000004</c:v>
                </c:pt>
                <c:pt idx="122">
                  <c:v>2.7418028800000007</c:v>
                </c:pt>
                <c:pt idx="123">
                  <c:v>2.7043750000000006</c:v>
                </c:pt>
                <c:pt idx="124">
                  <c:v>2.6668628800000014</c:v>
                </c:pt>
                <c:pt idx="125">
                  <c:v>2.61671568</c:v>
                </c:pt>
                <c:pt idx="126">
                  <c:v>2.5790070000000007</c:v>
                </c:pt>
                <c:pt idx="127">
                  <c:v>2.5285977200000005</c:v>
                </c:pt>
                <c:pt idx="128">
                  <c:v>2.4780386800000005</c:v>
                </c:pt>
                <c:pt idx="129">
                  <c:v>2.4273298800000003</c:v>
                </c:pt>
                <c:pt idx="130">
                  <c:v>2.3764713200000012</c:v>
                </c:pt>
                <c:pt idx="131">
                  <c:v>2.3382291200000003</c:v>
                </c:pt>
                <c:pt idx="132">
                  <c:v>2.3126875200000012</c:v>
                </c:pt>
                <c:pt idx="133">
                  <c:v>2.2999026800000011</c:v>
                </c:pt>
                <c:pt idx="134">
                  <c:v>2.2999026800000011</c:v>
                </c:pt>
                <c:pt idx="135">
                  <c:v>2.2999026800000011</c:v>
                </c:pt>
                <c:pt idx="136">
                  <c:v>2.3126875200000012</c:v>
                </c:pt>
                <c:pt idx="137">
                  <c:v>2.3254630000000005</c:v>
                </c:pt>
                <c:pt idx="138">
                  <c:v>2.3382291200000003</c:v>
                </c:pt>
                <c:pt idx="139">
                  <c:v>2.3637332799999999</c:v>
                </c:pt>
                <c:pt idx="140">
                  <c:v>2.3892000000000007</c:v>
                </c:pt>
                <c:pt idx="141">
                  <c:v>2.4273298800000003</c:v>
                </c:pt>
                <c:pt idx="142">
                  <c:v>2.452703000000001</c:v>
                </c:pt>
                <c:pt idx="143">
                  <c:v>2.4780386800000005</c:v>
                </c:pt>
                <c:pt idx="144">
                  <c:v>2.5159720000000001</c:v>
                </c:pt>
                <c:pt idx="145">
                  <c:v>2.5538210800000014</c:v>
                </c:pt>
                <c:pt idx="146">
                  <c:v>2.5790070000000007</c:v>
                </c:pt>
                <c:pt idx="147">
                  <c:v>2.6041554800000006</c:v>
                </c:pt>
                <c:pt idx="148">
                  <c:v>2.6292665200000012</c:v>
                </c:pt>
                <c:pt idx="149">
                  <c:v>2.641808000000001</c:v>
                </c:pt>
                <c:pt idx="150">
                  <c:v>2.641808000000001</c:v>
                </c:pt>
                <c:pt idx="151">
                  <c:v>2.641808000000001</c:v>
                </c:pt>
                <c:pt idx="152">
                  <c:v>2.6292665200000012</c:v>
                </c:pt>
                <c:pt idx="153">
                  <c:v>2.61671568</c:v>
                </c:pt>
                <c:pt idx="154">
                  <c:v>2.61671568</c:v>
                </c:pt>
                <c:pt idx="155">
                  <c:v>2.6041554800000006</c:v>
                </c:pt>
                <c:pt idx="156">
                  <c:v>2.5915859200000009</c:v>
                </c:pt>
                <c:pt idx="157">
                  <c:v>2.5664187200000002</c:v>
                </c:pt>
                <c:pt idx="158">
                  <c:v>2.54121408</c:v>
                </c:pt>
                <c:pt idx="159">
                  <c:v>2.5033369200000002</c:v>
                </c:pt>
                <c:pt idx="160">
                  <c:v>2.4780386800000005</c:v>
                </c:pt>
                <c:pt idx="161">
                  <c:v>2.452703000000001</c:v>
                </c:pt>
                <c:pt idx="162">
                  <c:v>2.4273298800000003</c:v>
                </c:pt>
                <c:pt idx="163">
                  <c:v>2.4019193200000002</c:v>
                </c:pt>
                <c:pt idx="164">
                  <c:v>2.4019193200000002</c:v>
                </c:pt>
                <c:pt idx="165">
                  <c:v>2.4019193200000002</c:v>
                </c:pt>
                <c:pt idx="166">
                  <c:v>2.4019193200000002</c:v>
                </c:pt>
                <c:pt idx="167">
                  <c:v>2.4019193200000002</c:v>
                </c:pt>
                <c:pt idx="168">
                  <c:v>2.4146292800000011</c:v>
                </c:pt>
                <c:pt idx="169">
                  <c:v>2.4273298800000003</c:v>
                </c:pt>
                <c:pt idx="170">
                  <c:v>2.4273298800000003</c:v>
                </c:pt>
                <c:pt idx="171">
                  <c:v>2.4273298800000003</c:v>
                </c:pt>
                <c:pt idx="172">
                  <c:v>2.4400211200000008</c:v>
                </c:pt>
                <c:pt idx="173">
                  <c:v>2.452703000000001</c:v>
                </c:pt>
                <c:pt idx="174">
                  <c:v>2.4653755200000007</c:v>
                </c:pt>
                <c:pt idx="175">
                  <c:v>2.4906924800000008</c:v>
                </c:pt>
                <c:pt idx="176">
                  <c:v>2.5159720000000001</c:v>
                </c:pt>
                <c:pt idx="177">
                  <c:v>2.54121408</c:v>
                </c:pt>
                <c:pt idx="178">
                  <c:v>2.5538210800000014</c:v>
                </c:pt>
                <c:pt idx="179">
                  <c:v>2.5664187200000002</c:v>
                </c:pt>
                <c:pt idx="180">
                  <c:v>2.5664187200000002</c:v>
                </c:pt>
                <c:pt idx="181">
                  <c:v>2.5664187200000002</c:v>
                </c:pt>
                <c:pt idx="182">
                  <c:v>2.5664187200000002</c:v>
                </c:pt>
                <c:pt idx="183">
                  <c:v>2.5664187200000002</c:v>
                </c:pt>
                <c:pt idx="184">
                  <c:v>2.5664187200000002</c:v>
                </c:pt>
                <c:pt idx="185">
                  <c:v>2.5664187200000002</c:v>
                </c:pt>
                <c:pt idx="186">
                  <c:v>2.5538210800000014</c:v>
                </c:pt>
                <c:pt idx="187">
                  <c:v>2.54121408</c:v>
                </c:pt>
                <c:pt idx="188">
                  <c:v>2.5285977200000005</c:v>
                </c:pt>
                <c:pt idx="189">
                  <c:v>2.5159720000000001</c:v>
                </c:pt>
                <c:pt idx="190">
                  <c:v>2.5033369200000002</c:v>
                </c:pt>
                <c:pt idx="191">
                  <c:v>2.4906924800000008</c:v>
                </c:pt>
                <c:pt idx="192">
                  <c:v>2.4780386800000005</c:v>
                </c:pt>
                <c:pt idx="193">
                  <c:v>2.4653755200000007</c:v>
                </c:pt>
                <c:pt idx="194">
                  <c:v>2.452703000000001</c:v>
                </c:pt>
                <c:pt idx="195">
                  <c:v>2.4400211200000008</c:v>
                </c:pt>
                <c:pt idx="196">
                  <c:v>2.4400211200000008</c:v>
                </c:pt>
                <c:pt idx="197">
                  <c:v>2.4400211200000008</c:v>
                </c:pt>
                <c:pt idx="198">
                  <c:v>2.4400211200000008</c:v>
                </c:pt>
                <c:pt idx="199">
                  <c:v>2.4400211200000008</c:v>
                </c:pt>
                <c:pt idx="200">
                  <c:v>2.4400211200000008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2-4D18-9504-E05015F3D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661856"/>
        <c:axId val="697661136"/>
      </c:lineChart>
      <c:lineChart>
        <c:grouping val="standard"/>
        <c:varyColors val="0"/>
        <c:ser>
          <c:idx val="0"/>
          <c:order val="1"/>
          <c:tx>
            <c:strRef>
              <c:f>Arkusz4!$A$1</c:f>
              <c:strCache>
                <c:ptCount val="1"/>
                <c:pt idx="0">
                  <c:v>Nt-1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Arkusz4!$B$2:$B$202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Arkusz4!$A$2:$A$202</c:f>
              <c:numCache>
                <c:formatCode>General</c:formatCode>
                <c:ptCount val="201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27</c:v>
                </c:pt>
                <c:pt idx="6">
                  <c:v>33</c:v>
                </c:pt>
                <c:pt idx="7">
                  <c:v>40</c:v>
                </c:pt>
                <c:pt idx="8">
                  <c:v>48</c:v>
                </c:pt>
                <c:pt idx="9">
                  <c:v>58</c:v>
                </c:pt>
                <c:pt idx="10">
                  <c:v>69</c:v>
                </c:pt>
                <c:pt idx="11">
                  <c:v>82</c:v>
                </c:pt>
                <c:pt idx="12">
                  <c:v>98</c:v>
                </c:pt>
                <c:pt idx="13">
                  <c:v>116</c:v>
                </c:pt>
                <c:pt idx="14">
                  <c:v>137</c:v>
                </c:pt>
                <c:pt idx="15">
                  <c:v>161</c:v>
                </c:pt>
                <c:pt idx="16">
                  <c:v>189</c:v>
                </c:pt>
                <c:pt idx="17">
                  <c:v>221</c:v>
                </c:pt>
                <c:pt idx="18">
                  <c:v>257</c:v>
                </c:pt>
                <c:pt idx="19">
                  <c:v>297</c:v>
                </c:pt>
                <c:pt idx="20">
                  <c:v>341</c:v>
                </c:pt>
                <c:pt idx="21">
                  <c:v>389</c:v>
                </c:pt>
                <c:pt idx="22">
                  <c:v>440</c:v>
                </c:pt>
                <c:pt idx="23">
                  <c:v>493</c:v>
                </c:pt>
                <c:pt idx="24">
                  <c:v>548</c:v>
                </c:pt>
                <c:pt idx="25">
                  <c:v>603</c:v>
                </c:pt>
                <c:pt idx="26">
                  <c:v>648</c:v>
                </c:pt>
                <c:pt idx="27">
                  <c:v>700</c:v>
                </c:pt>
                <c:pt idx="28">
                  <c:v>748</c:v>
                </c:pt>
                <c:pt idx="29">
                  <c:v>793</c:v>
                </c:pt>
                <c:pt idx="30">
                  <c:v>834</c:v>
                </c:pt>
                <c:pt idx="31">
                  <c:v>870</c:v>
                </c:pt>
                <c:pt idx="32">
                  <c:v>901</c:v>
                </c:pt>
                <c:pt idx="33">
                  <c:v>927</c:v>
                </c:pt>
                <c:pt idx="34">
                  <c:v>949</c:v>
                </c:pt>
                <c:pt idx="35">
                  <c:v>966</c:v>
                </c:pt>
                <c:pt idx="36">
                  <c:v>979</c:v>
                </c:pt>
                <c:pt idx="37">
                  <c:v>988</c:v>
                </c:pt>
                <c:pt idx="38">
                  <c:v>993</c:v>
                </c:pt>
                <c:pt idx="39">
                  <c:v>995</c:v>
                </c:pt>
                <c:pt idx="40">
                  <c:v>993</c:v>
                </c:pt>
                <c:pt idx="41">
                  <c:v>989</c:v>
                </c:pt>
                <c:pt idx="42">
                  <c:v>981</c:v>
                </c:pt>
                <c:pt idx="43">
                  <c:v>971</c:v>
                </c:pt>
                <c:pt idx="44">
                  <c:v>958</c:v>
                </c:pt>
                <c:pt idx="45">
                  <c:v>943</c:v>
                </c:pt>
                <c:pt idx="46">
                  <c:v>926</c:v>
                </c:pt>
                <c:pt idx="47">
                  <c:v>908</c:v>
                </c:pt>
                <c:pt idx="48">
                  <c:v>889</c:v>
                </c:pt>
                <c:pt idx="49">
                  <c:v>871</c:v>
                </c:pt>
                <c:pt idx="50">
                  <c:v>853</c:v>
                </c:pt>
                <c:pt idx="51">
                  <c:v>837</c:v>
                </c:pt>
                <c:pt idx="52">
                  <c:v>823</c:v>
                </c:pt>
                <c:pt idx="53">
                  <c:v>811</c:v>
                </c:pt>
                <c:pt idx="54">
                  <c:v>803</c:v>
                </c:pt>
                <c:pt idx="55">
                  <c:v>799</c:v>
                </c:pt>
                <c:pt idx="56">
                  <c:v>798</c:v>
                </c:pt>
                <c:pt idx="57">
                  <c:v>801</c:v>
                </c:pt>
                <c:pt idx="58">
                  <c:v>808</c:v>
                </c:pt>
                <c:pt idx="59">
                  <c:v>818</c:v>
                </c:pt>
                <c:pt idx="60">
                  <c:v>830</c:v>
                </c:pt>
                <c:pt idx="61">
                  <c:v>844</c:v>
                </c:pt>
                <c:pt idx="62">
                  <c:v>860</c:v>
                </c:pt>
                <c:pt idx="63">
                  <c:v>876</c:v>
                </c:pt>
                <c:pt idx="64">
                  <c:v>891</c:v>
                </c:pt>
                <c:pt idx="65">
                  <c:v>905</c:v>
                </c:pt>
                <c:pt idx="66">
                  <c:v>919</c:v>
                </c:pt>
                <c:pt idx="67">
                  <c:v>930</c:v>
                </c:pt>
                <c:pt idx="68">
                  <c:v>939</c:v>
                </c:pt>
                <c:pt idx="69">
                  <c:v>945</c:v>
                </c:pt>
                <c:pt idx="70">
                  <c:v>949</c:v>
                </c:pt>
                <c:pt idx="71">
                  <c:v>951</c:v>
                </c:pt>
                <c:pt idx="72">
                  <c:v>950</c:v>
                </c:pt>
                <c:pt idx="73">
                  <c:v>946</c:v>
                </c:pt>
                <c:pt idx="74">
                  <c:v>941</c:v>
                </c:pt>
                <c:pt idx="75">
                  <c:v>934</c:v>
                </c:pt>
                <c:pt idx="76">
                  <c:v>926</c:v>
                </c:pt>
                <c:pt idx="77">
                  <c:v>917</c:v>
                </c:pt>
                <c:pt idx="78">
                  <c:v>907</c:v>
                </c:pt>
                <c:pt idx="79">
                  <c:v>897</c:v>
                </c:pt>
                <c:pt idx="80">
                  <c:v>888</c:v>
                </c:pt>
                <c:pt idx="81">
                  <c:v>879</c:v>
                </c:pt>
                <c:pt idx="82">
                  <c:v>871</c:v>
                </c:pt>
                <c:pt idx="83">
                  <c:v>864</c:v>
                </c:pt>
                <c:pt idx="84">
                  <c:v>858</c:v>
                </c:pt>
                <c:pt idx="85">
                  <c:v>853</c:v>
                </c:pt>
                <c:pt idx="86">
                  <c:v>850</c:v>
                </c:pt>
                <c:pt idx="87">
                  <c:v>848</c:v>
                </c:pt>
                <c:pt idx="88">
                  <c:v>847</c:v>
                </c:pt>
                <c:pt idx="89">
                  <c:v>848</c:v>
                </c:pt>
                <c:pt idx="90">
                  <c:v>851</c:v>
                </c:pt>
                <c:pt idx="91">
                  <c:v>856</c:v>
                </c:pt>
                <c:pt idx="92">
                  <c:v>861</c:v>
                </c:pt>
                <c:pt idx="93">
                  <c:v>868</c:v>
                </c:pt>
                <c:pt idx="94">
                  <c:v>876</c:v>
                </c:pt>
                <c:pt idx="95">
                  <c:v>884</c:v>
                </c:pt>
                <c:pt idx="96">
                  <c:v>892</c:v>
                </c:pt>
                <c:pt idx="97">
                  <c:v>899</c:v>
                </c:pt>
                <c:pt idx="98">
                  <c:v>906</c:v>
                </c:pt>
                <c:pt idx="99">
                  <c:v>912</c:v>
                </c:pt>
                <c:pt idx="100">
                  <c:v>917</c:v>
                </c:pt>
                <c:pt idx="101">
                  <c:v>920</c:v>
                </c:pt>
                <c:pt idx="102">
                  <c:v>922</c:v>
                </c:pt>
                <c:pt idx="103">
                  <c:v>922</c:v>
                </c:pt>
                <c:pt idx="104">
                  <c:v>921</c:v>
                </c:pt>
                <c:pt idx="105">
                  <c:v>919</c:v>
                </c:pt>
                <c:pt idx="106">
                  <c:v>916</c:v>
                </c:pt>
                <c:pt idx="107">
                  <c:v>912</c:v>
                </c:pt>
                <c:pt idx="108">
                  <c:v>908</c:v>
                </c:pt>
                <c:pt idx="109">
                  <c:v>903</c:v>
                </c:pt>
                <c:pt idx="110">
                  <c:v>898</c:v>
                </c:pt>
                <c:pt idx="111">
                  <c:v>893</c:v>
                </c:pt>
                <c:pt idx="112">
                  <c:v>888</c:v>
                </c:pt>
                <c:pt idx="113">
                  <c:v>884</c:v>
                </c:pt>
                <c:pt idx="114">
                  <c:v>880</c:v>
                </c:pt>
                <c:pt idx="115">
                  <c:v>877</c:v>
                </c:pt>
                <c:pt idx="116">
                  <c:v>874</c:v>
                </c:pt>
                <c:pt idx="117">
                  <c:v>871</c:v>
                </c:pt>
                <c:pt idx="118">
                  <c:v>870</c:v>
                </c:pt>
                <c:pt idx="119">
                  <c:v>869</c:v>
                </c:pt>
                <c:pt idx="120">
                  <c:v>869</c:v>
                </c:pt>
                <c:pt idx="121">
                  <c:v>870</c:v>
                </c:pt>
                <c:pt idx="122">
                  <c:v>872</c:v>
                </c:pt>
                <c:pt idx="123">
                  <c:v>875</c:v>
                </c:pt>
                <c:pt idx="124">
                  <c:v>878</c:v>
                </c:pt>
                <c:pt idx="125">
                  <c:v>882</c:v>
                </c:pt>
                <c:pt idx="126">
                  <c:v>885</c:v>
                </c:pt>
                <c:pt idx="127">
                  <c:v>889</c:v>
                </c:pt>
                <c:pt idx="128">
                  <c:v>893</c:v>
                </c:pt>
                <c:pt idx="129">
                  <c:v>897</c:v>
                </c:pt>
                <c:pt idx="130">
                  <c:v>901</c:v>
                </c:pt>
                <c:pt idx="131">
                  <c:v>904</c:v>
                </c:pt>
                <c:pt idx="132">
                  <c:v>906</c:v>
                </c:pt>
                <c:pt idx="133">
                  <c:v>907</c:v>
                </c:pt>
                <c:pt idx="134">
                  <c:v>907</c:v>
                </c:pt>
                <c:pt idx="135">
                  <c:v>907</c:v>
                </c:pt>
                <c:pt idx="136">
                  <c:v>906</c:v>
                </c:pt>
                <c:pt idx="137">
                  <c:v>905</c:v>
                </c:pt>
                <c:pt idx="138">
                  <c:v>904</c:v>
                </c:pt>
                <c:pt idx="139">
                  <c:v>902</c:v>
                </c:pt>
                <c:pt idx="140">
                  <c:v>900</c:v>
                </c:pt>
                <c:pt idx="141">
                  <c:v>897</c:v>
                </c:pt>
                <c:pt idx="142">
                  <c:v>895</c:v>
                </c:pt>
                <c:pt idx="143">
                  <c:v>893</c:v>
                </c:pt>
                <c:pt idx="144">
                  <c:v>890</c:v>
                </c:pt>
                <c:pt idx="145">
                  <c:v>887</c:v>
                </c:pt>
                <c:pt idx="146">
                  <c:v>885</c:v>
                </c:pt>
                <c:pt idx="147">
                  <c:v>883</c:v>
                </c:pt>
                <c:pt idx="148">
                  <c:v>881</c:v>
                </c:pt>
                <c:pt idx="149">
                  <c:v>880</c:v>
                </c:pt>
                <c:pt idx="150">
                  <c:v>880</c:v>
                </c:pt>
                <c:pt idx="151">
                  <c:v>880</c:v>
                </c:pt>
                <c:pt idx="152">
                  <c:v>881</c:v>
                </c:pt>
                <c:pt idx="153">
                  <c:v>882</c:v>
                </c:pt>
                <c:pt idx="154">
                  <c:v>882</c:v>
                </c:pt>
                <c:pt idx="155">
                  <c:v>883</c:v>
                </c:pt>
                <c:pt idx="156">
                  <c:v>884</c:v>
                </c:pt>
                <c:pt idx="157">
                  <c:v>886</c:v>
                </c:pt>
                <c:pt idx="158">
                  <c:v>888</c:v>
                </c:pt>
                <c:pt idx="159">
                  <c:v>891</c:v>
                </c:pt>
                <c:pt idx="160">
                  <c:v>893</c:v>
                </c:pt>
                <c:pt idx="161">
                  <c:v>895</c:v>
                </c:pt>
                <c:pt idx="162">
                  <c:v>897</c:v>
                </c:pt>
                <c:pt idx="163">
                  <c:v>899</c:v>
                </c:pt>
                <c:pt idx="164">
                  <c:v>899</c:v>
                </c:pt>
                <c:pt idx="165">
                  <c:v>899</c:v>
                </c:pt>
                <c:pt idx="166">
                  <c:v>899</c:v>
                </c:pt>
                <c:pt idx="167">
                  <c:v>899</c:v>
                </c:pt>
                <c:pt idx="168">
                  <c:v>898</c:v>
                </c:pt>
                <c:pt idx="169">
                  <c:v>897</c:v>
                </c:pt>
                <c:pt idx="170">
                  <c:v>897</c:v>
                </c:pt>
                <c:pt idx="171">
                  <c:v>897</c:v>
                </c:pt>
                <c:pt idx="172">
                  <c:v>896</c:v>
                </c:pt>
                <c:pt idx="173">
                  <c:v>895</c:v>
                </c:pt>
                <c:pt idx="174">
                  <c:v>894</c:v>
                </c:pt>
                <c:pt idx="175">
                  <c:v>892</c:v>
                </c:pt>
                <c:pt idx="176">
                  <c:v>890</c:v>
                </c:pt>
                <c:pt idx="177">
                  <c:v>888</c:v>
                </c:pt>
                <c:pt idx="178">
                  <c:v>887</c:v>
                </c:pt>
                <c:pt idx="179">
                  <c:v>886</c:v>
                </c:pt>
                <c:pt idx="180">
                  <c:v>886</c:v>
                </c:pt>
                <c:pt idx="181">
                  <c:v>886</c:v>
                </c:pt>
                <c:pt idx="182">
                  <c:v>886</c:v>
                </c:pt>
                <c:pt idx="183">
                  <c:v>886</c:v>
                </c:pt>
                <c:pt idx="184">
                  <c:v>886</c:v>
                </c:pt>
                <c:pt idx="185">
                  <c:v>886</c:v>
                </c:pt>
                <c:pt idx="186">
                  <c:v>887</c:v>
                </c:pt>
                <c:pt idx="187">
                  <c:v>888</c:v>
                </c:pt>
                <c:pt idx="188">
                  <c:v>889</c:v>
                </c:pt>
                <c:pt idx="189">
                  <c:v>890</c:v>
                </c:pt>
                <c:pt idx="190">
                  <c:v>891</c:v>
                </c:pt>
                <c:pt idx="191">
                  <c:v>892</c:v>
                </c:pt>
                <c:pt idx="192">
                  <c:v>893</c:v>
                </c:pt>
                <c:pt idx="193">
                  <c:v>894</c:v>
                </c:pt>
                <c:pt idx="194">
                  <c:v>895</c:v>
                </c:pt>
                <c:pt idx="195">
                  <c:v>896</c:v>
                </c:pt>
                <c:pt idx="196">
                  <c:v>896</c:v>
                </c:pt>
                <c:pt idx="197">
                  <c:v>896</c:v>
                </c:pt>
                <c:pt idx="198">
                  <c:v>896</c:v>
                </c:pt>
                <c:pt idx="199">
                  <c:v>896</c:v>
                </c:pt>
                <c:pt idx="200">
                  <c:v>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2-4D18-9504-E05015F3D0A7}"/>
            </c:ext>
          </c:extLst>
        </c:ser>
        <c:ser>
          <c:idx val="2"/>
          <c:order val="2"/>
          <c:tx>
            <c:strRef>
              <c:f>Arkusz4!$G$1</c:f>
              <c:strCache>
                <c:ptCount val="1"/>
                <c:pt idx="0">
                  <c:v>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Arkusz4!$B$2:$B$202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Arkusz4!$G$2:$G$202</c:f>
              <c:numCache>
                <c:formatCode>General</c:formatCode>
                <c:ptCount val="201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40</c:v>
                </c:pt>
                <c:pt idx="7">
                  <c:v>48</c:v>
                </c:pt>
                <c:pt idx="8">
                  <c:v>58</c:v>
                </c:pt>
                <c:pt idx="9">
                  <c:v>69</c:v>
                </c:pt>
                <c:pt idx="10">
                  <c:v>82</c:v>
                </c:pt>
                <c:pt idx="11">
                  <c:v>98</c:v>
                </c:pt>
                <c:pt idx="12">
                  <c:v>116</c:v>
                </c:pt>
                <c:pt idx="13">
                  <c:v>137</c:v>
                </c:pt>
                <c:pt idx="14">
                  <c:v>161</c:v>
                </c:pt>
                <c:pt idx="15">
                  <c:v>189</c:v>
                </c:pt>
                <c:pt idx="16">
                  <c:v>221</c:v>
                </c:pt>
                <c:pt idx="17">
                  <c:v>257</c:v>
                </c:pt>
                <c:pt idx="18">
                  <c:v>297</c:v>
                </c:pt>
                <c:pt idx="19">
                  <c:v>341</c:v>
                </c:pt>
                <c:pt idx="20">
                  <c:v>389</c:v>
                </c:pt>
                <c:pt idx="21">
                  <c:v>440</c:v>
                </c:pt>
                <c:pt idx="22">
                  <c:v>493</c:v>
                </c:pt>
                <c:pt idx="23">
                  <c:v>548</c:v>
                </c:pt>
                <c:pt idx="24">
                  <c:v>603</c:v>
                </c:pt>
                <c:pt idx="25">
                  <c:v>648</c:v>
                </c:pt>
                <c:pt idx="26">
                  <c:v>700</c:v>
                </c:pt>
                <c:pt idx="27">
                  <c:v>748</c:v>
                </c:pt>
                <c:pt idx="28">
                  <c:v>793</c:v>
                </c:pt>
                <c:pt idx="29">
                  <c:v>834</c:v>
                </c:pt>
                <c:pt idx="30">
                  <c:v>870</c:v>
                </c:pt>
                <c:pt idx="31">
                  <c:v>901</c:v>
                </c:pt>
                <c:pt idx="32">
                  <c:v>927</c:v>
                </c:pt>
                <c:pt idx="33">
                  <c:v>949</c:v>
                </c:pt>
                <c:pt idx="34">
                  <c:v>966</c:v>
                </c:pt>
                <c:pt idx="35">
                  <c:v>979</c:v>
                </c:pt>
                <c:pt idx="36">
                  <c:v>988</c:v>
                </c:pt>
                <c:pt idx="37">
                  <c:v>993</c:v>
                </c:pt>
                <c:pt idx="38">
                  <c:v>995</c:v>
                </c:pt>
                <c:pt idx="39">
                  <c:v>993</c:v>
                </c:pt>
                <c:pt idx="40">
                  <c:v>989</c:v>
                </c:pt>
                <c:pt idx="41">
                  <c:v>981</c:v>
                </c:pt>
                <c:pt idx="42">
                  <c:v>971</c:v>
                </c:pt>
                <c:pt idx="43">
                  <c:v>958</c:v>
                </c:pt>
                <c:pt idx="44">
                  <c:v>943</c:v>
                </c:pt>
                <c:pt idx="45">
                  <c:v>926</c:v>
                </c:pt>
                <c:pt idx="46">
                  <c:v>908</c:v>
                </c:pt>
                <c:pt idx="47">
                  <c:v>889</c:v>
                </c:pt>
                <c:pt idx="48">
                  <c:v>871</c:v>
                </c:pt>
                <c:pt idx="49">
                  <c:v>853</c:v>
                </c:pt>
                <c:pt idx="50">
                  <c:v>837</c:v>
                </c:pt>
                <c:pt idx="51">
                  <c:v>823</c:v>
                </c:pt>
                <c:pt idx="52">
                  <c:v>811</c:v>
                </c:pt>
                <c:pt idx="53">
                  <c:v>803</c:v>
                </c:pt>
                <c:pt idx="54">
                  <c:v>799</c:v>
                </c:pt>
                <c:pt idx="55">
                  <c:v>798</c:v>
                </c:pt>
                <c:pt idx="56">
                  <c:v>801</c:v>
                </c:pt>
                <c:pt idx="57">
                  <c:v>808</c:v>
                </c:pt>
                <c:pt idx="58">
                  <c:v>818</c:v>
                </c:pt>
                <c:pt idx="59">
                  <c:v>830</c:v>
                </c:pt>
                <c:pt idx="60">
                  <c:v>844</c:v>
                </c:pt>
                <c:pt idx="61">
                  <c:v>860</c:v>
                </c:pt>
                <c:pt idx="62">
                  <c:v>876</c:v>
                </c:pt>
                <c:pt idx="63">
                  <c:v>891</c:v>
                </c:pt>
                <c:pt idx="64">
                  <c:v>905</c:v>
                </c:pt>
                <c:pt idx="65">
                  <c:v>919</c:v>
                </c:pt>
                <c:pt idx="66">
                  <c:v>930</c:v>
                </c:pt>
                <c:pt idx="67">
                  <c:v>939</c:v>
                </c:pt>
                <c:pt idx="68">
                  <c:v>945</c:v>
                </c:pt>
                <c:pt idx="69">
                  <c:v>949</c:v>
                </c:pt>
                <c:pt idx="70">
                  <c:v>951</c:v>
                </c:pt>
                <c:pt idx="71">
                  <c:v>950</c:v>
                </c:pt>
                <c:pt idx="72">
                  <c:v>946</c:v>
                </c:pt>
                <c:pt idx="73">
                  <c:v>941</c:v>
                </c:pt>
                <c:pt idx="74">
                  <c:v>934</c:v>
                </c:pt>
                <c:pt idx="75">
                  <c:v>926</c:v>
                </c:pt>
                <c:pt idx="76">
                  <c:v>917</c:v>
                </c:pt>
                <c:pt idx="77">
                  <c:v>907</c:v>
                </c:pt>
                <c:pt idx="78">
                  <c:v>897</c:v>
                </c:pt>
                <c:pt idx="79">
                  <c:v>888</c:v>
                </c:pt>
                <c:pt idx="80">
                  <c:v>879</c:v>
                </c:pt>
                <c:pt idx="81">
                  <c:v>871</c:v>
                </c:pt>
                <c:pt idx="82">
                  <c:v>864</c:v>
                </c:pt>
                <c:pt idx="83">
                  <c:v>858</c:v>
                </c:pt>
                <c:pt idx="84">
                  <c:v>853</c:v>
                </c:pt>
                <c:pt idx="85">
                  <c:v>850</c:v>
                </c:pt>
                <c:pt idx="86">
                  <c:v>848</c:v>
                </c:pt>
                <c:pt idx="87">
                  <c:v>847</c:v>
                </c:pt>
                <c:pt idx="88">
                  <c:v>848</c:v>
                </c:pt>
                <c:pt idx="89">
                  <c:v>851</c:v>
                </c:pt>
                <c:pt idx="90">
                  <c:v>856</c:v>
                </c:pt>
                <c:pt idx="91">
                  <c:v>861</c:v>
                </c:pt>
                <c:pt idx="92">
                  <c:v>868</c:v>
                </c:pt>
                <c:pt idx="93">
                  <c:v>876</c:v>
                </c:pt>
                <c:pt idx="94">
                  <c:v>884</c:v>
                </c:pt>
                <c:pt idx="95">
                  <c:v>892</c:v>
                </c:pt>
                <c:pt idx="96">
                  <c:v>899</c:v>
                </c:pt>
                <c:pt idx="97">
                  <c:v>906</c:v>
                </c:pt>
                <c:pt idx="98">
                  <c:v>912</c:v>
                </c:pt>
                <c:pt idx="99">
                  <c:v>917</c:v>
                </c:pt>
                <c:pt idx="100">
                  <c:v>920</c:v>
                </c:pt>
                <c:pt idx="101">
                  <c:v>922</c:v>
                </c:pt>
                <c:pt idx="102">
                  <c:v>922</c:v>
                </c:pt>
                <c:pt idx="103">
                  <c:v>921</c:v>
                </c:pt>
                <c:pt idx="104">
                  <c:v>919</c:v>
                </c:pt>
                <c:pt idx="105">
                  <c:v>916</c:v>
                </c:pt>
                <c:pt idx="106">
                  <c:v>912</c:v>
                </c:pt>
                <c:pt idx="107">
                  <c:v>908</c:v>
                </c:pt>
                <c:pt idx="108">
                  <c:v>903</c:v>
                </c:pt>
                <c:pt idx="109">
                  <c:v>898</c:v>
                </c:pt>
                <c:pt idx="110">
                  <c:v>893</c:v>
                </c:pt>
                <c:pt idx="111">
                  <c:v>888</c:v>
                </c:pt>
                <c:pt idx="112">
                  <c:v>884</c:v>
                </c:pt>
                <c:pt idx="113">
                  <c:v>880</c:v>
                </c:pt>
                <c:pt idx="114">
                  <c:v>877</c:v>
                </c:pt>
                <c:pt idx="115">
                  <c:v>874</c:v>
                </c:pt>
                <c:pt idx="116">
                  <c:v>871</c:v>
                </c:pt>
                <c:pt idx="117">
                  <c:v>870</c:v>
                </c:pt>
                <c:pt idx="118">
                  <c:v>869</c:v>
                </c:pt>
                <c:pt idx="119">
                  <c:v>869</c:v>
                </c:pt>
                <c:pt idx="120">
                  <c:v>870</c:v>
                </c:pt>
                <c:pt idx="121">
                  <c:v>872</c:v>
                </c:pt>
                <c:pt idx="122">
                  <c:v>875</c:v>
                </c:pt>
                <c:pt idx="123">
                  <c:v>878</c:v>
                </c:pt>
                <c:pt idx="124">
                  <c:v>882</c:v>
                </c:pt>
                <c:pt idx="125">
                  <c:v>885</c:v>
                </c:pt>
                <c:pt idx="126">
                  <c:v>889</c:v>
                </c:pt>
                <c:pt idx="127">
                  <c:v>893</c:v>
                </c:pt>
                <c:pt idx="128">
                  <c:v>897</c:v>
                </c:pt>
                <c:pt idx="129">
                  <c:v>901</c:v>
                </c:pt>
                <c:pt idx="130">
                  <c:v>904</c:v>
                </c:pt>
                <c:pt idx="131">
                  <c:v>906</c:v>
                </c:pt>
                <c:pt idx="132">
                  <c:v>907</c:v>
                </c:pt>
                <c:pt idx="133">
                  <c:v>907</c:v>
                </c:pt>
                <c:pt idx="134">
                  <c:v>907</c:v>
                </c:pt>
                <c:pt idx="135">
                  <c:v>906</c:v>
                </c:pt>
                <c:pt idx="136">
                  <c:v>905</c:v>
                </c:pt>
                <c:pt idx="137">
                  <c:v>904</c:v>
                </c:pt>
                <c:pt idx="138">
                  <c:v>902</c:v>
                </c:pt>
                <c:pt idx="139">
                  <c:v>900</c:v>
                </c:pt>
                <c:pt idx="140">
                  <c:v>897</c:v>
                </c:pt>
                <c:pt idx="141">
                  <c:v>895</c:v>
                </c:pt>
                <c:pt idx="142">
                  <c:v>893</c:v>
                </c:pt>
                <c:pt idx="143">
                  <c:v>890</c:v>
                </c:pt>
                <c:pt idx="144">
                  <c:v>887</c:v>
                </c:pt>
                <c:pt idx="145">
                  <c:v>885</c:v>
                </c:pt>
                <c:pt idx="146">
                  <c:v>883</c:v>
                </c:pt>
                <c:pt idx="147">
                  <c:v>881</c:v>
                </c:pt>
                <c:pt idx="148">
                  <c:v>880</c:v>
                </c:pt>
                <c:pt idx="149">
                  <c:v>880</c:v>
                </c:pt>
                <c:pt idx="150">
                  <c:v>880</c:v>
                </c:pt>
                <c:pt idx="151">
                  <c:v>881</c:v>
                </c:pt>
                <c:pt idx="152">
                  <c:v>882</c:v>
                </c:pt>
                <c:pt idx="153">
                  <c:v>882</c:v>
                </c:pt>
                <c:pt idx="154">
                  <c:v>883</c:v>
                </c:pt>
                <c:pt idx="155">
                  <c:v>884</c:v>
                </c:pt>
                <c:pt idx="156">
                  <c:v>886</c:v>
                </c:pt>
                <c:pt idx="157">
                  <c:v>888</c:v>
                </c:pt>
                <c:pt idx="158">
                  <c:v>891</c:v>
                </c:pt>
                <c:pt idx="159">
                  <c:v>893</c:v>
                </c:pt>
                <c:pt idx="160">
                  <c:v>895</c:v>
                </c:pt>
                <c:pt idx="161">
                  <c:v>897</c:v>
                </c:pt>
                <c:pt idx="162">
                  <c:v>899</c:v>
                </c:pt>
                <c:pt idx="163">
                  <c:v>899</c:v>
                </c:pt>
                <c:pt idx="164">
                  <c:v>899</c:v>
                </c:pt>
                <c:pt idx="165">
                  <c:v>899</c:v>
                </c:pt>
                <c:pt idx="166">
                  <c:v>899</c:v>
                </c:pt>
                <c:pt idx="167">
                  <c:v>898</c:v>
                </c:pt>
                <c:pt idx="168">
                  <c:v>897</c:v>
                </c:pt>
                <c:pt idx="169">
                  <c:v>897</c:v>
                </c:pt>
                <c:pt idx="170">
                  <c:v>897</c:v>
                </c:pt>
                <c:pt idx="171">
                  <c:v>896</c:v>
                </c:pt>
                <c:pt idx="172">
                  <c:v>895</c:v>
                </c:pt>
                <c:pt idx="173">
                  <c:v>894</c:v>
                </c:pt>
                <c:pt idx="174">
                  <c:v>892</c:v>
                </c:pt>
                <c:pt idx="175">
                  <c:v>890</c:v>
                </c:pt>
                <c:pt idx="176">
                  <c:v>888</c:v>
                </c:pt>
                <c:pt idx="177">
                  <c:v>887</c:v>
                </c:pt>
                <c:pt idx="178">
                  <c:v>886</c:v>
                </c:pt>
                <c:pt idx="179">
                  <c:v>886</c:v>
                </c:pt>
                <c:pt idx="180">
                  <c:v>886</c:v>
                </c:pt>
                <c:pt idx="181">
                  <c:v>886</c:v>
                </c:pt>
                <c:pt idx="182">
                  <c:v>886</c:v>
                </c:pt>
                <c:pt idx="183">
                  <c:v>886</c:v>
                </c:pt>
                <c:pt idx="184">
                  <c:v>886</c:v>
                </c:pt>
                <c:pt idx="185">
                  <c:v>887</c:v>
                </c:pt>
                <c:pt idx="186">
                  <c:v>888</c:v>
                </c:pt>
                <c:pt idx="187">
                  <c:v>889</c:v>
                </c:pt>
                <c:pt idx="188">
                  <c:v>890</c:v>
                </c:pt>
                <c:pt idx="189">
                  <c:v>891</c:v>
                </c:pt>
                <c:pt idx="190">
                  <c:v>892</c:v>
                </c:pt>
                <c:pt idx="191">
                  <c:v>893</c:v>
                </c:pt>
                <c:pt idx="192">
                  <c:v>894</c:v>
                </c:pt>
                <c:pt idx="193">
                  <c:v>895</c:v>
                </c:pt>
                <c:pt idx="194">
                  <c:v>896</c:v>
                </c:pt>
                <c:pt idx="195">
                  <c:v>896</c:v>
                </c:pt>
                <c:pt idx="196">
                  <c:v>896</c:v>
                </c:pt>
                <c:pt idx="197">
                  <c:v>896</c:v>
                </c:pt>
                <c:pt idx="198">
                  <c:v>896</c:v>
                </c:pt>
                <c:pt idx="199">
                  <c:v>896</c:v>
                </c:pt>
                <c:pt idx="200">
                  <c:v>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2-4D18-9504-E05015F3D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655376"/>
        <c:axId val="697662576"/>
      </c:lineChart>
      <c:catAx>
        <c:axId val="6976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7661136"/>
        <c:crosses val="autoZero"/>
        <c:auto val="1"/>
        <c:lblAlgn val="ctr"/>
        <c:lblOffset val="100"/>
        <c:noMultiLvlLbl val="0"/>
      </c:catAx>
      <c:valAx>
        <c:axId val="6976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7661856"/>
        <c:crosses val="autoZero"/>
        <c:crossBetween val="between"/>
      </c:valAx>
      <c:valAx>
        <c:axId val="697662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7655376"/>
        <c:crosses val="max"/>
        <c:crossBetween val="between"/>
      </c:valAx>
      <c:catAx>
        <c:axId val="69765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7662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Symulowana</a:t>
            </a:r>
            <a:r>
              <a:rPr lang="pl-PL" baseline="0"/>
              <a:t> populacja i jej wzrost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Arkusz6!$A$1</c:f>
              <c:strCache>
                <c:ptCount val="1"/>
                <c:pt idx="0">
                  <c:v>Pop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Arkusz6!$B$2:$B$202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Arkusz6!$A$2:$A$67</c:f>
              <c:numCache>
                <c:formatCode>General</c:formatCode>
                <c:ptCount val="66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27</c:v>
                </c:pt>
                <c:pt idx="6">
                  <c:v>33</c:v>
                </c:pt>
                <c:pt idx="7">
                  <c:v>40</c:v>
                </c:pt>
                <c:pt idx="8">
                  <c:v>48</c:v>
                </c:pt>
                <c:pt idx="9">
                  <c:v>58</c:v>
                </c:pt>
                <c:pt idx="10">
                  <c:v>69</c:v>
                </c:pt>
                <c:pt idx="11">
                  <c:v>82</c:v>
                </c:pt>
                <c:pt idx="12">
                  <c:v>98</c:v>
                </c:pt>
                <c:pt idx="13">
                  <c:v>116</c:v>
                </c:pt>
                <c:pt idx="14">
                  <c:v>137</c:v>
                </c:pt>
                <c:pt idx="15">
                  <c:v>161</c:v>
                </c:pt>
                <c:pt idx="16">
                  <c:v>179</c:v>
                </c:pt>
                <c:pt idx="17">
                  <c:v>207</c:v>
                </c:pt>
                <c:pt idx="18">
                  <c:v>237</c:v>
                </c:pt>
                <c:pt idx="19">
                  <c:v>271</c:v>
                </c:pt>
                <c:pt idx="20">
                  <c:v>307</c:v>
                </c:pt>
                <c:pt idx="21">
                  <c:v>345</c:v>
                </c:pt>
                <c:pt idx="22">
                  <c:v>385</c:v>
                </c:pt>
                <c:pt idx="23">
                  <c:v>426</c:v>
                </c:pt>
                <c:pt idx="24">
                  <c:v>467</c:v>
                </c:pt>
                <c:pt idx="25">
                  <c:v>507</c:v>
                </c:pt>
                <c:pt idx="26">
                  <c:v>546</c:v>
                </c:pt>
                <c:pt idx="27">
                  <c:v>583</c:v>
                </c:pt>
                <c:pt idx="28">
                  <c:v>616</c:v>
                </c:pt>
                <c:pt idx="29">
                  <c:v>646</c:v>
                </c:pt>
                <c:pt idx="30">
                  <c:v>671</c:v>
                </c:pt>
                <c:pt idx="31">
                  <c:v>692</c:v>
                </c:pt>
                <c:pt idx="32">
                  <c:v>707</c:v>
                </c:pt>
                <c:pt idx="33">
                  <c:v>719</c:v>
                </c:pt>
                <c:pt idx="34">
                  <c:v>727</c:v>
                </c:pt>
                <c:pt idx="35">
                  <c:v>730</c:v>
                </c:pt>
                <c:pt idx="36">
                  <c:v>730</c:v>
                </c:pt>
                <c:pt idx="37">
                  <c:v>727</c:v>
                </c:pt>
                <c:pt idx="38">
                  <c:v>721</c:v>
                </c:pt>
                <c:pt idx="39">
                  <c:v>714</c:v>
                </c:pt>
                <c:pt idx="40">
                  <c:v>706</c:v>
                </c:pt>
                <c:pt idx="41">
                  <c:v>698</c:v>
                </c:pt>
                <c:pt idx="42">
                  <c:v>691</c:v>
                </c:pt>
                <c:pt idx="43">
                  <c:v>684</c:v>
                </c:pt>
                <c:pt idx="44">
                  <c:v>679</c:v>
                </c:pt>
                <c:pt idx="45">
                  <c:v>675</c:v>
                </c:pt>
                <c:pt idx="46">
                  <c:v>673</c:v>
                </c:pt>
                <c:pt idx="47">
                  <c:v>673</c:v>
                </c:pt>
                <c:pt idx="48">
                  <c:v>675</c:v>
                </c:pt>
                <c:pt idx="49">
                  <c:v>677</c:v>
                </c:pt>
                <c:pt idx="50">
                  <c:v>680</c:v>
                </c:pt>
                <c:pt idx="51">
                  <c:v>684</c:v>
                </c:pt>
                <c:pt idx="52">
                  <c:v>688</c:v>
                </c:pt>
                <c:pt idx="53">
                  <c:v>691</c:v>
                </c:pt>
                <c:pt idx="54">
                  <c:v>694</c:v>
                </c:pt>
                <c:pt idx="55">
                  <c:v>696</c:v>
                </c:pt>
                <c:pt idx="56">
                  <c:v>698</c:v>
                </c:pt>
                <c:pt idx="57">
                  <c:v>699</c:v>
                </c:pt>
                <c:pt idx="58">
                  <c:v>699</c:v>
                </c:pt>
                <c:pt idx="59">
                  <c:v>699</c:v>
                </c:pt>
                <c:pt idx="60">
                  <c:v>698</c:v>
                </c:pt>
                <c:pt idx="61">
                  <c:v>697</c:v>
                </c:pt>
                <c:pt idx="62">
                  <c:v>696</c:v>
                </c:pt>
                <c:pt idx="63">
                  <c:v>694</c:v>
                </c:pt>
                <c:pt idx="64">
                  <c:v>692</c:v>
                </c:pt>
                <c:pt idx="65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2-4B3D-BB1A-51318D84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46472"/>
        <c:axId val="608748632"/>
      </c:lineChart>
      <c:lineChart>
        <c:grouping val="standard"/>
        <c:varyColors val="0"/>
        <c:ser>
          <c:idx val="2"/>
          <c:order val="1"/>
          <c:tx>
            <c:strRef>
              <c:f>Arkusz6!$E$1</c:f>
              <c:strCache>
                <c:ptCount val="1"/>
                <c:pt idx="0">
                  <c:v>dPop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Arkusz6!$B$2:$B$57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cat>
          <c:val>
            <c:numRef>
              <c:f>Arkusz6!$E$2:$E$67</c:f>
              <c:numCache>
                <c:formatCode>General</c:formatCode>
                <c:ptCount val="6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16</c:v>
                </c:pt>
                <c:pt idx="12">
                  <c:v>18</c:v>
                </c:pt>
                <c:pt idx="13">
                  <c:v>21</c:v>
                </c:pt>
                <c:pt idx="14">
                  <c:v>24</c:v>
                </c:pt>
                <c:pt idx="15">
                  <c:v>28</c:v>
                </c:pt>
                <c:pt idx="16">
                  <c:v>30</c:v>
                </c:pt>
                <c:pt idx="17">
                  <c:v>33</c:v>
                </c:pt>
                <c:pt idx="18">
                  <c:v>37</c:v>
                </c:pt>
                <c:pt idx="19">
                  <c:v>40</c:v>
                </c:pt>
                <c:pt idx="20">
                  <c:v>43</c:v>
                </c:pt>
                <c:pt idx="21">
                  <c:v>46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49</c:v>
                </c:pt>
                <c:pt idx="28">
                  <c:v>48</c:v>
                </c:pt>
                <c:pt idx="29">
                  <c:v>46</c:v>
                </c:pt>
                <c:pt idx="30">
                  <c:v>45</c:v>
                </c:pt>
                <c:pt idx="31">
                  <c:v>43</c:v>
                </c:pt>
                <c:pt idx="32">
                  <c:v>42</c:v>
                </c:pt>
                <c:pt idx="33">
                  <c:v>41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41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43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45</c:v>
                </c:pt>
                <c:pt idx="47">
                  <c:v>45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2-4B3D-BB1A-51318D84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213016"/>
        <c:axId val="419212296"/>
      </c:lineChart>
      <c:catAx>
        <c:axId val="608746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748632"/>
        <c:crosses val="autoZero"/>
        <c:auto val="1"/>
        <c:lblAlgn val="ctr"/>
        <c:lblOffset val="100"/>
        <c:noMultiLvlLbl val="0"/>
      </c:catAx>
      <c:valAx>
        <c:axId val="60874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746472"/>
        <c:crosses val="autoZero"/>
        <c:crossBetween val="between"/>
      </c:valAx>
      <c:valAx>
        <c:axId val="419212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9213016"/>
        <c:crosses val="max"/>
        <c:crossBetween val="between"/>
      </c:valAx>
      <c:catAx>
        <c:axId val="419213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212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446330778689197E-2"/>
          <c:y val="5.3206109652960049E-2"/>
          <c:w val="0.79105418395966209"/>
          <c:h val="0.8291980169145523"/>
        </c:manualLayout>
      </c:layout>
      <c:lineChart>
        <c:grouping val="standard"/>
        <c:varyColors val="0"/>
        <c:ser>
          <c:idx val="1"/>
          <c:order val="0"/>
          <c:tx>
            <c:strRef>
              <c:f>Arkusz6!$H$1</c:f>
              <c:strCache>
                <c:ptCount val="1"/>
                <c:pt idx="0">
                  <c:v>Pkt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Arkusz6!$B$2:$B$202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Arkusz6!$H$2:$H$67</c:f>
              <c:numCache>
                <c:formatCode>General</c:formatCode>
                <c:ptCount val="66"/>
                <c:pt idx="0">
                  <c:v>10</c:v>
                </c:pt>
                <c:pt idx="1">
                  <c:v>9.99</c:v>
                </c:pt>
                <c:pt idx="2">
                  <c:v>9.9700000000000006</c:v>
                </c:pt>
                <c:pt idx="3">
                  <c:v>9.9600000000000009</c:v>
                </c:pt>
                <c:pt idx="4">
                  <c:v>9.94</c:v>
                </c:pt>
                <c:pt idx="5">
                  <c:v>9.91</c:v>
                </c:pt>
                <c:pt idx="6">
                  <c:v>9.8800000000000008</c:v>
                </c:pt>
                <c:pt idx="7">
                  <c:v>9.85</c:v>
                </c:pt>
                <c:pt idx="8">
                  <c:v>9.8000000000000007</c:v>
                </c:pt>
                <c:pt idx="9">
                  <c:v>9.75</c:v>
                </c:pt>
                <c:pt idx="10">
                  <c:v>9.68</c:v>
                </c:pt>
                <c:pt idx="11">
                  <c:v>9.6</c:v>
                </c:pt>
                <c:pt idx="12">
                  <c:v>9.49</c:v>
                </c:pt>
                <c:pt idx="13">
                  <c:v>9.36</c:v>
                </c:pt>
                <c:pt idx="14">
                  <c:v>9.1999999999999993</c:v>
                </c:pt>
                <c:pt idx="15">
                  <c:v>9</c:v>
                </c:pt>
                <c:pt idx="16">
                  <c:v>8.84</c:v>
                </c:pt>
                <c:pt idx="17">
                  <c:v>8.57</c:v>
                </c:pt>
                <c:pt idx="18">
                  <c:v>8.26</c:v>
                </c:pt>
                <c:pt idx="19">
                  <c:v>7.88</c:v>
                </c:pt>
                <c:pt idx="20">
                  <c:v>7.45</c:v>
                </c:pt>
                <c:pt idx="21">
                  <c:v>6.95</c:v>
                </c:pt>
                <c:pt idx="22">
                  <c:v>6.38</c:v>
                </c:pt>
                <c:pt idx="23">
                  <c:v>5.76</c:v>
                </c:pt>
                <c:pt idx="24">
                  <c:v>5.09</c:v>
                </c:pt>
                <c:pt idx="25">
                  <c:v>4.3899999999999997</c:v>
                </c:pt>
                <c:pt idx="26">
                  <c:v>3.67</c:v>
                </c:pt>
                <c:pt idx="27">
                  <c:v>2.94</c:v>
                </c:pt>
                <c:pt idx="28">
                  <c:v>2.27</c:v>
                </c:pt>
                <c:pt idx="29">
                  <c:v>1.63</c:v>
                </c:pt>
                <c:pt idx="30">
                  <c:v>1.08</c:v>
                </c:pt>
                <c:pt idx="31">
                  <c:v>0.6</c:v>
                </c:pt>
                <c:pt idx="32">
                  <c:v>0.25</c:v>
                </c:pt>
                <c:pt idx="33">
                  <c:v>-0.03</c:v>
                </c:pt>
                <c:pt idx="34">
                  <c:v>-0.22</c:v>
                </c:pt>
                <c:pt idx="35">
                  <c:v>-0.28999999999999998</c:v>
                </c:pt>
                <c:pt idx="36">
                  <c:v>-0.28999999999999998</c:v>
                </c:pt>
                <c:pt idx="37">
                  <c:v>-0.22</c:v>
                </c:pt>
                <c:pt idx="38">
                  <c:v>-0.08</c:v>
                </c:pt>
                <c:pt idx="39">
                  <c:v>0.09</c:v>
                </c:pt>
                <c:pt idx="40">
                  <c:v>0.28000000000000003</c:v>
                </c:pt>
                <c:pt idx="41">
                  <c:v>0.46</c:v>
                </c:pt>
                <c:pt idx="42">
                  <c:v>0.62</c:v>
                </c:pt>
                <c:pt idx="43">
                  <c:v>0.78</c:v>
                </c:pt>
                <c:pt idx="44">
                  <c:v>0.9</c:v>
                </c:pt>
                <c:pt idx="45">
                  <c:v>0.99</c:v>
                </c:pt>
                <c:pt idx="46">
                  <c:v>1.03</c:v>
                </c:pt>
                <c:pt idx="47">
                  <c:v>1.03</c:v>
                </c:pt>
                <c:pt idx="48">
                  <c:v>0.99</c:v>
                </c:pt>
                <c:pt idx="49">
                  <c:v>0.94</c:v>
                </c:pt>
                <c:pt idx="50">
                  <c:v>0.87</c:v>
                </c:pt>
                <c:pt idx="51">
                  <c:v>0.78</c:v>
                </c:pt>
                <c:pt idx="52">
                  <c:v>0.69</c:v>
                </c:pt>
                <c:pt idx="53">
                  <c:v>0.62</c:v>
                </c:pt>
                <c:pt idx="54">
                  <c:v>0.55000000000000004</c:v>
                </c:pt>
                <c:pt idx="55">
                  <c:v>0.51</c:v>
                </c:pt>
                <c:pt idx="56">
                  <c:v>0.46</c:v>
                </c:pt>
                <c:pt idx="57">
                  <c:v>0.44</c:v>
                </c:pt>
                <c:pt idx="58">
                  <c:v>0.44</c:v>
                </c:pt>
                <c:pt idx="59">
                  <c:v>0.44</c:v>
                </c:pt>
                <c:pt idx="60">
                  <c:v>0.46</c:v>
                </c:pt>
                <c:pt idx="61">
                  <c:v>0.48</c:v>
                </c:pt>
                <c:pt idx="62">
                  <c:v>0.51</c:v>
                </c:pt>
                <c:pt idx="63">
                  <c:v>0.55000000000000004</c:v>
                </c:pt>
                <c:pt idx="64">
                  <c:v>0.6</c:v>
                </c:pt>
                <c:pt idx="65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A-454E-9DFE-76551AE4D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661856"/>
        <c:axId val="697661136"/>
      </c:lineChart>
      <c:lineChart>
        <c:grouping val="standard"/>
        <c:varyColors val="0"/>
        <c:ser>
          <c:idx val="0"/>
          <c:order val="1"/>
          <c:tx>
            <c:strRef>
              <c:f>Arkusz6!$A$1</c:f>
              <c:strCache>
                <c:ptCount val="1"/>
                <c:pt idx="0">
                  <c:v>Pop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Arkusz6!$B$2:$B$67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Arkusz6!$A$2:$A$67</c:f>
              <c:numCache>
                <c:formatCode>General</c:formatCode>
                <c:ptCount val="66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27</c:v>
                </c:pt>
                <c:pt idx="6">
                  <c:v>33</c:v>
                </c:pt>
                <c:pt idx="7">
                  <c:v>40</c:v>
                </c:pt>
                <c:pt idx="8">
                  <c:v>48</c:v>
                </c:pt>
                <c:pt idx="9">
                  <c:v>58</c:v>
                </c:pt>
                <c:pt idx="10">
                  <c:v>69</c:v>
                </c:pt>
                <c:pt idx="11">
                  <c:v>82</c:v>
                </c:pt>
                <c:pt idx="12">
                  <c:v>98</c:v>
                </c:pt>
                <c:pt idx="13">
                  <c:v>116</c:v>
                </c:pt>
                <c:pt idx="14">
                  <c:v>137</c:v>
                </c:pt>
                <c:pt idx="15">
                  <c:v>161</c:v>
                </c:pt>
                <c:pt idx="16">
                  <c:v>179</c:v>
                </c:pt>
                <c:pt idx="17">
                  <c:v>207</c:v>
                </c:pt>
                <c:pt idx="18">
                  <c:v>237</c:v>
                </c:pt>
                <c:pt idx="19">
                  <c:v>271</c:v>
                </c:pt>
                <c:pt idx="20">
                  <c:v>307</c:v>
                </c:pt>
                <c:pt idx="21">
                  <c:v>345</c:v>
                </c:pt>
                <c:pt idx="22">
                  <c:v>385</c:v>
                </c:pt>
                <c:pt idx="23">
                  <c:v>426</c:v>
                </c:pt>
                <c:pt idx="24">
                  <c:v>467</c:v>
                </c:pt>
                <c:pt idx="25">
                  <c:v>507</c:v>
                </c:pt>
                <c:pt idx="26">
                  <c:v>546</c:v>
                </c:pt>
                <c:pt idx="27">
                  <c:v>583</c:v>
                </c:pt>
                <c:pt idx="28">
                  <c:v>616</c:v>
                </c:pt>
                <c:pt idx="29">
                  <c:v>646</c:v>
                </c:pt>
                <c:pt idx="30">
                  <c:v>671</c:v>
                </c:pt>
                <c:pt idx="31">
                  <c:v>692</c:v>
                </c:pt>
                <c:pt idx="32">
                  <c:v>707</c:v>
                </c:pt>
                <c:pt idx="33">
                  <c:v>719</c:v>
                </c:pt>
                <c:pt idx="34">
                  <c:v>727</c:v>
                </c:pt>
                <c:pt idx="35">
                  <c:v>730</c:v>
                </c:pt>
                <c:pt idx="36">
                  <c:v>730</c:v>
                </c:pt>
                <c:pt idx="37">
                  <c:v>727</c:v>
                </c:pt>
                <c:pt idx="38">
                  <c:v>721</c:v>
                </c:pt>
                <c:pt idx="39">
                  <c:v>714</c:v>
                </c:pt>
                <c:pt idx="40">
                  <c:v>706</c:v>
                </c:pt>
                <c:pt idx="41">
                  <c:v>698</c:v>
                </c:pt>
                <c:pt idx="42">
                  <c:v>691</c:v>
                </c:pt>
                <c:pt idx="43">
                  <c:v>684</c:v>
                </c:pt>
                <c:pt idx="44">
                  <c:v>679</c:v>
                </c:pt>
                <c:pt idx="45">
                  <c:v>675</c:v>
                </c:pt>
                <c:pt idx="46">
                  <c:v>673</c:v>
                </c:pt>
                <c:pt idx="47">
                  <c:v>673</c:v>
                </c:pt>
                <c:pt idx="48">
                  <c:v>675</c:v>
                </c:pt>
                <c:pt idx="49">
                  <c:v>677</c:v>
                </c:pt>
                <c:pt idx="50">
                  <c:v>680</c:v>
                </c:pt>
                <c:pt idx="51">
                  <c:v>684</c:v>
                </c:pt>
                <c:pt idx="52">
                  <c:v>688</c:v>
                </c:pt>
                <c:pt idx="53">
                  <c:v>691</c:v>
                </c:pt>
                <c:pt idx="54">
                  <c:v>694</c:v>
                </c:pt>
                <c:pt idx="55">
                  <c:v>696</c:v>
                </c:pt>
                <c:pt idx="56">
                  <c:v>698</c:v>
                </c:pt>
                <c:pt idx="57">
                  <c:v>699</c:v>
                </c:pt>
                <c:pt idx="58">
                  <c:v>699</c:v>
                </c:pt>
                <c:pt idx="59">
                  <c:v>699</c:v>
                </c:pt>
                <c:pt idx="60">
                  <c:v>698</c:v>
                </c:pt>
                <c:pt idx="61">
                  <c:v>697</c:v>
                </c:pt>
                <c:pt idx="62">
                  <c:v>696</c:v>
                </c:pt>
                <c:pt idx="63">
                  <c:v>694</c:v>
                </c:pt>
                <c:pt idx="64">
                  <c:v>692</c:v>
                </c:pt>
                <c:pt idx="65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A-454E-9DFE-76551AE4D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655376"/>
        <c:axId val="697662576"/>
      </c:lineChart>
      <c:catAx>
        <c:axId val="6976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7661136"/>
        <c:crosses val="autoZero"/>
        <c:auto val="1"/>
        <c:lblAlgn val="ctr"/>
        <c:lblOffset val="100"/>
        <c:noMultiLvlLbl val="0"/>
      </c:catAx>
      <c:valAx>
        <c:axId val="6976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7661856"/>
        <c:crosses val="autoZero"/>
        <c:crossBetween val="between"/>
      </c:valAx>
      <c:valAx>
        <c:axId val="697662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7655376"/>
        <c:crosses val="max"/>
        <c:crossBetween val="between"/>
      </c:valAx>
      <c:catAx>
        <c:axId val="69765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7662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Symulowana</a:t>
            </a:r>
            <a:r>
              <a:rPr lang="pl-PL" baseline="0"/>
              <a:t> populacja i jej wzrost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'Arkusz6 (2)'!$A$1</c:f>
              <c:strCache>
                <c:ptCount val="1"/>
                <c:pt idx="0">
                  <c:v>Pop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'Arkusz6 (2)'!$B$2:$B$202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'Arkusz6 (2)'!$A$2:$A$202</c:f>
              <c:numCache>
                <c:formatCode>General</c:formatCode>
                <c:ptCount val="20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  <c:pt idx="79">
                  <c:v>405</c:v>
                </c:pt>
                <c:pt idx="80">
                  <c:v>410</c:v>
                </c:pt>
                <c:pt idx="81">
                  <c:v>415</c:v>
                </c:pt>
                <c:pt idx="82">
                  <c:v>420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505</c:v>
                </c:pt>
                <c:pt idx="100">
                  <c:v>510</c:v>
                </c:pt>
                <c:pt idx="101">
                  <c:v>515</c:v>
                </c:pt>
                <c:pt idx="102">
                  <c:v>520</c:v>
                </c:pt>
                <c:pt idx="103">
                  <c:v>525</c:v>
                </c:pt>
                <c:pt idx="104">
                  <c:v>530</c:v>
                </c:pt>
                <c:pt idx="105">
                  <c:v>535</c:v>
                </c:pt>
                <c:pt idx="106">
                  <c:v>540</c:v>
                </c:pt>
                <c:pt idx="107">
                  <c:v>545</c:v>
                </c:pt>
                <c:pt idx="108">
                  <c:v>550</c:v>
                </c:pt>
                <c:pt idx="109">
                  <c:v>555</c:v>
                </c:pt>
                <c:pt idx="110">
                  <c:v>560</c:v>
                </c:pt>
                <c:pt idx="111">
                  <c:v>565</c:v>
                </c:pt>
                <c:pt idx="112">
                  <c:v>570</c:v>
                </c:pt>
                <c:pt idx="113">
                  <c:v>575</c:v>
                </c:pt>
                <c:pt idx="114">
                  <c:v>580</c:v>
                </c:pt>
                <c:pt idx="115">
                  <c:v>585</c:v>
                </c:pt>
                <c:pt idx="116">
                  <c:v>590</c:v>
                </c:pt>
                <c:pt idx="117">
                  <c:v>595</c:v>
                </c:pt>
                <c:pt idx="118">
                  <c:v>600</c:v>
                </c:pt>
                <c:pt idx="119">
                  <c:v>605</c:v>
                </c:pt>
                <c:pt idx="120">
                  <c:v>610</c:v>
                </c:pt>
                <c:pt idx="121">
                  <c:v>615</c:v>
                </c:pt>
                <c:pt idx="122">
                  <c:v>620</c:v>
                </c:pt>
                <c:pt idx="123">
                  <c:v>625</c:v>
                </c:pt>
                <c:pt idx="124">
                  <c:v>630</c:v>
                </c:pt>
                <c:pt idx="125">
                  <c:v>635</c:v>
                </c:pt>
                <c:pt idx="126">
                  <c:v>640</c:v>
                </c:pt>
                <c:pt idx="127">
                  <c:v>645</c:v>
                </c:pt>
                <c:pt idx="128">
                  <c:v>650</c:v>
                </c:pt>
                <c:pt idx="129">
                  <c:v>655</c:v>
                </c:pt>
                <c:pt idx="130">
                  <c:v>660</c:v>
                </c:pt>
                <c:pt idx="131">
                  <c:v>665</c:v>
                </c:pt>
                <c:pt idx="132">
                  <c:v>670</c:v>
                </c:pt>
                <c:pt idx="133">
                  <c:v>675</c:v>
                </c:pt>
                <c:pt idx="134">
                  <c:v>680</c:v>
                </c:pt>
                <c:pt idx="135">
                  <c:v>685</c:v>
                </c:pt>
                <c:pt idx="136">
                  <c:v>690</c:v>
                </c:pt>
                <c:pt idx="137">
                  <c:v>695</c:v>
                </c:pt>
                <c:pt idx="138">
                  <c:v>700</c:v>
                </c:pt>
                <c:pt idx="139">
                  <c:v>705</c:v>
                </c:pt>
                <c:pt idx="140">
                  <c:v>710</c:v>
                </c:pt>
                <c:pt idx="141">
                  <c:v>715</c:v>
                </c:pt>
                <c:pt idx="142">
                  <c:v>720</c:v>
                </c:pt>
                <c:pt idx="143">
                  <c:v>725</c:v>
                </c:pt>
                <c:pt idx="144">
                  <c:v>730</c:v>
                </c:pt>
                <c:pt idx="145">
                  <c:v>735</c:v>
                </c:pt>
                <c:pt idx="146">
                  <c:v>740</c:v>
                </c:pt>
                <c:pt idx="147">
                  <c:v>745</c:v>
                </c:pt>
                <c:pt idx="148">
                  <c:v>750</c:v>
                </c:pt>
                <c:pt idx="149">
                  <c:v>755</c:v>
                </c:pt>
                <c:pt idx="150">
                  <c:v>760</c:v>
                </c:pt>
                <c:pt idx="151">
                  <c:v>765</c:v>
                </c:pt>
                <c:pt idx="152">
                  <c:v>770</c:v>
                </c:pt>
                <c:pt idx="153">
                  <c:v>775</c:v>
                </c:pt>
                <c:pt idx="154">
                  <c:v>780</c:v>
                </c:pt>
                <c:pt idx="155">
                  <c:v>785</c:v>
                </c:pt>
                <c:pt idx="156">
                  <c:v>790</c:v>
                </c:pt>
                <c:pt idx="157">
                  <c:v>795</c:v>
                </c:pt>
                <c:pt idx="158">
                  <c:v>800</c:v>
                </c:pt>
                <c:pt idx="159">
                  <c:v>805</c:v>
                </c:pt>
                <c:pt idx="160">
                  <c:v>810</c:v>
                </c:pt>
                <c:pt idx="161">
                  <c:v>815</c:v>
                </c:pt>
                <c:pt idx="162">
                  <c:v>820</c:v>
                </c:pt>
                <c:pt idx="163">
                  <c:v>825</c:v>
                </c:pt>
                <c:pt idx="164">
                  <c:v>830</c:v>
                </c:pt>
                <c:pt idx="165">
                  <c:v>835</c:v>
                </c:pt>
                <c:pt idx="166">
                  <c:v>840</c:v>
                </c:pt>
                <c:pt idx="167">
                  <c:v>845</c:v>
                </c:pt>
                <c:pt idx="168">
                  <c:v>850</c:v>
                </c:pt>
                <c:pt idx="169">
                  <c:v>855</c:v>
                </c:pt>
                <c:pt idx="170">
                  <c:v>860</c:v>
                </c:pt>
                <c:pt idx="171">
                  <c:v>865</c:v>
                </c:pt>
                <c:pt idx="172">
                  <c:v>870</c:v>
                </c:pt>
                <c:pt idx="173">
                  <c:v>875</c:v>
                </c:pt>
                <c:pt idx="174">
                  <c:v>880</c:v>
                </c:pt>
                <c:pt idx="175">
                  <c:v>885</c:v>
                </c:pt>
                <c:pt idx="176">
                  <c:v>890</c:v>
                </c:pt>
                <c:pt idx="177">
                  <c:v>895</c:v>
                </c:pt>
                <c:pt idx="178">
                  <c:v>900</c:v>
                </c:pt>
                <c:pt idx="179">
                  <c:v>905</c:v>
                </c:pt>
                <c:pt idx="180">
                  <c:v>910</c:v>
                </c:pt>
                <c:pt idx="181">
                  <c:v>915</c:v>
                </c:pt>
                <c:pt idx="182">
                  <c:v>920</c:v>
                </c:pt>
                <c:pt idx="183">
                  <c:v>925</c:v>
                </c:pt>
                <c:pt idx="184">
                  <c:v>930</c:v>
                </c:pt>
                <c:pt idx="185">
                  <c:v>935</c:v>
                </c:pt>
                <c:pt idx="186">
                  <c:v>940</c:v>
                </c:pt>
                <c:pt idx="187">
                  <c:v>945</c:v>
                </c:pt>
                <c:pt idx="188">
                  <c:v>950</c:v>
                </c:pt>
                <c:pt idx="189">
                  <c:v>955</c:v>
                </c:pt>
                <c:pt idx="190">
                  <c:v>960</c:v>
                </c:pt>
                <c:pt idx="191">
                  <c:v>965</c:v>
                </c:pt>
                <c:pt idx="192">
                  <c:v>970</c:v>
                </c:pt>
                <c:pt idx="193">
                  <c:v>975</c:v>
                </c:pt>
                <c:pt idx="194">
                  <c:v>980</c:v>
                </c:pt>
                <c:pt idx="195">
                  <c:v>985</c:v>
                </c:pt>
                <c:pt idx="196">
                  <c:v>990</c:v>
                </c:pt>
                <c:pt idx="197">
                  <c:v>995</c:v>
                </c:pt>
                <c:pt idx="198">
                  <c:v>1000</c:v>
                </c:pt>
                <c:pt idx="199">
                  <c:v>1005</c:v>
                </c:pt>
                <c:pt idx="200">
                  <c:v>1010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2-438E-815C-D368E631D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46472"/>
        <c:axId val="608748632"/>
      </c:lineChart>
      <c:lineChart>
        <c:grouping val="standard"/>
        <c:varyColors val="0"/>
        <c:ser>
          <c:idx val="2"/>
          <c:order val="1"/>
          <c:tx>
            <c:strRef>
              <c:f>'Arkusz6 (2)'!$E$1</c:f>
              <c:strCache>
                <c:ptCount val="1"/>
                <c:pt idx="0">
                  <c:v>dPop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'Arkusz6 (2)'!$B$2:$B$57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cat>
          <c:val>
            <c:numRef>
              <c:f>'Arkusz6 (2)'!$E$2:$E$202</c:f>
              <c:numCache>
                <c:formatCode>General</c:formatCode>
                <c:ptCount val="20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29</c:v>
                </c:pt>
                <c:pt idx="34">
                  <c:v>30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34</c:v>
                </c:pt>
                <c:pt idx="42">
                  <c:v>35</c:v>
                </c:pt>
                <c:pt idx="43">
                  <c:v>35</c:v>
                </c:pt>
                <c:pt idx="44">
                  <c:v>36</c:v>
                </c:pt>
                <c:pt idx="45">
                  <c:v>36</c:v>
                </c:pt>
                <c:pt idx="46">
                  <c:v>37</c:v>
                </c:pt>
                <c:pt idx="47">
                  <c:v>37</c:v>
                </c:pt>
                <c:pt idx="48">
                  <c:v>38</c:v>
                </c:pt>
                <c:pt idx="49">
                  <c:v>38</c:v>
                </c:pt>
                <c:pt idx="50">
                  <c:v>39</c:v>
                </c:pt>
                <c:pt idx="51">
                  <c:v>39</c:v>
                </c:pt>
                <c:pt idx="52">
                  <c:v>40</c:v>
                </c:pt>
                <c:pt idx="53">
                  <c:v>40</c:v>
                </c:pt>
                <c:pt idx="54">
                  <c:v>41</c:v>
                </c:pt>
                <c:pt idx="55">
                  <c:v>41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43</c:v>
                </c:pt>
                <c:pt idx="60">
                  <c:v>43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47</c:v>
                </c:pt>
                <c:pt idx="71">
                  <c:v>47</c:v>
                </c:pt>
                <c:pt idx="72">
                  <c:v>47</c:v>
                </c:pt>
                <c:pt idx="73">
                  <c:v>47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47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43</c:v>
                </c:pt>
                <c:pt idx="137">
                  <c:v>43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41</c:v>
                </c:pt>
                <c:pt idx="142">
                  <c:v>41</c:v>
                </c:pt>
                <c:pt idx="143">
                  <c:v>40</c:v>
                </c:pt>
                <c:pt idx="144">
                  <c:v>40</c:v>
                </c:pt>
                <c:pt idx="145">
                  <c:v>39</c:v>
                </c:pt>
                <c:pt idx="146">
                  <c:v>39</c:v>
                </c:pt>
                <c:pt idx="147">
                  <c:v>38</c:v>
                </c:pt>
                <c:pt idx="148">
                  <c:v>38</c:v>
                </c:pt>
                <c:pt idx="149">
                  <c:v>37</c:v>
                </c:pt>
                <c:pt idx="150">
                  <c:v>37</c:v>
                </c:pt>
                <c:pt idx="151">
                  <c:v>36</c:v>
                </c:pt>
                <c:pt idx="152">
                  <c:v>36</c:v>
                </c:pt>
                <c:pt idx="153">
                  <c:v>35</c:v>
                </c:pt>
                <c:pt idx="154">
                  <c:v>35</c:v>
                </c:pt>
                <c:pt idx="155">
                  <c:v>34</c:v>
                </c:pt>
                <c:pt idx="156">
                  <c:v>34</c:v>
                </c:pt>
                <c:pt idx="157">
                  <c:v>33</c:v>
                </c:pt>
                <c:pt idx="158">
                  <c:v>32</c:v>
                </c:pt>
                <c:pt idx="159">
                  <c:v>32</c:v>
                </c:pt>
                <c:pt idx="160">
                  <c:v>31</c:v>
                </c:pt>
                <c:pt idx="161">
                  <c:v>31</c:v>
                </c:pt>
                <c:pt idx="162">
                  <c:v>30</c:v>
                </c:pt>
                <c:pt idx="163">
                  <c:v>29</c:v>
                </c:pt>
                <c:pt idx="164">
                  <c:v>29</c:v>
                </c:pt>
                <c:pt idx="165">
                  <c:v>28</c:v>
                </c:pt>
                <c:pt idx="166">
                  <c:v>27</c:v>
                </c:pt>
                <c:pt idx="167">
                  <c:v>27</c:v>
                </c:pt>
                <c:pt idx="168">
                  <c:v>26</c:v>
                </c:pt>
                <c:pt idx="169">
                  <c:v>25</c:v>
                </c:pt>
                <c:pt idx="170">
                  <c:v>25</c:v>
                </c:pt>
                <c:pt idx="171">
                  <c:v>24</c:v>
                </c:pt>
                <c:pt idx="172">
                  <c:v>23</c:v>
                </c:pt>
                <c:pt idx="173">
                  <c:v>22</c:v>
                </c:pt>
                <c:pt idx="174">
                  <c:v>22</c:v>
                </c:pt>
                <c:pt idx="175">
                  <c:v>21</c:v>
                </c:pt>
                <c:pt idx="176">
                  <c:v>20</c:v>
                </c:pt>
                <c:pt idx="177">
                  <c:v>19</c:v>
                </c:pt>
                <c:pt idx="178">
                  <c:v>18</c:v>
                </c:pt>
                <c:pt idx="179">
                  <c:v>18</c:v>
                </c:pt>
                <c:pt idx="180">
                  <c:v>17</c:v>
                </c:pt>
                <c:pt idx="181">
                  <c:v>16</c:v>
                </c:pt>
                <c:pt idx="182">
                  <c:v>15</c:v>
                </c:pt>
                <c:pt idx="183">
                  <c:v>14</c:v>
                </c:pt>
                <c:pt idx="184">
                  <c:v>14</c:v>
                </c:pt>
                <c:pt idx="185">
                  <c:v>13</c:v>
                </c:pt>
                <c:pt idx="186">
                  <c:v>12</c:v>
                </c:pt>
                <c:pt idx="187">
                  <c:v>11</c:v>
                </c:pt>
                <c:pt idx="188">
                  <c:v>10</c:v>
                </c:pt>
                <c:pt idx="189">
                  <c:v>9</c:v>
                </c:pt>
                <c:pt idx="190">
                  <c:v>8</c:v>
                </c:pt>
                <c:pt idx="191">
                  <c:v>7</c:v>
                </c:pt>
                <c:pt idx="192">
                  <c:v>6</c:v>
                </c:pt>
                <c:pt idx="193">
                  <c:v>5</c:v>
                </c:pt>
                <c:pt idx="194">
                  <c:v>4</c:v>
                </c:pt>
                <c:pt idx="195">
                  <c:v>3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-2</c:v>
                </c:pt>
                <c:pt idx="200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2-438E-815C-D368E631D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213016"/>
        <c:axId val="419212296"/>
      </c:lineChart>
      <c:catAx>
        <c:axId val="608746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748632"/>
        <c:crosses val="autoZero"/>
        <c:auto val="1"/>
        <c:lblAlgn val="ctr"/>
        <c:lblOffset val="100"/>
        <c:noMultiLvlLbl val="0"/>
      </c:catAx>
      <c:valAx>
        <c:axId val="60874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746472"/>
        <c:crosses val="autoZero"/>
        <c:crossBetween val="between"/>
      </c:valAx>
      <c:valAx>
        <c:axId val="419212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9213016"/>
        <c:crosses val="max"/>
        <c:crossBetween val="between"/>
      </c:valAx>
      <c:catAx>
        <c:axId val="419213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212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5446330778689197E-2"/>
          <c:y val="5.3206109652960049E-2"/>
          <c:w val="0.79105418395966209"/>
          <c:h val="0.8291980169145523"/>
        </c:manualLayout>
      </c:layout>
      <c:lineChart>
        <c:grouping val="standard"/>
        <c:varyColors val="0"/>
        <c:ser>
          <c:idx val="1"/>
          <c:order val="0"/>
          <c:tx>
            <c:strRef>
              <c:f>'Arkusz6 (2)'!$H$1</c:f>
              <c:strCache>
                <c:ptCount val="1"/>
                <c:pt idx="0">
                  <c:v>Pkt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'Arkusz6 (2)'!$A$2:$A$202</c:f>
              <c:numCache>
                <c:formatCode>General</c:formatCode>
                <c:ptCount val="20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  <c:pt idx="79">
                  <c:v>405</c:v>
                </c:pt>
                <c:pt idx="80">
                  <c:v>410</c:v>
                </c:pt>
                <c:pt idx="81">
                  <c:v>415</c:v>
                </c:pt>
                <c:pt idx="82">
                  <c:v>420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505</c:v>
                </c:pt>
                <c:pt idx="100">
                  <c:v>510</c:v>
                </c:pt>
                <c:pt idx="101">
                  <c:v>515</c:v>
                </c:pt>
                <c:pt idx="102">
                  <c:v>520</c:v>
                </c:pt>
                <c:pt idx="103">
                  <c:v>525</c:v>
                </c:pt>
                <c:pt idx="104">
                  <c:v>530</c:v>
                </c:pt>
                <c:pt idx="105">
                  <c:v>535</c:v>
                </c:pt>
                <c:pt idx="106">
                  <c:v>540</c:v>
                </c:pt>
                <c:pt idx="107">
                  <c:v>545</c:v>
                </c:pt>
                <c:pt idx="108">
                  <c:v>550</c:v>
                </c:pt>
                <c:pt idx="109">
                  <c:v>555</c:v>
                </c:pt>
                <c:pt idx="110">
                  <c:v>560</c:v>
                </c:pt>
                <c:pt idx="111">
                  <c:v>565</c:v>
                </c:pt>
                <c:pt idx="112">
                  <c:v>570</c:v>
                </c:pt>
                <c:pt idx="113">
                  <c:v>575</c:v>
                </c:pt>
                <c:pt idx="114">
                  <c:v>580</c:v>
                </c:pt>
                <c:pt idx="115">
                  <c:v>585</c:v>
                </c:pt>
                <c:pt idx="116">
                  <c:v>590</c:v>
                </c:pt>
                <c:pt idx="117">
                  <c:v>595</c:v>
                </c:pt>
                <c:pt idx="118">
                  <c:v>600</c:v>
                </c:pt>
                <c:pt idx="119">
                  <c:v>605</c:v>
                </c:pt>
                <c:pt idx="120">
                  <c:v>610</c:v>
                </c:pt>
                <c:pt idx="121">
                  <c:v>615</c:v>
                </c:pt>
                <c:pt idx="122">
                  <c:v>620</c:v>
                </c:pt>
                <c:pt idx="123">
                  <c:v>625</c:v>
                </c:pt>
                <c:pt idx="124">
                  <c:v>630</c:v>
                </c:pt>
                <c:pt idx="125">
                  <c:v>635</c:v>
                </c:pt>
                <c:pt idx="126">
                  <c:v>640</c:v>
                </c:pt>
                <c:pt idx="127">
                  <c:v>645</c:v>
                </c:pt>
                <c:pt idx="128">
                  <c:v>650</c:v>
                </c:pt>
                <c:pt idx="129">
                  <c:v>655</c:v>
                </c:pt>
                <c:pt idx="130">
                  <c:v>660</c:v>
                </c:pt>
                <c:pt idx="131">
                  <c:v>665</c:v>
                </c:pt>
                <c:pt idx="132">
                  <c:v>670</c:v>
                </c:pt>
                <c:pt idx="133">
                  <c:v>675</c:v>
                </c:pt>
                <c:pt idx="134">
                  <c:v>680</c:v>
                </c:pt>
                <c:pt idx="135">
                  <c:v>685</c:v>
                </c:pt>
                <c:pt idx="136">
                  <c:v>690</c:v>
                </c:pt>
                <c:pt idx="137">
                  <c:v>695</c:v>
                </c:pt>
                <c:pt idx="138">
                  <c:v>700</c:v>
                </c:pt>
                <c:pt idx="139">
                  <c:v>705</c:v>
                </c:pt>
                <c:pt idx="140">
                  <c:v>710</c:v>
                </c:pt>
                <c:pt idx="141">
                  <c:v>715</c:v>
                </c:pt>
                <c:pt idx="142">
                  <c:v>720</c:v>
                </c:pt>
                <c:pt idx="143">
                  <c:v>725</c:v>
                </c:pt>
                <c:pt idx="144">
                  <c:v>730</c:v>
                </c:pt>
                <c:pt idx="145">
                  <c:v>735</c:v>
                </c:pt>
                <c:pt idx="146">
                  <c:v>740</c:v>
                </c:pt>
                <c:pt idx="147">
                  <c:v>745</c:v>
                </c:pt>
                <c:pt idx="148">
                  <c:v>750</c:v>
                </c:pt>
                <c:pt idx="149">
                  <c:v>755</c:v>
                </c:pt>
                <c:pt idx="150">
                  <c:v>760</c:v>
                </c:pt>
                <c:pt idx="151">
                  <c:v>765</c:v>
                </c:pt>
                <c:pt idx="152">
                  <c:v>770</c:v>
                </c:pt>
                <c:pt idx="153">
                  <c:v>775</c:v>
                </c:pt>
                <c:pt idx="154">
                  <c:v>780</c:v>
                </c:pt>
                <c:pt idx="155">
                  <c:v>785</c:v>
                </c:pt>
                <c:pt idx="156">
                  <c:v>790</c:v>
                </c:pt>
                <c:pt idx="157">
                  <c:v>795</c:v>
                </c:pt>
                <c:pt idx="158">
                  <c:v>800</c:v>
                </c:pt>
                <c:pt idx="159">
                  <c:v>805</c:v>
                </c:pt>
                <c:pt idx="160">
                  <c:v>810</c:v>
                </c:pt>
                <c:pt idx="161">
                  <c:v>815</c:v>
                </c:pt>
                <c:pt idx="162">
                  <c:v>820</c:v>
                </c:pt>
                <c:pt idx="163">
                  <c:v>825</c:v>
                </c:pt>
                <c:pt idx="164">
                  <c:v>830</c:v>
                </c:pt>
                <c:pt idx="165">
                  <c:v>835</c:v>
                </c:pt>
                <c:pt idx="166">
                  <c:v>840</c:v>
                </c:pt>
                <c:pt idx="167">
                  <c:v>845</c:v>
                </c:pt>
                <c:pt idx="168">
                  <c:v>850</c:v>
                </c:pt>
                <c:pt idx="169">
                  <c:v>855</c:v>
                </c:pt>
                <c:pt idx="170">
                  <c:v>860</c:v>
                </c:pt>
                <c:pt idx="171">
                  <c:v>865</c:v>
                </c:pt>
                <c:pt idx="172">
                  <c:v>870</c:v>
                </c:pt>
                <c:pt idx="173">
                  <c:v>875</c:v>
                </c:pt>
                <c:pt idx="174">
                  <c:v>880</c:v>
                </c:pt>
                <c:pt idx="175">
                  <c:v>885</c:v>
                </c:pt>
                <c:pt idx="176">
                  <c:v>890</c:v>
                </c:pt>
                <c:pt idx="177">
                  <c:v>895</c:v>
                </c:pt>
                <c:pt idx="178">
                  <c:v>900</c:v>
                </c:pt>
                <c:pt idx="179">
                  <c:v>905</c:v>
                </c:pt>
                <c:pt idx="180">
                  <c:v>910</c:v>
                </c:pt>
                <c:pt idx="181">
                  <c:v>915</c:v>
                </c:pt>
                <c:pt idx="182">
                  <c:v>920</c:v>
                </c:pt>
                <c:pt idx="183">
                  <c:v>925</c:v>
                </c:pt>
                <c:pt idx="184">
                  <c:v>930</c:v>
                </c:pt>
                <c:pt idx="185">
                  <c:v>935</c:v>
                </c:pt>
                <c:pt idx="186">
                  <c:v>940</c:v>
                </c:pt>
                <c:pt idx="187">
                  <c:v>945</c:v>
                </c:pt>
                <c:pt idx="188">
                  <c:v>950</c:v>
                </c:pt>
                <c:pt idx="189">
                  <c:v>955</c:v>
                </c:pt>
                <c:pt idx="190">
                  <c:v>960</c:v>
                </c:pt>
                <c:pt idx="191">
                  <c:v>965</c:v>
                </c:pt>
                <c:pt idx="192">
                  <c:v>970</c:v>
                </c:pt>
                <c:pt idx="193">
                  <c:v>975</c:v>
                </c:pt>
                <c:pt idx="194">
                  <c:v>980</c:v>
                </c:pt>
                <c:pt idx="195">
                  <c:v>985</c:v>
                </c:pt>
                <c:pt idx="196">
                  <c:v>990</c:v>
                </c:pt>
                <c:pt idx="197">
                  <c:v>995</c:v>
                </c:pt>
                <c:pt idx="198">
                  <c:v>1000</c:v>
                </c:pt>
                <c:pt idx="199">
                  <c:v>1005</c:v>
                </c:pt>
                <c:pt idx="200">
                  <c:v>1010</c:v>
                </c:pt>
              </c:numCache>
            </c:numRef>
          </c:cat>
          <c:val>
            <c:numRef>
              <c:f>'Arkusz6 (2)'!$H$2:$H$202</c:f>
              <c:numCache>
                <c:formatCode>General</c:formatCode>
                <c:ptCount val="201"/>
                <c:pt idx="0">
                  <c:v>10</c:v>
                </c:pt>
                <c:pt idx="1">
                  <c:v>9.9700000000000006</c:v>
                </c:pt>
                <c:pt idx="2">
                  <c:v>9.9499999999999993</c:v>
                </c:pt>
                <c:pt idx="3">
                  <c:v>9.92</c:v>
                </c:pt>
                <c:pt idx="4">
                  <c:v>9.9</c:v>
                </c:pt>
                <c:pt idx="5">
                  <c:v>9.8699999999999992</c:v>
                </c:pt>
                <c:pt idx="6">
                  <c:v>9.85</c:v>
                </c:pt>
                <c:pt idx="7">
                  <c:v>9.82</c:v>
                </c:pt>
                <c:pt idx="8">
                  <c:v>9.7899999999999991</c:v>
                </c:pt>
                <c:pt idx="9">
                  <c:v>9.76</c:v>
                </c:pt>
                <c:pt idx="10">
                  <c:v>9.73</c:v>
                </c:pt>
                <c:pt idx="11">
                  <c:v>9.6999999999999993</c:v>
                </c:pt>
                <c:pt idx="12">
                  <c:v>9.67</c:v>
                </c:pt>
                <c:pt idx="13">
                  <c:v>9.64</c:v>
                </c:pt>
                <c:pt idx="14">
                  <c:v>9.61</c:v>
                </c:pt>
                <c:pt idx="15">
                  <c:v>9.58</c:v>
                </c:pt>
                <c:pt idx="16">
                  <c:v>9.5399999999999991</c:v>
                </c:pt>
                <c:pt idx="17">
                  <c:v>9.51</c:v>
                </c:pt>
                <c:pt idx="18">
                  <c:v>9.48</c:v>
                </c:pt>
                <c:pt idx="19">
                  <c:v>9.44</c:v>
                </c:pt>
                <c:pt idx="20">
                  <c:v>9.4</c:v>
                </c:pt>
                <c:pt idx="21">
                  <c:v>9.3699999999999992</c:v>
                </c:pt>
                <c:pt idx="22">
                  <c:v>9.33</c:v>
                </c:pt>
                <c:pt idx="23">
                  <c:v>9.2899999999999991</c:v>
                </c:pt>
                <c:pt idx="24">
                  <c:v>9.25</c:v>
                </c:pt>
                <c:pt idx="25">
                  <c:v>9.2100000000000009</c:v>
                </c:pt>
                <c:pt idx="26">
                  <c:v>9.17</c:v>
                </c:pt>
                <c:pt idx="27">
                  <c:v>9.1300000000000008</c:v>
                </c:pt>
                <c:pt idx="28">
                  <c:v>9.09</c:v>
                </c:pt>
                <c:pt idx="29">
                  <c:v>9.0500000000000007</c:v>
                </c:pt>
                <c:pt idx="30">
                  <c:v>9.01</c:v>
                </c:pt>
                <c:pt idx="31">
                  <c:v>8.9600000000000009</c:v>
                </c:pt>
                <c:pt idx="32">
                  <c:v>8.92</c:v>
                </c:pt>
                <c:pt idx="33">
                  <c:v>8.8699999999999992</c:v>
                </c:pt>
                <c:pt idx="34">
                  <c:v>8.83</c:v>
                </c:pt>
                <c:pt idx="35">
                  <c:v>8.7799999999999994</c:v>
                </c:pt>
                <c:pt idx="36">
                  <c:v>8.74</c:v>
                </c:pt>
                <c:pt idx="37">
                  <c:v>8.69</c:v>
                </c:pt>
                <c:pt idx="38">
                  <c:v>8.64</c:v>
                </c:pt>
                <c:pt idx="39">
                  <c:v>8.59</c:v>
                </c:pt>
                <c:pt idx="40">
                  <c:v>8.5399999999999991</c:v>
                </c:pt>
                <c:pt idx="41">
                  <c:v>8.49</c:v>
                </c:pt>
                <c:pt idx="42">
                  <c:v>8.44</c:v>
                </c:pt>
                <c:pt idx="43">
                  <c:v>8.39</c:v>
                </c:pt>
                <c:pt idx="44">
                  <c:v>8.34</c:v>
                </c:pt>
                <c:pt idx="45">
                  <c:v>8.2799999999999994</c:v>
                </c:pt>
                <c:pt idx="46">
                  <c:v>8.23</c:v>
                </c:pt>
                <c:pt idx="47">
                  <c:v>8.18</c:v>
                </c:pt>
                <c:pt idx="48">
                  <c:v>8.1199999999999992</c:v>
                </c:pt>
                <c:pt idx="49">
                  <c:v>8.07</c:v>
                </c:pt>
                <c:pt idx="50">
                  <c:v>8.01</c:v>
                </c:pt>
                <c:pt idx="51">
                  <c:v>7.95</c:v>
                </c:pt>
                <c:pt idx="52">
                  <c:v>7.89</c:v>
                </c:pt>
                <c:pt idx="53">
                  <c:v>7.84</c:v>
                </c:pt>
                <c:pt idx="54">
                  <c:v>7.78</c:v>
                </c:pt>
                <c:pt idx="55">
                  <c:v>7.72</c:v>
                </c:pt>
                <c:pt idx="56">
                  <c:v>7.66</c:v>
                </c:pt>
                <c:pt idx="57">
                  <c:v>7.6</c:v>
                </c:pt>
                <c:pt idx="58">
                  <c:v>7.54</c:v>
                </c:pt>
                <c:pt idx="59">
                  <c:v>7.47</c:v>
                </c:pt>
                <c:pt idx="60">
                  <c:v>7.41</c:v>
                </c:pt>
                <c:pt idx="61">
                  <c:v>7.35</c:v>
                </c:pt>
                <c:pt idx="62">
                  <c:v>7.28</c:v>
                </c:pt>
                <c:pt idx="63">
                  <c:v>7.22</c:v>
                </c:pt>
                <c:pt idx="64">
                  <c:v>7.15</c:v>
                </c:pt>
                <c:pt idx="65">
                  <c:v>7.08</c:v>
                </c:pt>
                <c:pt idx="66">
                  <c:v>7.02</c:v>
                </c:pt>
                <c:pt idx="67">
                  <c:v>6.95</c:v>
                </c:pt>
                <c:pt idx="68">
                  <c:v>6.88</c:v>
                </c:pt>
                <c:pt idx="69">
                  <c:v>6.81</c:v>
                </c:pt>
                <c:pt idx="70">
                  <c:v>6.74</c:v>
                </c:pt>
                <c:pt idx="71">
                  <c:v>6.67</c:v>
                </c:pt>
                <c:pt idx="72">
                  <c:v>6.6</c:v>
                </c:pt>
                <c:pt idx="73">
                  <c:v>6.53</c:v>
                </c:pt>
                <c:pt idx="74">
                  <c:v>6.46</c:v>
                </c:pt>
                <c:pt idx="75">
                  <c:v>6.38</c:v>
                </c:pt>
                <c:pt idx="76">
                  <c:v>6.31</c:v>
                </c:pt>
                <c:pt idx="77">
                  <c:v>6.24</c:v>
                </c:pt>
                <c:pt idx="78">
                  <c:v>6.16</c:v>
                </c:pt>
                <c:pt idx="79">
                  <c:v>6.08</c:v>
                </c:pt>
                <c:pt idx="80">
                  <c:v>6.01</c:v>
                </c:pt>
                <c:pt idx="81">
                  <c:v>5.93</c:v>
                </c:pt>
                <c:pt idx="82">
                  <c:v>5.85</c:v>
                </c:pt>
                <c:pt idx="83">
                  <c:v>5.77</c:v>
                </c:pt>
                <c:pt idx="84">
                  <c:v>5.69</c:v>
                </c:pt>
                <c:pt idx="85">
                  <c:v>5.61</c:v>
                </c:pt>
                <c:pt idx="86">
                  <c:v>5.53</c:v>
                </c:pt>
                <c:pt idx="87">
                  <c:v>5.45</c:v>
                </c:pt>
                <c:pt idx="88">
                  <c:v>5.37</c:v>
                </c:pt>
                <c:pt idx="89">
                  <c:v>5.29</c:v>
                </c:pt>
                <c:pt idx="90">
                  <c:v>5.21</c:v>
                </c:pt>
                <c:pt idx="91">
                  <c:v>5.12</c:v>
                </c:pt>
                <c:pt idx="92">
                  <c:v>5.04</c:v>
                </c:pt>
                <c:pt idx="93">
                  <c:v>4.95</c:v>
                </c:pt>
                <c:pt idx="94">
                  <c:v>4.87</c:v>
                </c:pt>
                <c:pt idx="95">
                  <c:v>4.78</c:v>
                </c:pt>
                <c:pt idx="96">
                  <c:v>4.6900000000000004</c:v>
                </c:pt>
                <c:pt idx="97">
                  <c:v>4.5999999999999996</c:v>
                </c:pt>
                <c:pt idx="98">
                  <c:v>4.5199999999999996</c:v>
                </c:pt>
                <c:pt idx="99">
                  <c:v>4.43</c:v>
                </c:pt>
                <c:pt idx="100">
                  <c:v>4.34</c:v>
                </c:pt>
                <c:pt idx="101">
                  <c:v>4.24</c:v>
                </c:pt>
                <c:pt idx="102">
                  <c:v>4.1500000000000004</c:v>
                </c:pt>
                <c:pt idx="103">
                  <c:v>4.0599999999999996</c:v>
                </c:pt>
                <c:pt idx="104">
                  <c:v>3.97</c:v>
                </c:pt>
                <c:pt idx="105">
                  <c:v>3.88</c:v>
                </c:pt>
                <c:pt idx="106">
                  <c:v>3.78</c:v>
                </c:pt>
                <c:pt idx="107">
                  <c:v>3.69</c:v>
                </c:pt>
                <c:pt idx="108">
                  <c:v>3.59</c:v>
                </c:pt>
                <c:pt idx="109">
                  <c:v>3.5</c:v>
                </c:pt>
                <c:pt idx="110">
                  <c:v>3.4</c:v>
                </c:pt>
                <c:pt idx="111">
                  <c:v>3.3</c:v>
                </c:pt>
                <c:pt idx="112">
                  <c:v>3.2</c:v>
                </c:pt>
                <c:pt idx="113">
                  <c:v>3.1</c:v>
                </c:pt>
                <c:pt idx="114">
                  <c:v>3</c:v>
                </c:pt>
                <c:pt idx="115">
                  <c:v>2.9</c:v>
                </c:pt>
                <c:pt idx="116">
                  <c:v>2.8</c:v>
                </c:pt>
                <c:pt idx="117">
                  <c:v>2.7</c:v>
                </c:pt>
                <c:pt idx="118">
                  <c:v>2.6</c:v>
                </c:pt>
                <c:pt idx="119">
                  <c:v>2.5</c:v>
                </c:pt>
                <c:pt idx="120">
                  <c:v>2.39</c:v>
                </c:pt>
                <c:pt idx="121">
                  <c:v>2.29</c:v>
                </c:pt>
                <c:pt idx="122">
                  <c:v>2.1800000000000002</c:v>
                </c:pt>
                <c:pt idx="123">
                  <c:v>2.08</c:v>
                </c:pt>
                <c:pt idx="124">
                  <c:v>1.97</c:v>
                </c:pt>
                <c:pt idx="125">
                  <c:v>1.87</c:v>
                </c:pt>
                <c:pt idx="126">
                  <c:v>1.76</c:v>
                </c:pt>
                <c:pt idx="127">
                  <c:v>1.65</c:v>
                </c:pt>
                <c:pt idx="128">
                  <c:v>1.54</c:v>
                </c:pt>
                <c:pt idx="129">
                  <c:v>1.43</c:v>
                </c:pt>
                <c:pt idx="130">
                  <c:v>1.32</c:v>
                </c:pt>
                <c:pt idx="131">
                  <c:v>1.21</c:v>
                </c:pt>
                <c:pt idx="132">
                  <c:v>1.1000000000000001</c:v>
                </c:pt>
                <c:pt idx="133">
                  <c:v>0.99</c:v>
                </c:pt>
                <c:pt idx="134">
                  <c:v>0.87</c:v>
                </c:pt>
                <c:pt idx="135">
                  <c:v>0.76</c:v>
                </c:pt>
                <c:pt idx="136">
                  <c:v>0.65</c:v>
                </c:pt>
                <c:pt idx="137">
                  <c:v>0.53</c:v>
                </c:pt>
                <c:pt idx="138">
                  <c:v>0.42</c:v>
                </c:pt>
                <c:pt idx="139">
                  <c:v>0.3</c:v>
                </c:pt>
                <c:pt idx="140">
                  <c:v>0.18</c:v>
                </c:pt>
                <c:pt idx="141">
                  <c:v>0.06</c:v>
                </c:pt>
                <c:pt idx="142">
                  <c:v>-0.05</c:v>
                </c:pt>
                <c:pt idx="143">
                  <c:v>-0.17</c:v>
                </c:pt>
                <c:pt idx="144">
                  <c:v>-0.28999999999999998</c:v>
                </c:pt>
                <c:pt idx="145">
                  <c:v>-0.41</c:v>
                </c:pt>
                <c:pt idx="146">
                  <c:v>-0.53</c:v>
                </c:pt>
                <c:pt idx="147">
                  <c:v>-0.66</c:v>
                </c:pt>
                <c:pt idx="148">
                  <c:v>-0.78</c:v>
                </c:pt>
                <c:pt idx="149">
                  <c:v>-0.9</c:v>
                </c:pt>
                <c:pt idx="150">
                  <c:v>-1.03</c:v>
                </c:pt>
                <c:pt idx="151">
                  <c:v>-1.1499999999999999</c:v>
                </c:pt>
                <c:pt idx="152">
                  <c:v>-1.28</c:v>
                </c:pt>
                <c:pt idx="153">
                  <c:v>-1.4</c:v>
                </c:pt>
                <c:pt idx="154">
                  <c:v>-1.53</c:v>
                </c:pt>
                <c:pt idx="155">
                  <c:v>-1.65</c:v>
                </c:pt>
                <c:pt idx="156">
                  <c:v>-1.78</c:v>
                </c:pt>
                <c:pt idx="157">
                  <c:v>-1.91</c:v>
                </c:pt>
                <c:pt idx="158">
                  <c:v>-2.04</c:v>
                </c:pt>
                <c:pt idx="159">
                  <c:v>-2.17</c:v>
                </c:pt>
                <c:pt idx="160">
                  <c:v>-2.2999999999999998</c:v>
                </c:pt>
                <c:pt idx="161">
                  <c:v>-2.4300000000000002</c:v>
                </c:pt>
                <c:pt idx="162">
                  <c:v>-2.56</c:v>
                </c:pt>
                <c:pt idx="163">
                  <c:v>-2.7</c:v>
                </c:pt>
                <c:pt idx="164">
                  <c:v>-2.83</c:v>
                </c:pt>
                <c:pt idx="165">
                  <c:v>-2.96</c:v>
                </c:pt>
                <c:pt idx="166">
                  <c:v>-3.1</c:v>
                </c:pt>
                <c:pt idx="167">
                  <c:v>-3.23</c:v>
                </c:pt>
                <c:pt idx="168">
                  <c:v>-3.37</c:v>
                </c:pt>
                <c:pt idx="169">
                  <c:v>-3.51</c:v>
                </c:pt>
                <c:pt idx="170">
                  <c:v>-3.64</c:v>
                </c:pt>
                <c:pt idx="171">
                  <c:v>-3.78</c:v>
                </c:pt>
                <c:pt idx="172">
                  <c:v>-3.92</c:v>
                </c:pt>
                <c:pt idx="173">
                  <c:v>-4.0599999999999996</c:v>
                </c:pt>
                <c:pt idx="174">
                  <c:v>-4.2</c:v>
                </c:pt>
                <c:pt idx="175">
                  <c:v>-4.34</c:v>
                </c:pt>
                <c:pt idx="176">
                  <c:v>-4.4800000000000004</c:v>
                </c:pt>
                <c:pt idx="177">
                  <c:v>-4.62</c:v>
                </c:pt>
                <c:pt idx="178">
                  <c:v>-4.7699999999999996</c:v>
                </c:pt>
                <c:pt idx="179">
                  <c:v>-4.91</c:v>
                </c:pt>
                <c:pt idx="180">
                  <c:v>-5.05</c:v>
                </c:pt>
                <c:pt idx="181">
                  <c:v>-5.2</c:v>
                </c:pt>
                <c:pt idx="182">
                  <c:v>-5.34</c:v>
                </c:pt>
                <c:pt idx="183">
                  <c:v>-5.49</c:v>
                </c:pt>
                <c:pt idx="184">
                  <c:v>-5.64</c:v>
                </c:pt>
                <c:pt idx="185">
                  <c:v>-5.78</c:v>
                </c:pt>
                <c:pt idx="186">
                  <c:v>-5.93</c:v>
                </c:pt>
                <c:pt idx="187">
                  <c:v>-6.08</c:v>
                </c:pt>
                <c:pt idx="188">
                  <c:v>-6.23</c:v>
                </c:pt>
                <c:pt idx="189">
                  <c:v>-6.38</c:v>
                </c:pt>
                <c:pt idx="190">
                  <c:v>-6.53</c:v>
                </c:pt>
                <c:pt idx="191">
                  <c:v>-6.68</c:v>
                </c:pt>
                <c:pt idx="192">
                  <c:v>-6.83</c:v>
                </c:pt>
                <c:pt idx="193">
                  <c:v>-6.99</c:v>
                </c:pt>
                <c:pt idx="194">
                  <c:v>-7.14</c:v>
                </c:pt>
                <c:pt idx="195">
                  <c:v>-7.29</c:v>
                </c:pt>
                <c:pt idx="196">
                  <c:v>-7.45</c:v>
                </c:pt>
                <c:pt idx="197">
                  <c:v>-7.6</c:v>
                </c:pt>
                <c:pt idx="198">
                  <c:v>-7.76</c:v>
                </c:pt>
                <c:pt idx="199">
                  <c:v>-7.92</c:v>
                </c:pt>
                <c:pt idx="200">
                  <c:v>-8.07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8-41D0-A0E8-739FD782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661856"/>
        <c:axId val="697661136"/>
      </c:lineChart>
      <c:catAx>
        <c:axId val="6976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7661136"/>
        <c:crosses val="autoZero"/>
        <c:auto val="1"/>
        <c:lblAlgn val="ctr"/>
        <c:lblOffset val="100"/>
        <c:noMultiLvlLbl val="0"/>
      </c:catAx>
      <c:valAx>
        <c:axId val="6976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76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129396</xdr:colOff>
      <xdr:row>15</xdr:row>
      <xdr:rowOff>64698</xdr:rowOff>
    </xdr:from>
    <xdr:to>
      <xdr:col>26</xdr:col>
      <xdr:colOff>457201</xdr:colOff>
      <xdr:row>30</xdr:row>
      <xdr:rowOff>90577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C58BDE9-5746-BD8B-568D-B059B916B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64696</xdr:colOff>
      <xdr:row>0</xdr:row>
      <xdr:rowOff>34506</xdr:rowOff>
    </xdr:from>
    <xdr:to>
      <xdr:col>26</xdr:col>
      <xdr:colOff>508959</xdr:colOff>
      <xdr:row>15</xdr:row>
      <xdr:rowOff>60385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A0B1B79-429D-0128-974D-3D6FF6C87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129396</xdr:colOff>
      <xdr:row>15</xdr:row>
      <xdr:rowOff>64698</xdr:rowOff>
    </xdr:from>
    <xdr:to>
      <xdr:col>27</xdr:col>
      <xdr:colOff>457201</xdr:colOff>
      <xdr:row>30</xdr:row>
      <xdr:rowOff>90577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B0C49E4-C4B0-4D26-AF72-3114703B0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64696</xdr:colOff>
      <xdr:row>0</xdr:row>
      <xdr:rowOff>34506</xdr:rowOff>
    </xdr:from>
    <xdr:to>
      <xdr:col>27</xdr:col>
      <xdr:colOff>508959</xdr:colOff>
      <xdr:row>15</xdr:row>
      <xdr:rowOff>60385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D310F0D-9FB4-4A07-9688-7B155F097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474453</xdr:colOff>
      <xdr:row>15</xdr:row>
      <xdr:rowOff>155275</xdr:rowOff>
    </xdr:from>
    <xdr:to>
      <xdr:col>27</xdr:col>
      <xdr:colOff>500334</xdr:colOff>
      <xdr:row>32</xdr:row>
      <xdr:rowOff>81951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DE9F013-F898-4003-8740-4FDE1627C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64695</xdr:colOff>
      <xdr:row>0</xdr:row>
      <xdr:rowOff>34506</xdr:rowOff>
    </xdr:from>
    <xdr:to>
      <xdr:col>28</xdr:col>
      <xdr:colOff>207033</xdr:colOff>
      <xdr:row>15</xdr:row>
      <xdr:rowOff>60385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E4750B2-D529-45D0-9737-4D8BC74F5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474453</xdr:colOff>
      <xdr:row>15</xdr:row>
      <xdr:rowOff>155275</xdr:rowOff>
    </xdr:from>
    <xdr:to>
      <xdr:col>27</xdr:col>
      <xdr:colOff>500334</xdr:colOff>
      <xdr:row>32</xdr:row>
      <xdr:rowOff>81951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EC86699-D9A6-478C-89B6-C1E879ED6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64695</xdr:colOff>
      <xdr:row>0</xdr:row>
      <xdr:rowOff>34506</xdr:rowOff>
    </xdr:from>
    <xdr:to>
      <xdr:col>28</xdr:col>
      <xdr:colOff>207033</xdr:colOff>
      <xdr:row>15</xdr:row>
      <xdr:rowOff>60385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DD6286A-9C10-49BF-B285-409E50455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FA98C-F141-4796-B6B4-C9468FC75627}">
  <dimension ref="A1:V11"/>
  <sheetViews>
    <sheetView topLeftCell="K1" workbookViewId="0">
      <selection activeCell="Z14" sqref="Z14"/>
    </sheetView>
  </sheetViews>
  <sheetFormatPr defaultRowHeight="14.3" x14ac:dyDescent="0.25"/>
  <cols>
    <col min="1" max="1" width="3.625" customWidth="1"/>
    <col min="2" max="10" width="3.875" customWidth="1"/>
    <col min="12" max="12" width="5.125" customWidth="1"/>
    <col min="14" max="22" width="4.25" customWidth="1"/>
  </cols>
  <sheetData>
    <row r="1" spans="1:22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22" x14ac:dyDescent="0.25">
      <c r="A2" s="1">
        <v>1</v>
      </c>
      <c r="B2">
        <v>0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L2">
        <f>SUM(B2:J2)</f>
        <v>2</v>
      </c>
      <c r="N2" s="6">
        <f>B2/$L2</f>
        <v>0</v>
      </c>
      <c r="O2" s="6">
        <f t="shared" ref="O2:V2" si="0">C2/$L2</f>
        <v>0.5</v>
      </c>
      <c r="P2" s="6">
        <f t="shared" si="0"/>
        <v>0</v>
      </c>
      <c r="Q2" s="6">
        <f t="shared" si="0"/>
        <v>0.5</v>
      </c>
      <c r="R2" s="6">
        <f t="shared" si="0"/>
        <v>0</v>
      </c>
      <c r="S2" s="6">
        <f t="shared" si="0"/>
        <v>0</v>
      </c>
      <c r="T2" s="6">
        <f t="shared" si="0"/>
        <v>0</v>
      </c>
      <c r="U2" s="6">
        <f t="shared" si="0"/>
        <v>0</v>
      </c>
      <c r="V2" s="6">
        <f t="shared" si="0"/>
        <v>0</v>
      </c>
    </row>
    <row r="3" spans="1:22" x14ac:dyDescent="0.25">
      <c r="A3" s="1">
        <v>2</v>
      </c>
      <c r="B3">
        <v>1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L3">
        <f t="shared" ref="L3:L9" si="1">SUM(B3:J3)</f>
        <v>3</v>
      </c>
      <c r="N3" s="6">
        <f t="shared" ref="N3:N10" si="2">B3/$L3</f>
        <v>0.33333333333333331</v>
      </c>
      <c r="O3" s="6">
        <f t="shared" ref="O3:O10" si="3">C3/$L3</f>
        <v>0</v>
      </c>
      <c r="P3" s="6">
        <f t="shared" ref="P3:P10" si="4">D3/$L3</f>
        <v>0.33333333333333331</v>
      </c>
      <c r="Q3" s="6">
        <f t="shared" ref="Q3:Q10" si="5">E3/$L3</f>
        <v>0</v>
      </c>
      <c r="R3" s="6">
        <f t="shared" ref="R3:R10" si="6">F3/$L3</f>
        <v>0.33333333333333331</v>
      </c>
      <c r="S3" s="6">
        <f t="shared" ref="S3:S10" si="7">G3/$L3</f>
        <v>0</v>
      </c>
      <c r="T3" s="6">
        <f t="shared" ref="T3:T10" si="8">H3/$L3</f>
        <v>0</v>
      </c>
      <c r="U3" s="6">
        <f t="shared" ref="U3:U10" si="9">I3/$L3</f>
        <v>0</v>
      </c>
      <c r="V3" s="6">
        <f t="shared" ref="V3:V10" si="10">J3/$L3</f>
        <v>0</v>
      </c>
    </row>
    <row r="4" spans="1:22" x14ac:dyDescent="0.25">
      <c r="A4" s="1">
        <v>3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L4">
        <f t="shared" si="1"/>
        <v>2</v>
      </c>
      <c r="N4" s="6">
        <f t="shared" si="2"/>
        <v>0</v>
      </c>
      <c r="O4" s="6">
        <f t="shared" si="3"/>
        <v>0.5</v>
      </c>
      <c r="P4" s="6">
        <f t="shared" si="4"/>
        <v>0</v>
      </c>
      <c r="Q4" s="6">
        <f t="shared" si="5"/>
        <v>0</v>
      </c>
      <c r="R4" s="6">
        <f t="shared" si="6"/>
        <v>0</v>
      </c>
      <c r="S4" s="6">
        <f t="shared" si="7"/>
        <v>0.5</v>
      </c>
      <c r="T4" s="6">
        <f t="shared" si="8"/>
        <v>0</v>
      </c>
      <c r="U4" s="6">
        <f t="shared" si="9"/>
        <v>0</v>
      </c>
      <c r="V4" s="6">
        <f t="shared" si="10"/>
        <v>0</v>
      </c>
    </row>
    <row r="5" spans="1:22" x14ac:dyDescent="0.25">
      <c r="A5" s="1">
        <v>4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L5">
        <f t="shared" si="1"/>
        <v>3</v>
      </c>
      <c r="N5" s="6">
        <f t="shared" si="2"/>
        <v>0.33333333333333331</v>
      </c>
      <c r="O5" s="6">
        <f t="shared" si="3"/>
        <v>0</v>
      </c>
      <c r="P5" s="6">
        <f t="shared" si="4"/>
        <v>0</v>
      </c>
      <c r="Q5" s="6">
        <f t="shared" si="5"/>
        <v>0</v>
      </c>
      <c r="R5" s="6">
        <f t="shared" si="6"/>
        <v>0.33333333333333331</v>
      </c>
      <c r="S5" s="6">
        <f t="shared" si="7"/>
        <v>0</v>
      </c>
      <c r="T5" s="6">
        <f t="shared" si="8"/>
        <v>0.33333333333333331</v>
      </c>
      <c r="U5" s="6">
        <f t="shared" si="9"/>
        <v>0</v>
      </c>
      <c r="V5" s="6">
        <f t="shared" si="10"/>
        <v>0</v>
      </c>
    </row>
    <row r="6" spans="1:22" x14ac:dyDescent="0.25">
      <c r="A6" s="1">
        <v>5</v>
      </c>
      <c r="B6">
        <v>0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L6">
        <f t="shared" si="1"/>
        <v>4</v>
      </c>
      <c r="N6" s="6">
        <f t="shared" si="2"/>
        <v>0</v>
      </c>
      <c r="O6" s="6">
        <f>C6/$L6</f>
        <v>0.25</v>
      </c>
      <c r="P6" s="6">
        <f t="shared" si="4"/>
        <v>0</v>
      </c>
      <c r="Q6" s="6">
        <f t="shared" si="5"/>
        <v>0.25</v>
      </c>
      <c r="R6" s="6">
        <f t="shared" si="6"/>
        <v>0</v>
      </c>
      <c r="S6" s="6">
        <f t="shared" si="7"/>
        <v>0.25</v>
      </c>
      <c r="T6" s="6">
        <f t="shared" si="8"/>
        <v>0</v>
      </c>
      <c r="U6" s="6">
        <f t="shared" si="9"/>
        <v>0.25</v>
      </c>
      <c r="V6" s="6">
        <f t="shared" si="10"/>
        <v>0</v>
      </c>
    </row>
    <row r="7" spans="1:22" x14ac:dyDescent="0.25">
      <c r="A7" s="1">
        <v>6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L7">
        <f t="shared" si="1"/>
        <v>3</v>
      </c>
      <c r="N7" s="6">
        <f t="shared" si="2"/>
        <v>0</v>
      </c>
      <c r="O7" s="6">
        <f t="shared" si="3"/>
        <v>0</v>
      </c>
      <c r="P7" s="6">
        <f t="shared" si="4"/>
        <v>0.33333333333333331</v>
      </c>
      <c r="Q7" s="6">
        <f t="shared" si="5"/>
        <v>0</v>
      </c>
      <c r="R7" s="6">
        <f t="shared" si="6"/>
        <v>0.33333333333333331</v>
      </c>
      <c r="S7" s="6">
        <f t="shared" si="7"/>
        <v>0</v>
      </c>
      <c r="T7" s="6">
        <f t="shared" si="8"/>
        <v>0</v>
      </c>
      <c r="U7" s="6">
        <f t="shared" si="9"/>
        <v>0</v>
      </c>
      <c r="V7" s="6">
        <f t="shared" si="10"/>
        <v>0.33333333333333331</v>
      </c>
    </row>
    <row r="8" spans="1:22" x14ac:dyDescent="0.25">
      <c r="A8" s="1">
        <v>7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L8">
        <f t="shared" si="1"/>
        <v>2</v>
      </c>
      <c r="N8" s="6">
        <f t="shared" si="2"/>
        <v>0</v>
      </c>
      <c r="O8" s="6">
        <f t="shared" si="3"/>
        <v>0</v>
      </c>
      <c r="P8" s="6">
        <f t="shared" si="4"/>
        <v>0</v>
      </c>
      <c r="Q8" s="6">
        <f t="shared" si="5"/>
        <v>0.5</v>
      </c>
      <c r="R8" s="6">
        <f t="shared" si="6"/>
        <v>0</v>
      </c>
      <c r="S8" s="6">
        <f t="shared" si="7"/>
        <v>0</v>
      </c>
      <c r="T8" s="6">
        <f t="shared" si="8"/>
        <v>0</v>
      </c>
      <c r="U8" s="6">
        <f t="shared" si="9"/>
        <v>0.5</v>
      </c>
      <c r="V8" s="6">
        <f t="shared" si="10"/>
        <v>0</v>
      </c>
    </row>
    <row r="9" spans="1:22" x14ac:dyDescent="0.25">
      <c r="A9" s="1">
        <v>8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L9">
        <f t="shared" si="1"/>
        <v>3</v>
      </c>
      <c r="N9" s="6">
        <f t="shared" si="2"/>
        <v>0</v>
      </c>
      <c r="O9" s="6">
        <f t="shared" si="3"/>
        <v>0</v>
      </c>
      <c r="P9" s="6">
        <f t="shared" si="4"/>
        <v>0</v>
      </c>
      <c r="Q9" s="6">
        <f t="shared" si="5"/>
        <v>0</v>
      </c>
      <c r="R9" s="6">
        <f t="shared" si="6"/>
        <v>0.33333333333333331</v>
      </c>
      <c r="S9" s="6">
        <f t="shared" si="7"/>
        <v>0</v>
      </c>
      <c r="T9" s="6">
        <f t="shared" si="8"/>
        <v>0.33333333333333331</v>
      </c>
      <c r="U9" s="6">
        <f t="shared" si="9"/>
        <v>0</v>
      </c>
      <c r="V9" s="6">
        <f t="shared" si="10"/>
        <v>0.33333333333333331</v>
      </c>
    </row>
    <row r="10" spans="1:22" x14ac:dyDescent="0.25">
      <c r="A10" s="1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L10">
        <f>SUM(B10:J10)</f>
        <v>2</v>
      </c>
      <c r="N10" s="6">
        <f t="shared" si="2"/>
        <v>0</v>
      </c>
      <c r="O10" s="6">
        <f t="shared" si="3"/>
        <v>0</v>
      </c>
      <c r="P10" s="6">
        <f t="shared" si="4"/>
        <v>0</v>
      </c>
      <c r="Q10" s="6">
        <f t="shared" si="5"/>
        <v>0</v>
      </c>
      <c r="R10" s="6">
        <f t="shared" si="6"/>
        <v>0</v>
      </c>
      <c r="S10" s="6">
        <f t="shared" si="7"/>
        <v>0.5</v>
      </c>
      <c r="T10" s="6">
        <f t="shared" si="8"/>
        <v>0</v>
      </c>
      <c r="U10" s="6">
        <f t="shared" si="9"/>
        <v>0.5</v>
      </c>
      <c r="V10" s="6">
        <f t="shared" si="10"/>
        <v>0</v>
      </c>
    </row>
    <row r="11" spans="1:22" x14ac:dyDescent="0.25">
      <c r="L1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9A455-B910-4AC0-8CA5-41362CE02BFF}">
  <dimension ref="A3:F21"/>
  <sheetViews>
    <sheetView workbookViewId="0">
      <selection activeCell="A15" sqref="A15"/>
    </sheetView>
  </sheetViews>
  <sheetFormatPr defaultRowHeight="14.3" x14ac:dyDescent="0.25"/>
  <cols>
    <col min="4" max="4" width="10.875" bestFit="1" customWidth="1"/>
  </cols>
  <sheetData>
    <row r="3" spans="1:6" x14ac:dyDescent="0.25">
      <c r="A3" t="s">
        <v>1</v>
      </c>
      <c r="B3" t="s">
        <v>2</v>
      </c>
      <c r="C3" t="s">
        <v>3</v>
      </c>
    </row>
    <row r="4" spans="1:6" x14ac:dyDescent="0.25">
      <c r="A4">
        <f>B4*C4</f>
        <v>20</v>
      </c>
      <c r="B4">
        <v>2</v>
      </c>
      <c r="C4">
        <v>10</v>
      </c>
    </row>
    <row r="5" spans="1:6" x14ac:dyDescent="0.25">
      <c r="A5">
        <f t="shared" ref="A5:A15" si="0">B5*C5</f>
        <v>100</v>
      </c>
      <c r="B5">
        <v>10</v>
      </c>
      <c r="C5">
        <v>10</v>
      </c>
      <c r="D5">
        <f t="shared" ref="D5" si="1">(C4-C5)/(B5-B4)</f>
        <v>0</v>
      </c>
    </row>
    <row r="6" spans="1:6" x14ac:dyDescent="0.25">
      <c r="A6">
        <f t="shared" si="0"/>
        <v>950</v>
      </c>
      <c r="B6">
        <v>100</v>
      </c>
      <c r="C6">
        <v>9.5</v>
      </c>
      <c r="D6">
        <f>(C5-C6)/(B6-B5)</f>
        <v>5.5555555555555558E-3</v>
      </c>
      <c r="E6">
        <f>C5-C6</f>
        <v>0.5</v>
      </c>
    </row>
    <row r="7" spans="1:6" x14ac:dyDescent="0.25">
      <c r="A7">
        <f t="shared" si="0"/>
        <v>1800</v>
      </c>
      <c r="B7">
        <v>200</v>
      </c>
      <c r="C7">
        <v>9</v>
      </c>
      <c r="D7">
        <f t="shared" ref="D7:D15" si="2">(C6-C7)/(B7-B6)</f>
        <v>5.0000000000000001E-3</v>
      </c>
      <c r="E7">
        <f t="shared" ref="E7:E15" si="3">C6-C7</f>
        <v>0.5</v>
      </c>
      <c r="F7">
        <f>A7-A6</f>
        <v>850</v>
      </c>
    </row>
    <row r="8" spans="1:6" x14ac:dyDescent="0.25">
      <c r="A8">
        <f t="shared" si="0"/>
        <v>2475</v>
      </c>
      <c r="B8">
        <v>300</v>
      </c>
      <c r="C8">
        <v>8.25</v>
      </c>
      <c r="D8">
        <f t="shared" si="2"/>
        <v>7.4999999999999997E-3</v>
      </c>
      <c r="E8">
        <f t="shared" si="3"/>
        <v>0.75</v>
      </c>
      <c r="F8">
        <f t="shared" ref="F8:F15" si="4">A8-A7</f>
        <v>675</v>
      </c>
    </row>
    <row r="9" spans="1:6" x14ac:dyDescent="0.25">
      <c r="A9">
        <f t="shared" si="0"/>
        <v>2900</v>
      </c>
      <c r="B9">
        <v>400</v>
      </c>
      <c r="C9">
        <v>7.25</v>
      </c>
      <c r="D9">
        <f t="shared" si="2"/>
        <v>0.01</v>
      </c>
      <c r="E9">
        <f t="shared" si="3"/>
        <v>1</v>
      </c>
      <c r="F9">
        <f t="shared" si="4"/>
        <v>425</v>
      </c>
    </row>
    <row r="10" spans="1:6" x14ac:dyDescent="0.25">
      <c r="A10">
        <f t="shared" si="0"/>
        <v>3250</v>
      </c>
      <c r="B10">
        <v>500</v>
      </c>
      <c r="C10">
        <v>6.5</v>
      </c>
      <c r="D10">
        <f t="shared" si="2"/>
        <v>7.4999999999999997E-3</v>
      </c>
      <c r="E10">
        <f t="shared" si="3"/>
        <v>0.75</v>
      </c>
      <c r="F10">
        <f t="shared" si="4"/>
        <v>350</v>
      </c>
    </row>
    <row r="11" spans="1:6" x14ac:dyDescent="0.25">
      <c r="A11">
        <f t="shared" si="0"/>
        <v>3450</v>
      </c>
      <c r="B11">
        <v>600</v>
      </c>
      <c r="C11">
        <v>5.75</v>
      </c>
      <c r="D11">
        <f t="shared" si="2"/>
        <v>7.4999999999999997E-3</v>
      </c>
      <c r="E11">
        <f t="shared" si="3"/>
        <v>0.75</v>
      </c>
      <c r="F11">
        <f t="shared" si="4"/>
        <v>200</v>
      </c>
    </row>
    <row r="12" spans="1:6" x14ac:dyDescent="0.25">
      <c r="A12">
        <f t="shared" si="0"/>
        <v>3569.9999999999995</v>
      </c>
      <c r="B12">
        <v>700</v>
      </c>
      <c r="C12">
        <v>5.0999999999999996</v>
      </c>
      <c r="D12">
        <f t="shared" si="2"/>
        <v>6.5000000000000032E-3</v>
      </c>
      <c r="E12">
        <f t="shared" si="3"/>
        <v>0.65000000000000036</v>
      </c>
      <c r="F12">
        <f t="shared" si="4"/>
        <v>119.99999999999955</v>
      </c>
    </row>
    <row r="13" spans="1:6" x14ac:dyDescent="0.25">
      <c r="A13">
        <f t="shared" si="0"/>
        <v>3668</v>
      </c>
      <c r="B13">
        <v>800</v>
      </c>
      <c r="C13">
        <v>4.585</v>
      </c>
      <c r="D13">
        <f t="shared" si="2"/>
        <v>5.1499999999999966E-3</v>
      </c>
      <c r="E13">
        <f t="shared" si="3"/>
        <v>0.51499999999999968</v>
      </c>
      <c r="F13">
        <f t="shared" si="4"/>
        <v>98.000000000000455</v>
      </c>
    </row>
    <row r="14" spans="1:6" x14ac:dyDescent="0.25">
      <c r="A14">
        <f>B14*C14</f>
        <v>3735.0000000000005</v>
      </c>
      <c r="B14">
        <v>900</v>
      </c>
      <c r="C14">
        <v>4.1500000000000004</v>
      </c>
      <c r="D14">
        <f t="shared" si="2"/>
        <v>4.3499999999999962E-3</v>
      </c>
      <c r="E14">
        <f t="shared" si="3"/>
        <v>0.43499999999999961</v>
      </c>
      <c r="F14">
        <f t="shared" si="4"/>
        <v>67.000000000000455</v>
      </c>
    </row>
    <row r="15" spans="1:6" x14ac:dyDescent="0.25">
      <c r="A15">
        <f t="shared" si="0"/>
        <v>3750</v>
      </c>
      <c r="B15">
        <v>1000</v>
      </c>
      <c r="C15">
        <v>3.75</v>
      </c>
      <c r="D15">
        <f t="shared" si="2"/>
        <v>4.0000000000000036E-3</v>
      </c>
      <c r="E15">
        <f t="shared" si="3"/>
        <v>0.40000000000000036</v>
      </c>
      <c r="F15">
        <f t="shared" si="4"/>
        <v>14.999999999999545</v>
      </c>
    </row>
    <row r="18" spans="1:6" x14ac:dyDescent="0.25">
      <c r="A18" t="s">
        <v>4</v>
      </c>
      <c r="B18" t="s">
        <v>2</v>
      </c>
      <c r="C18" t="s">
        <v>5</v>
      </c>
      <c r="D18" t="s">
        <v>6</v>
      </c>
      <c r="E18" t="s">
        <v>7</v>
      </c>
      <c r="F18" t="s">
        <v>8</v>
      </c>
    </row>
    <row r="19" spans="1:6" x14ac:dyDescent="0.25">
      <c r="A19">
        <f>10-C19*B19-D19*B19^2+E19*B19^3</f>
        <v>3.7524212500000012</v>
      </c>
      <c r="B19">
        <v>1050</v>
      </c>
      <c r="C19">
        <v>4.3E-3</v>
      </c>
      <c r="D19">
        <v>8.6799999999999999E-6</v>
      </c>
      <c r="E19">
        <v>6.7700000000000004E-9</v>
      </c>
      <c r="F19">
        <v>10</v>
      </c>
    </row>
    <row r="20" spans="1:6" x14ac:dyDescent="0.25">
      <c r="B20" t="s">
        <v>9</v>
      </c>
    </row>
    <row r="21" spans="1:6" x14ac:dyDescent="0.25">
      <c r="B2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9A98B-FF8B-4437-8BD5-BA3FBADB6D9F}">
  <dimension ref="A1:R53"/>
  <sheetViews>
    <sheetView workbookViewId="0">
      <selection activeCell="F3" sqref="F3"/>
    </sheetView>
  </sheetViews>
  <sheetFormatPr defaultRowHeight="14.3" x14ac:dyDescent="0.25"/>
  <cols>
    <col min="9" max="9" width="9.875" bestFit="1" customWidth="1"/>
    <col min="10" max="10" width="10.875" bestFit="1" customWidth="1"/>
  </cols>
  <sheetData>
    <row r="1" spans="1:18" x14ac:dyDescent="0.25">
      <c r="A1" t="s">
        <v>11</v>
      </c>
      <c r="B1" t="s">
        <v>12</v>
      </c>
      <c r="C1" t="s">
        <v>14</v>
      </c>
      <c r="D1" t="s">
        <v>15</v>
      </c>
      <c r="E1" t="s">
        <v>13</v>
      </c>
      <c r="F1" t="s">
        <v>16</v>
      </c>
      <c r="H1" t="s">
        <v>18</v>
      </c>
      <c r="I1" t="s">
        <v>5</v>
      </c>
      <c r="J1" t="s">
        <v>6</v>
      </c>
      <c r="K1" t="s">
        <v>7</v>
      </c>
      <c r="L1" s="3" t="s">
        <v>19</v>
      </c>
      <c r="M1" s="3" t="s">
        <v>20</v>
      </c>
      <c r="N1" s="3" t="s">
        <v>21</v>
      </c>
      <c r="O1" s="3" t="s">
        <v>22</v>
      </c>
      <c r="P1" s="3"/>
      <c r="Q1" t="s">
        <v>24</v>
      </c>
      <c r="R1" t="s">
        <v>23</v>
      </c>
    </row>
    <row r="2" spans="1:18" x14ac:dyDescent="0.25">
      <c r="A2">
        <v>10</v>
      </c>
      <c r="B2">
        <v>0</v>
      </c>
      <c r="C2">
        <v>1000</v>
      </c>
      <c r="D2" s="2">
        <v>0.2</v>
      </c>
      <c r="E2" s="3" t="s">
        <v>17</v>
      </c>
      <c r="F2" s="3" t="s">
        <v>17</v>
      </c>
      <c r="H2">
        <f t="shared" ref="H2:H33" si="0">10.05-$I$2*A2-$J$2*A2^2+(($K$2*A2^3)/A2)</f>
        <v>10.006532000000002</v>
      </c>
      <c r="I2">
        <v>4.3E-3</v>
      </c>
      <c r="J2">
        <v>8.6799999999999999E-6</v>
      </c>
      <c r="K2">
        <v>3.9999999999999998E-6</v>
      </c>
      <c r="L2">
        <f>H2</f>
        <v>10.006532000000002</v>
      </c>
      <c r="M2">
        <f>H2+10</f>
        <v>20.006532</v>
      </c>
      <c r="N2">
        <f t="shared" ref="N2:N53" si="1">-20+H2</f>
        <v>-9.9934679999999982</v>
      </c>
      <c r="O2">
        <f t="shared" ref="O2:O53" si="2">H2-11</f>
        <v>-0.99346799999999824</v>
      </c>
      <c r="Q2">
        <f t="shared" ref="Q2:Q33" si="3">H2*((1+$R$2)^B2)</f>
        <v>10.006532000000002</v>
      </c>
      <c r="R2" s="4">
        <v>2.0000000000000001E-4</v>
      </c>
    </row>
    <row r="3" spans="1:18" x14ac:dyDescent="0.25">
      <c r="A3">
        <f>ROUNDUP(A2+A2*$D$2*(1-(A2/$C$2)),0)</f>
        <v>12</v>
      </c>
      <c r="B3">
        <v>1</v>
      </c>
      <c r="E3">
        <f>A3-A2</f>
        <v>2</v>
      </c>
      <c r="F3">
        <f>B3-B2</f>
        <v>1</v>
      </c>
      <c r="H3">
        <f t="shared" si="0"/>
        <v>9.9977260800000014</v>
      </c>
      <c r="L3">
        <f t="shared" ref="L3:L33" si="4">H3</f>
        <v>9.9977260800000014</v>
      </c>
      <c r="M3">
        <f t="shared" ref="M3:M33" si="5">H3+10</f>
        <v>19.99772608</v>
      </c>
      <c r="N3">
        <f t="shared" si="1"/>
        <v>-10.002273919999999</v>
      </c>
      <c r="O3">
        <f t="shared" si="2"/>
        <v>-1.0022739199999986</v>
      </c>
      <c r="Q3">
        <f t="shared" si="3"/>
        <v>9.9997256252160014</v>
      </c>
    </row>
    <row r="4" spans="1:18" x14ac:dyDescent="0.25">
      <c r="A4">
        <f>ROUNDUP(A3+A3*$D$2*(1-(A3/$C$2)),0)</f>
        <v>15</v>
      </c>
      <c r="B4">
        <v>2</v>
      </c>
      <c r="E4">
        <f t="shared" ref="E4:E22" si="6">A4-A3</f>
        <v>3</v>
      </c>
      <c r="F4">
        <f t="shared" ref="F4:F22" si="7">B4-B3</f>
        <v>1</v>
      </c>
      <c r="H4">
        <f t="shared" si="0"/>
        <v>9.9844469999999994</v>
      </c>
      <c r="L4">
        <f t="shared" si="4"/>
        <v>9.9844469999999994</v>
      </c>
      <c r="M4">
        <f t="shared" si="5"/>
        <v>19.984446999999999</v>
      </c>
      <c r="N4">
        <f t="shared" si="1"/>
        <v>-10.015553000000001</v>
      </c>
      <c r="O4">
        <f t="shared" si="2"/>
        <v>-1.0155530000000006</v>
      </c>
      <c r="Q4">
        <f t="shared" si="3"/>
        <v>9.9884411781778795</v>
      </c>
    </row>
    <row r="5" spans="1:18" x14ac:dyDescent="0.25">
      <c r="A5">
        <f t="shared" ref="A5:A22" si="8">ROUNDUP(A4+A4*$D$2*(1-(A4/$C$2)),0)</f>
        <v>18</v>
      </c>
      <c r="B5">
        <v>3</v>
      </c>
      <c r="E5">
        <f t="shared" si="6"/>
        <v>3</v>
      </c>
      <c r="F5">
        <f t="shared" si="7"/>
        <v>1</v>
      </c>
      <c r="H5">
        <f t="shared" si="0"/>
        <v>9.9710836799999996</v>
      </c>
      <c r="L5">
        <f t="shared" si="4"/>
        <v>9.9710836799999996</v>
      </c>
      <c r="M5">
        <f t="shared" si="5"/>
        <v>19.97108368</v>
      </c>
      <c r="N5">
        <f t="shared" si="1"/>
        <v>-10.02891632</v>
      </c>
      <c r="O5">
        <f t="shared" si="2"/>
        <v>-1.0289163200000004</v>
      </c>
      <c r="Q5">
        <f t="shared" si="3"/>
        <v>9.9770675268178088</v>
      </c>
    </row>
    <row r="6" spans="1:18" x14ac:dyDescent="0.25">
      <c r="A6">
        <f t="shared" si="8"/>
        <v>22</v>
      </c>
      <c r="B6">
        <v>4</v>
      </c>
      <c r="E6">
        <f t="shared" si="6"/>
        <v>4</v>
      </c>
      <c r="F6">
        <f t="shared" si="7"/>
        <v>1</v>
      </c>
      <c r="H6">
        <f t="shared" si="0"/>
        <v>9.9531348800000021</v>
      </c>
      <c r="L6">
        <f t="shared" si="4"/>
        <v>9.9531348800000021</v>
      </c>
      <c r="M6">
        <f t="shared" si="5"/>
        <v>19.95313488</v>
      </c>
      <c r="N6">
        <f t="shared" si="1"/>
        <v>-10.046865119999998</v>
      </c>
      <c r="O6">
        <f t="shared" si="2"/>
        <v>-1.0468651199999979</v>
      </c>
      <c r="Q6">
        <f t="shared" si="3"/>
        <v>9.9610997769748888</v>
      </c>
    </row>
    <row r="7" spans="1:18" x14ac:dyDescent="0.25">
      <c r="A7">
        <f t="shared" si="8"/>
        <v>27</v>
      </c>
      <c r="B7">
        <v>5</v>
      </c>
      <c r="E7">
        <f t="shared" si="6"/>
        <v>5</v>
      </c>
      <c r="F7">
        <f t="shared" si="7"/>
        <v>1</v>
      </c>
      <c r="H7">
        <f t="shared" si="0"/>
        <v>9.9304882800000023</v>
      </c>
      <c r="L7">
        <f t="shared" si="4"/>
        <v>9.9304882800000023</v>
      </c>
      <c r="M7">
        <f t="shared" si="5"/>
        <v>19.930488280000002</v>
      </c>
      <c r="N7">
        <f t="shared" si="1"/>
        <v>-10.069511719999998</v>
      </c>
      <c r="O7">
        <f t="shared" si="2"/>
        <v>-1.0695117199999977</v>
      </c>
      <c r="Q7">
        <f t="shared" si="3"/>
        <v>9.9404227412698312</v>
      </c>
    </row>
    <row r="8" spans="1:18" x14ac:dyDescent="0.25">
      <c r="A8">
        <f t="shared" si="8"/>
        <v>33</v>
      </c>
      <c r="B8">
        <v>6</v>
      </c>
      <c r="E8">
        <f t="shared" si="6"/>
        <v>6</v>
      </c>
      <c r="F8">
        <f t="shared" si="7"/>
        <v>1</v>
      </c>
      <c r="H8">
        <f t="shared" si="0"/>
        <v>9.9030034800000006</v>
      </c>
      <c r="L8">
        <f t="shared" si="4"/>
        <v>9.9030034800000006</v>
      </c>
      <c r="M8">
        <f t="shared" si="5"/>
        <v>19.903003480000002</v>
      </c>
      <c r="N8">
        <f t="shared" si="1"/>
        <v>-10.096996519999999</v>
      </c>
      <c r="O8">
        <f t="shared" si="2"/>
        <v>-1.0969965199999994</v>
      </c>
      <c r="Q8">
        <f t="shared" si="3"/>
        <v>9.9148930275628047</v>
      </c>
    </row>
    <row r="9" spans="1:18" x14ac:dyDescent="0.25">
      <c r="A9">
        <f t="shared" si="8"/>
        <v>40</v>
      </c>
      <c r="B9">
        <v>7</v>
      </c>
      <c r="E9">
        <f t="shared" si="6"/>
        <v>7</v>
      </c>
      <c r="F9">
        <f t="shared" si="7"/>
        <v>1</v>
      </c>
      <c r="H9">
        <f t="shared" si="0"/>
        <v>9.8705119999999997</v>
      </c>
      <c r="L9">
        <f t="shared" si="4"/>
        <v>9.8705119999999997</v>
      </c>
      <c r="M9">
        <f t="shared" si="5"/>
        <v>19.870511999999998</v>
      </c>
      <c r="N9">
        <f t="shared" si="1"/>
        <v>-10.129488</v>
      </c>
      <c r="O9">
        <f t="shared" si="2"/>
        <v>-1.1294880000000003</v>
      </c>
      <c r="Q9">
        <f t="shared" si="3"/>
        <v>9.884339010794374</v>
      </c>
    </row>
    <row r="10" spans="1:18" x14ac:dyDescent="0.25">
      <c r="A10">
        <f t="shared" si="8"/>
        <v>48</v>
      </c>
      <c r="B10">
        <v>8</v>
      </c>
      <c r="E10">
        <f t="shared" si="6"/>
        <v>8</v>
      </c>
      <c r="F10">
        <f t="shared" si="7"/>
        <v>1</v>
      </c>
      <c r="H10">
        <f t="shared" si="0"/>
        <v>9.8328172800000004</v>
      </c>
      <c r="L10">
        <f t="shared" si="4"/>
        <v>9.8328172800000004</v>
      </c>
      <c r="M10">
        <f t="shared" si="5"/>
        <v>19.83281728</v>
      </c>
      <c r="N10">
        <f t="shared" si="1"/>
        <v>-10.16718272</v>
      </c>
      <c r="O10">
        <f t="shared" si="2"/>
        <v>-1.1671827199999996</v>
      </c>
      <c r="Q10">
        <f t="shared" si="3"/>
        <v>9.8485608048095568</v>
      </c>
    </row>
    <row r="11" spans="1:18" x14ac:dyDescent="0.25">
      <c r="A11">
        <f t="shared" si="8"/>
        <v>58</v>
      </c>
      <c r="B11">
        <v>9</v>
      </c>
      <c r="E11">
        <f t="shared" si="6"/>
        <v>10</v>
      </c>
      <c r="F11">
        <f t="shared" si="7"/>
        <v>1</v>
      </c>
      <c r="H11">
        <f t="shared" si="0"/>
        <v>9.7848564800000002</v>
      </c>
      <c r="L11">
        <f t="shared" si="4"/>
        <v>9.7848564800000002</v>
      </c>
      <c r="M11">
        <f t="shared" si="5"/>
        <v>19.784856480000002</v>
      </c>
      <c r="N11">
        <f t="shared" si="1"/>
        <v>-10.21514352</v>
      </c>
      <c r="O11">
        <f t="shared" si="2"/>
        <v>-1.2151435199999998</v>
      </c>
      <c r="Q11">
        <f t="shared" si="3"/>
        <v>9.802483318434728</v>
      </c>
    </row>
    <row r="12" spans="1:18" x14ac:dyDescent="0.25">
      <c r="A12">
        <f t="shared" si="8"/>
        <v>69</v>
      </c>
      <c r="B12">
        <v>10</v>
      </c>
      <c r="E12">
        <f t="shared" si="6"/>
        <v>11</v>
      </c>
      <c r="F12">
        <f t="shared" si="7"/>
        <v>1</v>
      </c>
      <c r="H12">
        <f t="shared" si="0"/>
        <v>9.731018520000001</v>
      </c>
      <c r="L12">
        <f t="shared" si="4"/>
        <v>9.731018520000001</v>
      </c>
      <c r="M12">
        <f t="shared" si="5"/>
        <v>19.731018519999999</v>
      </c>
      <c r="N12">
        <f t="shared" si="1"/>
        <v>-10.268981479999999</v>
      </c>
      <c r="O12">
        <f t="shared" si="2"/>
        <v>-1.268981479999999</v>
      </c>
      <c r="Q12">
        <f t="shared" si="3"/>
        <v>9.7504980822183835</v>
      </c>
    </row>
    <row r="13" spans="1:18" x14ac:dyDescent="0.25">
      <c r="A13">
        <f t="shared" si="8"/>
        <v>82</v>
      </c>
      <c r="B13">
        <v>11</v>
      </c>
      <c r="E13">
        <f t="shared" si="6"/>
        <v>13</v>
      </c>
      <c r="F13">
        <f t="shared" si="7"/>
        <v>1</v>
      </c>
      <c r="H13">
        <f t="shared" si="0"/>
        <v>9.6659316799999999</v>
      </c>
      <c r="L13">
        <f t="shared" si="4"/>
        <v>9.6659316799999999</v>
      </c>
      <c r="M13">
        <f t="shared" si="5"/>
        <v>19.66593168</v>
      </c>
      <c r="N13">
        <f t="shared" si="1"/>
        <v>-10.33406832</v>
      </c>
      <c r="O13">
        <f t="shared" si="2"/>
        <v>-1.3340683200000001</v>
      </c>
      <c r="Q13">
        <f t="shared" si="3"/>
        <v>9.6872180075098271</v>
      </c>
    </row>
    <row r="14" spans="1:18" x14ac:dyDescent="0.25">
      <c r="A14">
        <f t="shared" si="8"/>
        <v>98</v>
      </c>
      <c r="B14">
        <v>12</v>
      </c>
      <c r="E14">
        <f t="shared" si="6"/>
        <v>16</v>
      </c>
      <c r="F14">
        <f t="shared" si="7"/>
        <v>1</v>
      </c>
      <c r="H14">
        <f t="shared" si="0"/>
        <v>9.5836532800000001</v>
      </c>
      <c r="L14">
        <f t="shared" si="4"/>
        <v>9.5836532800000001</v>
      </c>
      <c r="M14">
        <f t="shared" si="5"/>
        <v>19.58365328</v>
      </c>
      <c r="N14">
        <f t="shared" si="1"/>
        <v>-10.41634672</v>
      </c>
      <c r="O14">
        <f t="shared" si="2"/>
        <v>-1.4163467199999999</v>
      </c>
      <c r="Q14">
        <f t="shared" si="3"/>
        <v>9.6066793655914804</v>
      </c>
    </row>
    <row r="15" spans="1:18" x14ac:dyDescent="0.25">
      <c r="A15">
        <f t="shared" si="8"/>
        <v>116</v>
      </c>
      <c r="B15">
        <v>13</v>
      </c>
      <c r="E15">
        <f t="shared" si="6"/>
        <v>18</v>
      </c>
      <c r="F15">
        <f t="shared" si="7"/>
        <v>1</v>
      </c>
      <c r="H15">
        <f t="shared" si="0"/>
        <v>9.4882259200000014</v>
      </c>
      <c r="L15">
        <f t="shared" si="4"/>
        <v>9.4882259200000014</v>
      </c>
      <c r="M15">
        <f t="shared" si="5"/>
        <v>19.488225920000001</v>
      </c>
      <c r="N15">
        <f t="shared" si="1"/>
        <v>-10.511774079999999</v>
      </c>
      <c r="O15">
        <f t="shared" si="2"/>
        <v>-1.5117740799999986</v>
      </c>
      <c r="Q15">
        <f t="shared" si="3"/>
        <v>9.512924932376789</v>
      </c>
    </row>
    <row r="16" spans="1:18" x14ac:dyDescent="0.25">
      <c r="A16">
        <f t="shared" si="8"/>
        <v>137</v>
      </c>
      <c r="B16">
        <v>14</v>
      </c>
      <c r="E16">
        <f t="shared" si="6"/>
        <v>21</v>
      </c>
      <c r="F16">
        <f t="shared" si="7"/>
        <v>1</v>
      </c>
      <c r="H16">
        <f t="shared" si="0"/>
        <v>9.3730610799999994</v>
      </c>
      <c r="L16">
        <f t="shared" si="4"/>
        <v>9.3730610799999994</v>
      </c>
      <c r="M16">
        <f t="shared" si="5"/>
        <v>19.373061079999999</v>
      </c>
      <c r="N16">
        <f t="shared" si="1"/>
        <v>-10.626938920000001</v>
      </c>
      <c r="O16">
        <f t="shared" si="2"/>
        <v>-1.6269389200000006</v>
      </c>
      <c r="Q16">
        <f t="shared" si="3"/>
        <v>9.399339796275699</v>
      </c>
    </row>
    <row r="17" spans="1:17" x14ac:dyDescent="0.25">
      <c r="A17">
        <f t="shared" si="8"/>
        <v>161</v>
      </c>
      <c r="B17">
        <v>15</v>
      </c>
      <c r="E17">
        <f t="shared" si="6"/>
        <v>24</v>
      </c>
      <c r="F17">
        <f t="shared" si="7"/>
        <v>1</v>
      </c>
      <c r="H17">
        <f t="shared" si="0"/>
        <v>9.23638972</v>
      </c>
      <c r="L17">
        <f t="shared" si="4"/>
        <v>9.23638972</v>
      </c>
      <c r="M17">
        <f t="shared" si="5"/>
        <v>19.236389719999998</v>
      </c>
      <c r="N17">
        <f t="shared" si="1"/>
        <v>-10.76361028</v>
      </c>
      <c r="O17">
        <f t="shared" si="2"/>
        <v>-1.76361028</v>
      </c>
      <c r="Q17">
        <f t="shared" si="3"/>
        <v>9.264137715637462</v>
      </c>
    </row>
    <row r="18" spans="1:17" x14ac:dyDescent="0.25">
      <c r="A18">
        <f t="shared" si="8"/>
        <v>189</v>
      </c>
      <c r="B18">
        <v>16</v>
      </c>
      <c r="E18">
        <f t="shared" si="6"/>
        <v>28</v>
      </c>
      <c r="F18">
        <f t="shared" si="7"/>
        <v>1</v>
      </c>
      <c r="H18">
        <f t="shared" si="0"/>
        <v>9.0701257200000018</v>
      </c>
      <c r="L18">
        <f t="shared" si="4"/>
        <v>9.0701257200000018</v>
      </c>
      <c r="M18">
        <f t="shared" si="5"/>
        <v>19.07012572</v>
      </c>
      <c r="N18">
        <f t="shared" si="1"/>
        <v>-10.929874279999998</v>
      </c>
      <c r="O18">
        <f t="shared" si="2"/>
        <v>-1.9298742799999982</v>
      </c>
      <c r="Q18">
        <f t="shared" si="3"/>
        <v>9.099193699568044</v>
      </c>
    </row>
    <row r="19" spans="1:17" x14ac:dyDescent="0.25">
      <c r="A19">
        <f t="shared" si="8"/>
        <v>220</v>
      </c>
      <c r="B19">
        <v>17</v>
      </c>
      <c r="E19">
        <f t="shared" si="6"/>
        <v>31</v>
      </c>
      <c r="F19">
        <f t="shared" si="7"/>
        <v>1</v>
      </c>
      <c r="H19">
        <f t="shared" si="0"/>
        <v>8.8774880000000014</v>
      </c>
      <c r="L19">
        <f t="shared" si="4"/>
        <v>8.8774880000000014</v>
      </c>
      <c r="M19">
        <f t="shared" si="5"/>
        <v>18.877488</v>
      </c>
      <c r="N19">
        <f t="shared" si="1"/>
        <v>-11.122511999999999</v>
      </c>
      <c r="O19">
        <f t="shared" si="2"/>
        <v>-2.1225119999999986</v>
      </c>
      <c r="Q19">
        <f t="shared" si="3"/>
        <v>8.9077198010620773</v>
      </c>
    </row>
    <row r="20" spans="1:17" x14ac:dyDescent="0.25">
      <c r="A20">
        <f t="shared" si="8"/>
        <v>255</v>
      </c>
      <c r="B20">
        <v>18</v>
      </c>
      <c r="E20">
        <f t="shared" si="6"/>
        <v>35</v>
      </c>
      <c r="F20">
        <f t="shared" si="7"/>
        <v>1</v>
      </c>
      <c r="H20">
        <f t="shared" si="0"/>
        <v>8.649182999999999</v>
      </c>
      <c r="L20">
        <f t="shared" si="4"/>
        <v>8.649182999999999</v>
      </c>
      <c r="M20">
        <f t="shared" si="5"/>
        <v>18.649183000000001</v>
      </c>
      <c r="N20">
        <f t="shared" si="1"/>
        <v>-11.350817000000001</v>
      </c>
      <c r="O20">
        <f t="shared" si="2"/>
        <v>-2.350817000000001</v>
      </c>
      <c r="Q20">
        <f t="shared" si="3"/>
        <v>8.6803730483041921</v>
      </c>
    </row>
    <row r="21" spans="1:17" x14ac:dyDescent="0.25">
      <c r="A21">
        <f t="shared" si="8"/>
        <v>293</v>
      </c>
      <c r="B21">
        <v>19</v>
      </c>
      <c r="E21">
        <f t="shared" si="6"/>
        <v>38</v>
      </c>
      <c r="F21">
        <f t="shared" si="7"/>
        <v>1</v>
      </c>
      <c r="H21">
        <f t="shared" si="0"/>
        <v>8.3883266800000005</v>
      </c>
      <c r="L21">
        <f t="shared" si="4"/>
        <v>8.3883266800000005</v>
      </c>
      <c r="M21">
        <f t="shared" si="5"/>
        <v>18.388326679999999</v>
      </c>
      <c r="N21">
        <f t="shared" si="1"/>
        <v>-11.61167332</v>
      </c>
      <c r="O21">
        <f t="shared" si="2"/>
        <v>-2.6116733199999995</v>
      </c>
      <c r="Q21">
        <f t="shared" si="3"/>
        <v>8.4202597626168494</v>
      </c>
    </row>
    <row r="22" spans="1:17" x14ac:dyDescent="0.25">
      <c r="A22">
        <f t="shared" si="8"/>
        <v>335</v>
      </c>
      <c r="B22">
        <v>20</v>
      </c>
      <c r="E22">
        <f t="shared" si="6"/>
        <v>42</v>
      </c>
      <c r="F22">
        <f t="shared" si="7"/>
        <v>1</v>
      </c>
      <c r="H22">
        <f t="shared" si="0"/>
        <v>8.0842869999999998</v>
      </c>
      <c r="L22">
        <f t="shared" si="4"/>
        <v>8.0842869999999998</v>
      </c>
      <c r="M22">
        <f t="shared" si="5"/>
        <v>18.084287</v>
      </c>
      <c r="N22">
        <f t="shared" si="1"/>
        <v>-11.915713</v>
      </c>
      <c r="O22">
        <f t="shared" si="2"/>
        <v>-2.9157130000000002</v>
      </c>
      <c r="Q22">
        <f t="shared" si="3"/>
        <v>8.1166856623726034</v>
      </c>
    </row>
    <row r="23" spans="1:17" x14ac:dyDescent="0.25">
      <c r="A23">
        <f t="shared" ref="A23:A53" si="9">ROUNDUP(A22+A22*$D$2*(1-(A22/$C$2)),0)</f>
        <v>380</v>
      </c>
      <c r="B23">
        <v>21</v>
      </c>
      <c r="E23">
        <f t="shared" ref="E23:E35" si="10">A23-A22</f>
        <v>45</v>
      </c>
      <c r="F23">
        <f t="shared" ref="F23:F35" si="11">B23-B22</f>
        <v>1</v>
      </c>
      <c r="H23">
        <f t="shared" si="0"/>
        <v>7.7402080000000009</v>
      </c>
      <c r="L23">
        <f t="shared" si="4"/>
        <v>7.7402080000000009</v>
      </c>
      <c r="M23">
        <f t="shared" si="5"/>
        <v>17.740208000000003</v>
      </c>
      <c r="N23">
        <f t="shared" si="1"/>
        <v>-12.259791999999999</v>
      </c>
      <c r="O23">
        <f t="shared" si="2"/>
        <v>-3.2597919999999991</v>
      </c>
      <c r="Q23">
        <f t="shared" si="3"/>
        <v>7.7727819737771817</v>
      </c>
    </row>
    <row r="24" spans="1:17" x14ac:dyDescent="0.25">
      <c r="A24">
        <f t="shared" si="9"/>
        <v>428</v>
      </c>
      <c r="B24">
        <v>22</v>
      </c>
      <c r="E24">
        <f t="shared" si="10"/>
        <v>48</v>
      </c>
      <c r="F24">
        <f t="shared" si="11"/>
        <v>1</v>
      </c>
      <c r="H24">
        <f t="shared" si="0"/>
        <v>7.3522988800000002</v>
      </c>
      <c r="L24">
        <f t="shared" si="4"/>
        <v>7.3522988800000002</v>
      </c>
      <c r="M24">
        <f t="shared" si="5"/>
        <v>17.352298879999999</v>
      </c>
      <c r="N24">
        <f t="shared" si="1"/>
        <v>-12.647701120000001</v>
      </c>
      <c r="O24">
        <f t="shared" si="2"/>
        <v>-3.6477011199999998</v>
      </c>
      <c r="Q24">
        <f t="shared" si="3"/>
        <v>7.3847170209800828</v>
      </c>
    </row>
    <row r="25" spans="1:17" x14ac:dyDescent="0.25">
      <c r="A25">
        <f t="shared" si="9"/>
        <v>477</v>
      </c>
      <c r="B25">
        <v>23</v>
      </c>
      <c r="E25">
        <f t="shared" si="10"/>
        <v>49</v>
      </c>
      <c r="F25">
        <f t="shared" si="11"/>
        <v>1</v>
      </c>
      <c r="H25">
        <f t="shared" si="0"/>
        <v>6.9340642800000012</v>
      </c>
      <c r="L25">
        <f t="shared" si="4"/>
        <v>6.9340642800000012</v>
      </c>
      <c r="M25">
        <f t="shared" si="5"/>
        <v>16.934064280000001</v>
      </c>
      <c r="N25">
        <f t="shared" si="1"/>
        <v>-13.065935719999999</v>
      </c>
      <c r="O25">
        <f t="shared" si="2"/>
        <v>-4.0659357199999988</v>
      </c>
      <c r="Q25">
        <f t="shared" si="3"/>
        <v>6.96603124675865</v>
      </c>
    </row>
    <row r="26" spans="1:17" x14ac:dyDescent="0.25">
      <c r="A26">
        <f t="shared" si="9"/>
        <v>527</v>
      </c>
      <c r="B26">
        <v>24</v>
      </c>
      <c r="E26">
        <f t="shared" si="10"/>
        <v>50</v>
      </c>
      <c r="F26">
        <f t="shared" si="11"/>
        <v>1</v>
      </c>
      <c r="H26">
        <f t="shared" si="0"/>
        <v>6.4841282800000002</v>
      </c>
      <c r="L26">
        <f t="shared" si="4"/>
        <v>6.4841282800000002</v>
      </c>
      <c r="M26">
        <f t="shared" si="5"/>
        <v>16.48412828</v>
      </c>
      <c r="N26">
        <f t="shared" si="1"/>
        <v>-13.51587172</v>
      </c>
      <c r="O26">
        <f t="shared" si="2"/>
        <v>-4.5158717199999998</v>
      </c>
      <c r="Q26">
        <f t="shared" si="3"/>
        <v>6.5153237856215434</v>
      </c>
    </row>
    <row r="27" spans="1:17" x14ac:dyDescent="0.25">
      <c r="A27">
        <f t="shared" si="9"/>
        <v>577</v>
      </c>
      <c r="B27">
        <v>25</v>
      </c>
      <c r="E27">
        <f t="shared" si="10"/>
        <v>50</v>
      </c>
      <c r="F27">
        <f t="shared" si="11"/>
        <v>1</v>
      </c>
      <c r="H27">
        <f t="shared" si="0"/>
        <v>6.0107922800000013</v>
      </c>
      <c r="L27">
        <f t="shared" si="4"/>
        <v>6.0107922800000013</v>
      </c>
      <c r="M27">
        <f t="shared" si="5"/>
        <v>16.01079228</v>
      </c>
      <c r="N27">
        <f t="shared" si="1"/>
        <v>-13.98920772</v>
      </c>
      <c r="O27">
        <f t="shared" si="2"/>
        <v>-4.9892077199999987</v>
      </c>
      <c r="Q27">
        <f t="shared" si="3"/>
        <v>6.0409184816276982</v>
      </c>
    </row>
    <row r="28" spans="1:17" x14ac:dyDescent="0.25">
      <c r="A28">
        <f t="shared" si="9"/>
        <v>626</v>
      </c>
      <c r="B28">
        <v>26</v>
      </c>
      <c r="E28">
        <f t="shared" si="10"/>
        <v>49</v>
      </c>
      <c r="F28">
        <f t="shared" si="11"/>
        <v>1</v>
      </c>
      <c r="H28">
        <f t="shared" si="0"/>
        <v>5.5242203199999995</v>
      </c>
      <c r="L28">
        <f t="shared" si="4"/>
        <v>5.5242203199999995</v>
      </c>
      <c r="M28">
        <f t="shared" si="5"/>
        <v>15.52422032</v>
      </c>
      <c r="N28">
        <f t="shared" si="1"/>
        <v>-14.47577968</v>
      </c>
      <c r="O28">
        <f t="shared" si="2"/>
        <v>-5.4757796800000005</v>
      </c>
      <c r="Q28">
        <f t="shared" si="3"/>
        <v>5.5530181955641957</v>
      </c>
    </row>
    <row r="29" spans="1:17" x14ac:dyDescent="0.25">
      <c r="A29">
        <f t="shared" si="9"/>
        <v>673</v>
      </c>
      <c r="B29">
        <v>27</v>
      </c>
      <c r="E29">
        <f t="shared" si="10"/>
        <v>47</v>
      </c>
      <c r="F29">
        <f t="shared" si="11"/>
        <v>1</v>
      </c>
      <c r="H29">
        <f t="shared" si="0"/>
        <v>5.0363922800000003</v>
      </c>
      <c r="L29">
        <f t="shared" si="4"/>
        <v>5.0363922800000003</v>
      </c>
      <c r="M29">
        <f t="shared" si="5"/>
        <v>15.036392280000001</v>
      </c>
      <c r="N29">
        <f t="shared" si="1"/>
        <v>-14.963607719999999</v>
      </c>
      <c r="O29">
        <f t="shared" si="2"/>
        <v>-5.9636077199999997</v>
      </c>
      <c r="Q29">
        <f t="shared" si="3"/>
        <v>5.0636596272527399</v>
      </c>
    </row>
    <row r="30" spans="1:17" x14ac:dyDescent="0.25">
      <c r="A30">
        <f t="shared" si="9"/>
        <v>718</v>
      </c>
      <c r="B30">
        <v>28</v>
      </c>
      <c r="E30">
        <f t="shared" si="10"/>
        <v>45</v>
      </c>
      <c r="F30">
        <f t="shared" si="11"/>
        <v>1</v>
      </c>
      <c r="H30">
        <f t="shared" si="0"/>
        <v>4.5499476800000007</v>
      </c>
      <c r="L30">
        <f t="shared" si="4"/>
        <v>4.5499476800000007</v>
      </c>
      <c r="M30">
        <f t="shared" si="5"/>
        <v>14.549947680000001</v>
      </c>
      <c r="N30">
        <f t="shared" si="1"/>
        <v>-15.450052319999999</v>
      </c>
      <c r="O30">
        <f t="shared" si="2"/>
        <v>-6.4500523199999993</v>
      </c>
      <c r="Q30">
        <f t="shared" si="3"/>
        <v>4.5754963016111478</v>
      </c>
    </row>
    <row r="31" spans="1:17" x14ac:dyDescent="0.25">
      <c r="A31">
        <f t="shared" si="9"/>
        <v>759</v>
      </c>
      <c r="B31">
        <v>29</v>
      </c>
      <c r="E31">
        <f t="shared" si="10"/>
        <v>41</v>
      </c>
      <c r="F31">
        <f t="shared" si="11"/>
        <v>1</v>
      </c>
      <c r="H31">
        <f t="shared" si="0"/>
        <v>4.0902409200000012</v>
      </c>
      <c r="L31">
        <f t="shared" si="4"/>
        <v>4.0902409200000012</v>
      </c>
      <c r="M31">
        <f t="shared" si="5"/>
        <v>14.090240920000001</v>
      </c>
      <c r="N31">
        <f t="shared" si="1"/>
        <v>-15.909759079999999</v>
      </c>
      <c r="O31">
        <f t="shared" si="2"/>
        <v>-6.9097590799999988</v>
      </c>
      <c r="Q31">
        <f t="shared" si="3"/>
        <v>4.1140308625700541</v>
      </c>
    </row>
    <row r="32" spans="1:17" x14ac:dyDescent="0.25">
      <c r="A32">
        <f t="shared" si="9"/>
        <v>796</v>
      </c>
      <c r="B32">
        <v>30</v>
      </c>
      <c r="E32">
        <f t="shared" si="10"/>
        <v>37</v>
      </c>
      <c r="F32">
        <f t="shared" si="11"/>
        <v>1</v>
      </c>
      <c r="H32">
        <f t="shared" si="0"/>
        <v>3.6618771199999998</v>
      </c>
      <c r="L32">
        <f t="shared" si="4"/>
        <v>3.6618771199999998</v>
      </c>
      <c r="M32">
        <f t="shared" si="5"/>
        <v>13.66187712</v>
      </c>
      <c r="N32">
        <f t="shared" si="1"/>
        <v>-16.33812288</v>
      </c>
      <c r="O32">
        <f t="shared" si="2"/>
        <v>-7.3381228800000002</v>
      </c>
      <c r="Q32">
        <f t="shared" si="3"/>
        <v>3.683912218480387</v>
      </c>
    </row>
    <row r="33" spans="1:17" x14ac:dyDescent="0.25">
      <c r="A33">
        <f t="shared" si="9"/>
        <v>829</v>
      </c>
      <c r="B33">
        <v>31</v>
      </c>
      <c r="E33">
        <f t="shared" si="10"/>
        <v>33</v>
      </c>
      <c r="F33">
        <f t="shared" si="11"/>
        <v>1</v>
      </c>
      <c r="H33">
        <f t="shared" si="0"/>
        <v>3.2690121199999997</v>
      </c>
      <c r="L33">
        <f t="shared" si="4"/>
        <v>3.2690121199999997</v>
      </c>
      <c r="M33">
        <f t="shared" si="5"/>
        <v>13.269012119999999</v>
      </c>
      <c r="N33">
        <f t="shared" si="1"/>
        <v>-16.730987880000001</v>
      </c>
      <c r="O33">
        <f t="shared" si="2"/>
        <v>-7.7309878800000007</v>
      </c>
      <c r="Q33">
        <f t="shared" si="3"/>
        <v>3.2893409164878591</v>
      </c>
    </row>
    <row r="34" spans="1:17" x14ac:dyDescent="0.25">
      <c r="A34">
        <f t="shared" si="9"/>
        <v>858</v>
      </c>
      <c r="B34">
        <v>32</v>
      </c>
      <c r="E34">
        <f t="shared" si="10"/>
        <v>29</v>
      </c>
      <c r="F34">
        <f t="shared" si="11"/>
        <v>1</v>
      </c>
      <c r="H34">
        <f t="shared" ref="H34:H53" si="12">10.05-$I$2*A34-$J$2*A34^2+(($K$2*A34^3)/A34)</f>
        <v>2.9153524800000006</v>
      </c>
      <c r="L34">
        <f>H34</f>
        <v>2.9153524800000006</v>
      </c>
      <c r="M34">
        <f>H34+10</f>
        <v>12.915352480000001</v>
      </c>
      <c r="N34">
        <f t="shared" si="1"/>
        <v>-17.084647520000001</v>
      </c>
      <c r="O34">
        <f t="shared" si="2"/>
        <v>-8.084647519999999</v>
      </c>
      <c r="Q34">
        <f t="shared" ref="Q34:Q53" si="13">H34*((1+$R$2)^B34)</f>
        <v>2.9340686923143147</v>
      </c>
    </row>
    <row r="35" spans="1:17" x14ac:dyDescent="0.25">
      <c r="A35">
        <f t="shared" si="9"/>
        <v>883</v>
      </c>
      <c r="B35">
        <v>33</v>
      </c>
      <c r="E35">
        <f t="shared" si="10"/>
        <v>25</v>
      </c>
      <c r="F35">
        <f t="shared" si="11"/>
        <v>1</v>
      </c>
      <c r="H35">
        <f t="shared" si="12"/>
        <v>2.6041554800000006</v>
      </c>
      <c r="L35">
        <f t="shared" ref="L35:L53" si="14">H35</f>
        <v>2.6041554800000006</v>
      </c>
      <c r="M35">
        <f t="shared" ref="M35:M53" si="15">H35+10</f>
        <v>12.604155480000001</v>
      </c>
      <c r="N35">
        <f t="shared" si="1"/>
        <v>-17.395844520000001</v>
      </c>
      <c r="O35">
        <f t="shared" si="2"/>
        <v>-8.3958445199999989</v>
      </c>
      <c r="Q35">
        <f t="shared" si="13"/>
        <v>2.6213980197686126</v>
      </c>
    </row>
    <row r="36" spans="1:17" x14ac:dyDescent="0.25">
      <c r="A36">
        <f t="shared" si="9"/>
        <v>904</v>
      </c>
      <c r="B36">
        <v>34</v>
      </c>
      <c r="E36">
        <f t="shared" ref="E36:E39" si="16">A36-A35</f>
        <v>21</v>
      </c>
      <c r="F36">
        <f t="shared" ref="F36:F39" si="17">B36-B35</f>
        <v>1</v>
      </c>
      <c r="H36">
        <f t="shared" si="12"/>
        <v>2.3382291200000003</v>
      </c>
      <c r="L36">
        <f t="shared" si="14"/>
        <v>2.3382291200000003</v>
      </c>
      <c r="M36">
        <f t="shared" si="15"/>
        <v>12.338229120000001</v>
      </c>
      <c r="N36">
        <f t="shared" si="1"/>
        <v>-17.661770879999999</v>
      </c>
      <c r="O36">
        <f t="shared" si="2"/>
        <v>-8.6617708799999988</v>
      </c>
      <c r="Q36">
        <f t="shared" si="13"/>
        <v>2.3541816599868648</v>
      </c>
    </row>
    <row r="37" spans="1:17" x14ac:dyDescent="0.25">
      <c r="A37">
        <f t="shared" si="9"/>
        <v>922</v>
      </c>
      <c r="B37">
        <v>35</v>
      </c>
      <c r="E37">
        <f t="shared" si="16"/>
        <v>18</v>
      </c>
      <c r="F37">
        <f t="shared" si="17"/>
        <v>1</v>
      </c>
      <c r="H37">
        <f t="shared" si="12"/>
        <v>2.1070068800000006</v>
      </c>
      <c r="L37">
        <f t="shared" si="14"/>
        <v>2.1070068800000006</v>
      </c>
      <c r="M37">
        <f t="shared" si="15"/>
        <v>12.10700688</v>
      </c>
      <c r="N37">
        <f t="shared" si="1"/>
        <v>-17.89299312</v>
      </c>
      <c r="O37">
        <f t="shared" si="2"/>
        <v>-8.8929931199999999</v>
      </c>
      <c r="Q37">
        <f t="shared" si="13"/>
        <v>2.1218061854233596</v>
      </c>
    </row>
    <row r="38" spans="1:17" x14ac:dyDescent="0.25">
      <c r="A38">
        <f t="shared" si="9"/>
        <v>937</v>
      </c>
      <c r="B38">
        <v>36</v>
      </c>
      <c r="E38">
        <f t="shared" si="16"/>
        <v>15</v>
      </c>
      <c r="F38">
        <f t="shared" si="17"/>
        <v>1</v>
      </c>
      <c r="H38">
        <f t="shared" si="12"/>
        <v>1.9120050800000006</v>
      </c>
      <c r="L38">
        <f t="shared" si="14"/>
        <v>1.9120050800000006</v>
      </c>
      <c r="M38">
        <f t="shared" si="15"/>
        <v>11.91200508</v>
      </c>
      <c r="N38">
        <f t="shared" si="1"/>
        <v>-18.08799492</v>
      </c>
      <c r="O38">
        <f t="shared" si="2"/>
        <v>-9.0879949199999999</v>
      </c>
      <c r="Q38">
        <f t="shared" si="13"/>
        <v>1.9258198084981795</v>
      </c>
    </row>
    <row r="39" spans="1:17" x14ac:dyDescent="0.25">
      <c r="A39">
        <f t="shared" si="9"/>
        <v>949</v>
      </c>
      <c r="B39">
        <v>37</v>
      </c>
      <c r="E39">
        <f t="shared" si="16"/>
        <v>12</v>
      </c>
      <c r="F39">
        <f t="shared" si="17"/>
        <v>1</v>
      </c>
      <c r="H39">
        <f t="shared" si="12"/>
        <v>1.7544873200000008</v>
      </c>
      <c r="L39">
        <f t="shared" si="14"/>
        <v>1.7544873200000008</v>
      </c>
      <c r="M39">
        <f t="shared" si="15"/>
        <v>11.754487320000001</v>
      </c>
      <c r="N39">
        <f t="shared" si="1"/>
        <v>-18.245512679999997</v>
      </c>
      <c r="O39">
        <f t="shared" si="2"/>
        <v>-9.2455126799999992</v>
      </c>
      <c r="Q39">
        <f t="shared" si="13"/>
        <v>1.7675173749547815</v>
      </c>
    </row>
    <row r="40" spans="1:17" x14ac:dyDescent="0.25">
      <c r="A40">
        <f t="shared" si="9"/>
        <v>959</v>
      </c>
      <c r="B40">
        <v>38</v>
      </c>
      <c r="E40">
        <f t="shared" ref="E40:E41" si="18">A40-A39</f>
        <v>10</v>
      </c>
      <c r="F40">
        <f t="shared" ref="F40:F41" si="19">B40-B39</f>
        <v>1</v>
      </c>
      <c r="H40">
        <f t="shared" si="12"/>
        <v>1.6221929200000007</v>
      </c>
      <c r="L40">
        <f t="shared" si="14"/>
        <v>1.6221929200000007</v>
      </c>
      <c r="M40">
        <f t="shared" si="15"/>
        <v>11.62219292</v>
      </c>
      <c r="N40">
        <f t="shared" si="1"/>
        <v>-18.37780708</v>
      </c>
      <c r="O40">
        <f t="shared" si="2"/>
        <v>-9.3778070800000002</v>
      </c>
      <c r="Q40">
        <f t="shared" si="13"/>
        <v>1.6345673119273141</v>
      </c>
    </row>
    <row r="41" spans="1:17" x14ac:dyDescent="0.25">
      <c r="A41">
        <f t="shared" si="9"/>
        <v>967</v>
      </c>
      <c r="B41">
        <v>39</v>
      </c>
      <c r="E41">
        <f t="shared" si="18"/>
        <v>8</v>
      </c>
      <c r="F41">
        <f t="shared" si="19"/>
        <v>1</v>
      </c>
      <c r="H41">
        <f t="shared" si="12"/>
        <v>1.5156834800000003</v>
      </c>
      <c r="L41">
        <f t="shared" si="14"/>
        <v>1.5156834800000003</v>
      </c>
      <c r="M41">
        <f t="shared" si="15"/>
        <v>11.51568348</v>
      </c>
      <c r="N41">
        <f t="shared" si="1"/>
        <v>-18.48431652</v>
      </c>
      <c r="O41">
        <f t="shared" si="2"/>
        <v>-9.4843165200000001</v>
      </c>
      <c r="Q41">
        <f t="shared" si="13"/>
        <v>1.5275508470167432</v>
      </c>
    </row>
    <row r="42" spans="1:17" x14ac:dyDescent="0.25">
      <c r="A42">
        <f t="shared" si="9"/>
        <v>974</v>
      </c>
      <c r="B42">
        <v>40</v>
      </c>
      <c r="E42">
        <f t="shared" ref="E42:E47" si="20">A42-A41</f>
        <v>7</v>
      </c>
      <c r="F42">
        <f t="shared" ref="F42:F47" si="21">B42-B41</f>
        <v>1</v>
      </c>
      <c r="H42">
        <f t="shared" si="12"/>
        <v>1.4219963200000003</v>
      </c>
      <c r="L42">
        <f t="shared" si="14"/>
        <v>1.4219963200000003</v>
      </c>
      <c r="M42">
        <f t="shared" si="15"/>
        <v>11.42199632</v>
      </c>
      <c r="N42">
        <f t="shared" si="1"/>
        <v>-18.578003679999998</v>
      </c>
      <c r="O42">
        <f t="shared" si="2"/>
        <v>-9.5780036800000001</v>
      </c>
      <c r="Q42">
        <f t="shared" si="13"/>
        <v>1.4334167694480024</v>
      </c>
    </row>
    <row r="43" spans="1:17" x14ac:dyDescent="0.25">
      <c r="A43">
        <f t="shared" si="9"/>
        <v>980</v>
      </c>
      <c r="B43">
        <v>41</v>
      </c>
      <c r="E43">
        <f t="shared" si="20"/>
        <v>6</v>
      </c>
      <c r="F43">
        <f t="shared" si="21"/>
        <v>1</v>
      </c>
      <c r="H43">
        <f t="shared" si="12"/>
        <v>1.3413280000000012</v>
      </c>
      <c r="L43">
        <f t="shared" si="14"/>
        <v>1.3413280000000012</v>
      </c>
      <c r="M43">
        <f t="shared" si="15"/>
        <v>11.341328000000001</v>
      </c>
      <c r="N43">
        <f t="shared" si="1"/>
        <v>-18.658671999999999</v>
      </c>
      <c r="O43">
        <f t="shared" si="2"/>
        <v>-9.6586719999999993</v>
      </c>
      <c r="Q43">
        <f t="shared" si="13"/>
        <v>1.3523709997645124</v>
      </c>
    </row>
    <row r="44" spans="1:17" x14ac:dyDescent="0.25">
      <c r="A44">
        <f t="shared" si="9"/>
        <v>984</v>
      </c>
      <c r="B44">
        <v>42</v>
      </c>
      <c r="E44">
        <f t="shared" si="20"/>
        <v>4</v>
      </c>
      <c r="F44">
        <f t="shared" si="21"/>
        <v>1</v>
      </c>
      <c r="H44">
        <f t="shared" si="12"/>
        <v>1.2873619199999999</v>
      </c>
      <c r="L44">
        <f t="shared" si="14"/>
        <v>1.2873619199999999</v>
      </c>
      <c r="M44">
        <f t="shared" si="15"/>
        <v>11.28736192</v>
      </c>
      <c r="N44">
        <f t="shared" si="1"/>
        <v>-18.712638080000001</v>
      </c>
      <c r="O44">
        <f t="shared" si="2"/>
        <v>-9.7126380799999996</v>
      </c>
      <c r="Q44">
        <f t="shared" si="13"/>
        <v>1.2982202153347446</v>
      </c>
    </row>
    <row r="45" spans="1:17" x14ac:dyDescent="0.25">
      <c r="A45">
        <f t="shared" si="9"/>
        <v>988</v>
      </c>
      <c r="B45">
        <v>43</v>
      </c>
      <c r="E45">
        <f t="shared" si="20"/>
        <v>4</v>
      </c>
      <c r="F45">
        <f t="shared" si="21"/>
        <v>1</v>
      </c>
      <c r="H45">
        <f t="shared" si="12"/>
        <v>1.2332460799999998</v>
      </c>
      <c r="L45">
        <f t="shared" si="14"/>
        <v>1.2332460799999998</v>
      </c>
      <c r="M45">
        <f t="shared" si="15"/>
        <v>11.233246080000001</v>
      </c>
      <c r="N45">
        <f t="shared" si="1"/>
        <v>-18.766753919999999</v>
      </c>
      <c r="O45">
        <f t="shared" si="2"/>
        <v>-9.7667539199999993</v>
      </c>
      <c r="Q45">
        <f t="shared" si="13"/>
        <v>1.2438966631362196</v>
      </c>
    </row>
    <row r="46" spans="1:17" x14ac:dyDescent="0.25">
      <c r="A46">
        <f t="shared" si="9"/>
        <v>991</v>
      </c>
      <c r="B46">
        <v>44</v>
      </c>
      <c r="E46">
        <f t="shared" si="20"/>
        <v>3</v>
      </c>
      <c r="F46">
        <f t="shared" si="21"/>
        <v>1</v>
      </c>
      <c r="H46">
        <f t="shared" si="12"/>
        <v>1.19256092</v>
      </c>
      <c r="L46">
        <f t="shared" si="14"/>
        <v>1.19256092</v>
      </c>
      <c r="M46">
        <f t="shared" si="15"/>
        <v>11.19256092</v>
      </c>
      <c r="N46">
        <f t="shared" si="1"/>
        <v>-18.807439080000002</v>
      </c>
      <c r="O46">
        <f t="shared" si="2"/>
        <v>-9.80743908</v>
      </c>
      <c r="Q46">
        <f t="shared" si="13"/>
        <v>1.2031007092148678</v>
      </c>
    </row>
    <row r="47" spans="1:17" x14ac:dyDescent="0.25">
      <c r="A47">
        <f t="shared" si="9"/>
        <v>993</v>
      </c>
      <c r="B47">
        <v>45</v>
      </c>
      <c r="E47">
        <f t="shared" si="20"/>
        <v>2</v>
      </c>
      <c r="F47">
        <f t="shared" si="21"/>
        <v>1</v>
      </c>
      <c r="H47">
        <f t="shared" si="12"/>
        <v>1.1653906800000016</v>
      </c>
      <c r="L47">
        <f t="shared" si="14"/>
        <v>1.1653906800000016</v>
      </c>
      <c r="M47">
        <f t="shared" si="15"/>
        <v>11.165390680000002</v>
      </c>
      <c r="N47">
        <f t="shared" si="1"/>
        <v>-18.834609319999998</v>
      </c>
      <c r="O47">
        <f t="shared" si="2"/>
        <v>-9.8346093199999984</v>
      </c>
      <c r="Q47">
        <f t="shared" si="13"/>
        <v>1.1759254781643551</v>
      </c>
    </row>
    <row r="48" spans="1:17" x14ac:dyDescent="0.25">
      <c r="A48">
        <f t="shared" si="9"/>
        <v>995</v>
      </c>
      <c r="B48">
        <v>46</v>
      </c>
      <c r="E48">
        <f t="shared" ref="E48:E53" si="22">A48-A47</f>
        <v>2</v>
      </c>
      <c r="F48">
        <f t="shared" ref="F48:F53" si="23">B48-B47</f>
        <v>1</v>
      </c>
      <c r="H48">
        <f t="shared" si="12"/>
        <v>1.1381829999999997</v>
      </c>
      <c r="L48">
        <f t="shared" si="14"/>
        <v>1.1381829999999997</v>
      </c>
      <c r="M48">
        <f t="shared" si="15"/>
        <v>11.138183</v>
      </c>
      <c r="N48">
        <f t="shared" si="1"/>
        <v>-18.861817000000002</v>
      </c>
      <c r="O48">
        <f t="shared" si="2"/>
        <v>-9.8618170000000003</v>
      </c>
      <c r="Q48">
        <f t="shared" si="13"/>
        <v>1.1487015428948171</v>
      </c>
    </row>
    <row r="49" spans="1:17" x14ac:dyDescent="0.25">
      <c r="A49">
        <f t="shared" si="9"/>
        <v>996</v>
      </c>
      <c r="B49">
        <v>47</v>
      </c>
      <c r="E49">
        <f t="shared" si="22"/>
        <v>1</v>
      </c>
      <c r="F49">
        <f t="shared" si="23"/>
        <v>1</v>
      </c>
      <c r="H49">
        <f t="shared" si="12"/>
        <v>1.1245651200000011</v>
      </c>
      <c r="L49">
        <f t="shared" si="14"/>
        <v>1.1245651200000011</v>
      </c>
      <c r="M49">
        <f t="shared" si="15"/>
        <v>11.124565120000002</v>
      </c>
      <c r="N49">
        <f t="shared" si="1"/>
        <v>-18.87543488</v>
      </c>
      <c r="O49">
        <f t="shared" si="2"/>
        <v>-9.8754348799999985</v>
      </c>
      <c r="Q49">
        <f t="shared" si="13"/>
        <v>1.1351848045238622</v>
      </c>
    </row>
    <row r="50" spans="1:17" x14ac:dyDescent="0.25">
      <c r="A50">
        <f t="shared" si="9"/>
        <v>997</v>
      </c>
      <c r="B50">
        <v>48</v>
      </c>
      <c r="E50">
        <f t="shared" si="22"/>
        <v>1</v>
      </c>
      <c r="F50">
        <f t="shared" si="23"/>
        <v>1</v>
      </c>
      <c r="H50">
        <f t="shared" si="12"/>
        <v>1.110937880000002</v>
      </c>
      <c r="L50">
        <f t="shared" si="14"/>
        <v>1.110937880000002</v>
      </c>
      <c r="M50">
        <f t="shared" si="15"/>
        <v>11.110937880000002</v>
      </c>
      <c r="N50">
        <f t="shared" si="1"/>
        <v>-18.889062119999998</v>
      </c>
      <c r="O50">
        <f t="shared" si="2"/>
        <v>-9.8890621199999984</v>
      </c>
      <c r="Q50">
        <f t="shared" si="13"/>
        <v>1.1216531632298752</v>
      </c>
    </row>
    <row r="51" spans="1:17" x14ac:dyDescent="0.25">
      <c r="A51">
        <f t="shared" si="9"/>
        <v>998</v>
      </c>
      <c r="B51">
        <v>49</v>
      </c>
      <c r="E51">
        <f t="shared" si="22"/>
        <v>1</v>
      </c>
      <c r="F51">
        <f t="shared" si="23"/>
        <v>1</v>
      </c>
      <c r="H51">
        <f t="shared" si="12"/>
        <v>1.0973012800000004</v>
      </c>
      <c r="L51">
        <f t="shared" si="14"/>
        <v>1.0973012800000004</v>
      </c>
      <c r="M51">
        <f t="shared" si="15"/>
        <v>11.09730128</v>
      </c>
      <c r="N51">
        <f t="shared" si="1"/>
        <v>-18.90269872</v>
      </c>
      <c r="O51">
        <f t="shared" si="2"/>
        <v>-9.9026987200000001</v>
      </c>
      <c r="Q51">
        <f t="shared" si="13"/>
        <v>1.1081066117022984</v>
      </c>
    </row>
    <row r="52" spans="1:17" x14ac:dyDescent="0.25">
      <c r="A52">
        <f t="shared" si="9"/>
        <v>999</v>
      </c>
      <c r="B52">
        <v>50</v>
      </c>
      <c r="E52">
        <f t="shared" si="22"/>
        <v>1</v>
      </c>
      <c r="F52">
        <f t="shared" si="23"/>
        <v>1</v>
      </c>
      <c r="H52">
        <f t="shared" si="12"/>
        <v>1.0836553200000001</v>
      </c>
      <c r="L52">
        <f t="shared" si="14"/>
        <v>1.0836553200000001</v>
      </c>
      <c r="M52">
        <f t="shared" si="15"/>
        <v>11.08365532</v>
      </c>
      <c r="N52">
        <f t="shared" si="1"/>
        <v>-18.916344680000002</v>
      </c>
      <c r="O52">
        <f t="shared" si="2"/>
        <v>-9.9163446799999999</v>
      </c>
      <c r="Q52">
        <f t="shared" si="13"/>
        <v>1.0945451426278745</v>
      </c>
    </row>
    <row r="53" spans="1:17" x14ac:dyDescent="0.25">
      <c r="A53">
        <f t="shared" si="9"/>
        <v>1000</v>
      </c>
      <c r="B53">
        <v>51</v>
      </c>
      <c r="E53">
        <f t="shared" si="22"/>
        <v>1</v>
      </c>
      <c r="F53">
        <f t="shared" si="23"/>
        <v>1</v>
      </c>
      <c r="H53">
        <f t="shared" si="12"/>
        <v>1.0700000000000012</v>
      </c>
      <c r="L53">
        <f t="shared" si="14"/>
        <v>1.0700000000000012</v>
      </c>
      <c r="M53">
        <f t="shared" si="15"/>
        <v>11.07</v>
      </c>
      <c r="N53">
        <f t="shared" si="1"/>
        <v>-18.93</v>
      </c>
      <c r="O53">
        <f t="shared" si="2"/>
        <v>-9.93</v>
      </c>
      <c r="Q53">
        <f t="shared" si="13"/>
        <v>1.0809687486906348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C347-D1C6-422E-BE73-9A4910E28C71}">
  <dimension ref="A1:S202"/>
  <sheetViews>
    <sheetView workbookViewId="0">
      <selection activeCell="A2" sqref="A2"/>
    </sheetView>
  </sheetViews>
  <sheetFormatPr defaultRowHeight="14.3" x14ac:dyDescent="0.25"/>
  <cols>
    <col min="1" max="1" width="4.875" bestFit="1" customWidth="1"/>
    <col min="2" max="2" width="3.875" bestFit="1" customWidth="1"/>
    <col min="3" max="3" width="4.875" bestFit="1" customWidth="1"/>
    <col min="4" max="4" width="4.25" bestFit="1" customWidth="1"/>
    <col min="5" max="5" width="12.5" bestFit="1" customWidth="1"/>
    <col min="6" max="6" width="4.625" bestFit="1" customWidth="1"/>
    <col min="10" max="10" width="9.875" bestFit="1" customWidth="1"/>
    <col min="11" max="11" width="10.875" bestFit="1" customWidth="1"/>
  </cols>
  <sheetData>
    <row r="1" spans="1:19" x14ac:dyDescent="0.25">
      <c r="A1" t="s">
        <v>27</v>
      </c>
      <c r="B1" t="s">
        <v>12</v>
      </c>
      <c r="C1" t="s">
        <v>14</v>
      </c>
      <c r="D1" t="s">
        <v>15</v>
      </c>
      <c r="E1" t="s">
        <v>13</v>
      </c>
      <c r="F1" t="s">
        <v>25</v>
      </c>
      <c r="G1" t="s">
        <v>26</v>
      </c>
      <c r="I1" t="s">
        <v>18</v>
      </c>
      <c r="J1" t="s">
        <v>5</v>
      </c>
      <c r="K1" t="s">
        <v>6</v>
      </c>
      <c r="L1" t="s">
        <v>7</v>
      </c>
      <c r="M1" s="3" t="s">
        <v>19</v>
      </c>
      <c r="N1" s="3" t="s">
        <v>20</v>
      </c>
      <c r="O1" s="3" t="s">
        <v>21</v>
      </c>
      <c r="P1" s="3" t="s">
        <v>22</v>
      </c>
      <c r="Q1" s="3"/>
      <c r="R1" t="s">
        <v>24</v>
      </c>
      <c r="S1" t="s">
        <v>23</v>
      </c>
    </row>
    <row r="2" spans="1:19" x14ac:dyDescent="0.25">
      <c r="A2">
        <v>10</v>
      </c>
      <c r="B2">
        <v>0</v>
      </c>
      <c r="C2">
        <v>1100</v>
      </c>
      <c r="D2" s="2">
        <v>0.2</v>
      </c>
      <c r="E2" s="3">
        <f>ROUNDUP(A2*$D$2*(1-(A2/$C$2)),0)</f>
        <v>2</v>
      </c>
      <c r="F2" s="3"/>
      <c r="G2" s="3">
        <f>A2+E2-F2</f>
        <v>12</v>
      </c>
      <c r="I2">
        <f>10.05-$J$2*A2-$K$2*A2^2+(($L$2*A2^3)/A2)</f>
        <v>10.006532000000002</v>
      </c>
      <c r="J2">
        <v>4.3E-3</v>
      </c>
      <c r="K2">
        <v>8.6799999999999999E-6</v>
      </c>
      <c r="L2">
        <v>3.9999999999999998E-6</v>
      </c>
      <c r="M2">
        <f>I2</f>
        <v>10.006532000000002</v>
      </c>
      <c r="N2">
        <f>I2+10</f>
        <v>20.006532</v>
      </c>
      <c r="O2">
        <f t="shared" ref="O2:O65" si="0">-20+I2</f>
        <v>-9.9934679999999982</v>
      </c>
      <c r="P2">
        <f t="shared" ref="P2:P65" si="1">I2-11</f>
        <v>-0.99346799999999824</v>
      </c>
      <c r="R2">
        <f>I2*((1+$S$2)^B2)</f>
        <v>10.006532000000002</v>
      </c>
      <c r="S2" s="4">
        <v>2.0000000000000001E-4</v>
      </c>
    </row>
    <row r="3" spans="1:19" x14ac:dyDescent="0.25">
      <c r="A3">
        <f>G2</f>
        <v>12</v>
      </c>
      <c r="B3">
        <v>1</v>
      </c>
      <c r="E3" s="3">
        <f t="shared" ref="E3:E66" si="2">ROUNDUP(A3*$D$2*(1-(A3/$C$2)),0)</f>
        <v>3</v>
      </c>
      <c r="G3" s="3">
        <f t="shared" ref="G3:G66" si="3">A3+E3-F3</f>
        <v>15</v>
      </c>
      <c r="I3">
        <f t="shared" ref="I3:I66" si="4">10.05-$J$2*A3-$K$2*A3^2+(($L$2*A3^3)/A3)</f>
        <v>9.9977260800000014</v>
      </c>
      <c r="M3">
        <f t="shared" ref="M3:M33" si="5">I3</f>
        <v>9.9977260800000014</v>
      </c>
      <c r="N3">
        <f t="shared" ref="N3:N33" si="6">I3+10</f>
        <v>19.99772608</v>
      </c>
      <c r="O3">
        <f t="shared" si="0"/>
        <v>-10.002273919999999</v>
      </c>
      <c r="P3">
        <f t="shared" si="1"/>
        <v>-1.0022739199999986</v>
      </c>
      <c r="R3">
        <f t="shared" ref="R3:R66" si="7">I3*((1+$S$2)^B3)</f>
        <v>9.9997256252160014</v>
      </c>
    </row>
    <row r="4" spans="1:19" x14ac:dyDescent="0.25">
      <c r="A4">
        <f t="shared" ref="A4:A67" si="8">G3</f>
        <v>15</v>
      </c>
      <c r="B4">
        <v>2</v>
      </c>
      <c r="E4" s="3">
        <f t="shared" si="2"/>
        <v>3</v>
      </c>
      <c r="G4" s="3">
        <f t="shared" si="3"/>
        <v>18</v>
      </c>
      <c r="I4">
        <f t="shared" si="4"/>
        <v>9.9844469999999994</v>
      </c>
      <c r="M4">
        <f t="shared" si="5"/>
        <v>9.9844469999999994</v>
      </c>
      <c r="N4">
        <f t="shared" si="6"/>
        <v>19.984446999999999</v>
      </c>
      <c r="O4">
        <f t="shared" si="0"/>
        <v>-10.015553000000001</v>
      </c>
      <c r="P4">
        <f t="shared" si="1"/>
        <v>-1.0155530000000006</v>
      </c>
      <c r="R4">
        <f t="shared" si="7"/>
        <v>9.9884411781778795</v>
      </c>
    </row>
    <row r="5" spans="1:19" x14ac:dyDescent="0.25">
      <c r="A5">
        <f t="shared" si="8"/>
        <v>18</v>
      </c>
      <c r="B5">
        <v>3</v>
      </c>
      <c r="E5" s="3">
        <f t="shared" si="2"/>
        <v>4</v>
      </c>
      <c r="G5" s="3">
        <f t="shared" si="3"/>
        <v>22</v>
      </c>
      <c r="I5">
        <f t="shared" si="4"/>
        <v>9.9710836799999996</v>
      </c>
      <c r="M5">
        <f t="shared" si="5"/>
        <v>9.9710836799999996</v>
      </c>
      <c r="N5">
        <f t="shared" si="6"/>
        <v>19.97108368</v>
      </c>
      <c r="O5">
        <f t="shared" si="0"/>
        <v>-10.02891632</v>
      </c>
      <c r="P5">
        <f t="shared" si="1"/>
        <v>-1.0289163200000004</v>
      </c>
      <c r="R5">
        <f t="shared" si="7"/>
        <v>9.9770675268178088</v>
      </c>
    </row>
    <row r="6" spans="1:19" x14ac:dyDescent="0.25">
      <c r="A6">
        <f t="shared" si="8"/>
        <v>22</v>
      </c>
      <c r="B6">
        <v>4</v>
      </c>
      <c r="E6" s="3">
        <f t="shared" si="2"/>
        <v>5</v>
      </c>
      <c r="G6" s="3">
        <f t="shared" si="3"/>
        <v>27</v>
      </c>
      <c r="I6">
        <f t="shared" si="4"/>
        <v>9.9531348800000021</v>
      </c>
      <c r="M6">
        <f t="shared" si="5"/>
        <v>9.9531348800000021</v>
      </c>
      <c r="N6">
        <f t="shared" si="6"/>
        <v>19.95313488</v>
      </c>
      <c r="O6">
        <f t="shared" si="0"/>
        <v>-10.046865119999998</v>
      </c>
      <c r="P6">
        <f t="shared" si="1"/>
        <v>-1.0468651199999979</v>
      </c>
      <c r="R6">
        <f t="shared" si="7"/>
        <v>9.9610997769748888</v>
      </c>
    </row>
    <row r="7" spans="1:19" x14ac:dyDescent="0.25">
      <c r="A7">
        <f t="shared" si="8"/>
        <v>27</v>
      </c>
      <c r="B7">
        <v>5</v>
      </c>
      <c r="E7" s="3">
        <f t="shared" si="2"/>
        <v>6</v>
      </c>
      <c r="G7" s="3">
        <f t="shared" si="3"/>
        <v>33</v>
      </c>
      <c r="I7">
        <f t="shared" si="4"/>
        <v>9.9304882800000023</v>
      </c>
      <c r="M7">
        <f t="shared" si="5"/>
        <v>9.9304882800000023</v>
      </c>
      <c r="N7">
        <f t="shared" si="6"/>
        <v>19.930488280000002</v>
      </c>
      <c r="O7">
        <f t="shared" si="0"/>
        <v>-10.069511719999998</v>
      </c>
      <c r="P7">
        <f t="shared" si="1"/>
        <v>-1.0695117199999977</v>
      </c>
      <c r="R7">
        <f t="shared" si="7"/>
        <v>9.9404227412698312</v>
      </c>
    </row>
    <row r="8" spans="1:19" x14ac:dyDescent="0.25">
      <c r="A8">
        <f t="shared" si="8"/>
        <v>33</v>
      </c>
      <c r="B8">
        <v>6</v>
      </c>
      <c r="E8" s="3">
        <f t="shared" si="2"/>
        <v>7</v>
      </c>
      <c r="G8" s="3">
        <f t="shared" si="3"/>
        <v>40</v>
      </c>
      <c r="I8">
        <f t="shared" si="4"/>
        <v>9.9030034800000006</v>
      </c>
      <c r="M8">
        <f t="shared" si="5"/>
        <v>9.9030034800000006</v>
      </c>
      <c r="N8">
        <f t="shared" si="6"/>
        <v>19.903003480000002</v>
      </c>
      <c r="O8">
        <f t="shared" si="0"/>
        <v>-10.096996519999999</v>
      </c>
      <c r="P8">
        <f t="shared" si="1"/>
        <v>-1.0969965199999994</v>
      </c>
      <c r="R8">
        <f t="shared" si="7"/>
        <v>9.9148930275628047</v>
      </c>
    </row>
    <row r="9" spans="1:19" x14ac:dyDescent="0.25">
      <c r="A9">
        <f t="shared" si="8"/>
        <v>40</v>
      </c>
      <c r="B9">
        <v>7</v>
      </c>
      <c r="E9" s="3">
        <f t="shared" si="2"/>
        <v>8</v>
      </c>
      <c r="G9" s="3">
        <f t="shared" si="3"/>
        <v>48</v>
      </c>
      <c r="I9">
        <f t="shared" si="4"/>
        <v>9.8705119999999997</v>
      </c>
      <c r="M9">
        <f t="shared" si="5"/>
        <v>9.8705119999999997</v>
      </c>
      <c r="N9">
        <f t="shared" si="6"/>
        <v>19.870511999999998</v>
      </c>
      <c r="O9">
        <f t="shared" si="0"/>
        <v>-10.129488</v>
      </c>
      <c r="P9">
        <f t="shared" si="1"/>
        <v>-1.1294880000000003</v>
      </c>
      <c r="R9">
        <f t="shared" si="7"/>
        <v>9.884339010794374</v>
      </c>
    </row>
    <row r="10" spans="1:19" x14ac:dyDescent="0.25">
      <c r="A10">
        <f t="shared" si="8"/>
        <v>48</v>
      </c>
      <c r="B10">
        <v>8</v>
      </c>
      <c r="E10" s="3">
        <f t="shared" si="2"/>
        <v>10</v>
      </c>
      <c r="G10" s="3">
        <f t="shared" si="3"/>
        <v>58</v>
      </c>
      <c r="I10">
        <f t="shared" si="4"/>
        <v>9.8328172800000004</v>
      </c>
      <c r="M10">
        <f t="shared" si="5"/>
        <v>9.8328172800000004</v>
      </c>
      <c r="N10">
        <f t="shared" si="6"/>
        <v>19.83281728</v>
      </c>
      <c r="O10">
        <f t="shared" si="0"/>
        <v>-10.16718272</v>
      </c>
      <c r="P10">
        <f t="shared" si="1"/>
        <v>-1.1671827199999996</v>
      </c>
      <c r="R10">
        <f t="shared" si="7"/>
        <v>9.8485608048095568</v>
      </c>
    </row>
    <row r="11" spans="1:19" x14ac:dyDescent="0.25">
      <c r="A11">
        <f t="shared" si="8"/>
        <v>58</v>
      </c>
      <c r="B11">
        <v>9</v>
      </c>
      <c r="E11" s="3">
        <f t="shared" si="2"/>
        <v>11</v>
      </c>
      <c r="G11" s="3">
        <f t="shared" si="3"/>
        <v>69</v>
      </c>
      <c r="I11">
        <f t="shared" si="4"/>
        <v>9.7848564800000002</v>
      </c>
      <c r="M11">
        <f t="shared" si="5"/>
        <v>9.7848564800000002</v>
      </c>
      <c r="N11">
        <f t="shared" si="6"/>
        <v>19.784856480000002</v>
      </c>
      <c r="O11">
        <f t="shared" si="0"/>
        <v>-10.21514352</v>
      </c>
      <c r="P11">
        <f t="shared" si="1"/>
        <v>-1.2151435199999998</v>
      </c>
      <c r="R11">
        <f t="shared" si="7"/>
        <v>9.802483318434728</v>
      </c>
    </row>
    <row r="12" spans="1:19" x14ac:dyDescent="0.25">
      <c r="A12">
        <f t="shared" si="8"/>
        <v>69</v>
      </c>
      <c r="B12">
        <v>10</v>
      </c>
      <c r="E12" s="3">
        <f t="shared" si="2"/>
        <v>13</v>
      </c>
      <c r="G12" s="3">
        <f t="shared" si="3"/>
        <v>82</v>
      </c>
      <c r="I12">
        <f t="shared" si="4"/>
        <v>9.731018520000001</v>
      </c>
      <c r="M12">
        <f t="shared" si="5"/>
        <v>9.731018520000001</v>
      </c>
      <c r="N12">
        <f t="shared" si="6"/>
        <v>19.731018519999999</v>
      </c>
      <c r="O12">
        <f t="shared" si="0"/>
        <v>-10.268981479999999</v>
      </c>
      <c r="P12">
        <f t="shared" si="1"/>
        <v>-1.268981479999999</v>
      </c>
      <c r="R12">
        <f t="shared" si="7"/>
        <v>9.7504980822183835</v>
      </c>
    </row>
    <row r="13" spans="1:19" x14ac:dyDescent="0.25">
      <c r="A13">
        <f t="shared" si="8"/>
        <v>82</v>
      </c>
      <c r="B13">
        <v>11</v>
      </c>
      <c r="E13" s="3">
        <f t="shared" si="2"/>
        <v>16</v>
      </c>
      <c r="G13" s="3">
        <f t="shared" si="3"/>
        <v>98</v>
      </c>
      <c r="I13">
        <f t="shared" si="4"/>
        <v>9.6659316799999999</v>
      </c>
      <c r="M13">
        <f t="shared" si="5"/>
        <v>9.6659316799999999</v>
      </c>
      <c r="N13">
        <f t="shared" si="6"/>
        <v>19.66593168</v>
      </c>
      <c r="O13">
        <f t="shared" si="0"/>
        <v>-10.33406832</v>
      </c>
      <c r="P13">
        <f t="shared" si="1"/>
        <v>-1.3340683200000001</v>
      </c>
      <c r="R13">
        <f t="shared" si="7"/>
        <v>9.6872180075098271</v>
      </c>
    </row>
    <row r="14" spans="1:19" x14ac:dyDescent="0.25">
      <c r="A14">
        <f t="shared" si="8"/>
        <v>98</v>
      </c>
      <c r="B14">
        <v>12</v>
      </c>
      <c r="E14" s="3">
        <f t="shared" si="2"/>
        <v>18</v>
      </c>
      <c r="G14" s="3">
        <f t="shared" si="3"/>
        <v>116</v>
      </c>
      <c r="I14">
        <f t="shared" si="4"/>
        <v>9.5836532800000001</v>
      </c>
      <c r="M14">
        <f t="shared" si="5"/>
        <v>9.5836532800000001</v>
      </c>
      <c r="N14">
        <f t="shared" si="6"/>
        <v>19.58365328</v>
      </c>
      <c r="O14">
        <f t="shared" si="0"/>
        <v>-10.41634672</v>
      </c>
      <c r="P14">
        <f t="shared" si="1"/>
        <v>-1.4163467199999999</v>
      </c>
      <c r="R14">
        <f t="shared" si="7"/>
        <v>9.6066793655914804</v>
      </c>
    </row>
    <row r="15" spans="1:19" x14ac:dyDescent="0.25">
      <c r="A15">
        <f t="shared" si="8"/>
        <v>116</v>
      </c>
      <c r="B15">
        <v>13</v>
      </c>
      <c r="E15" s="3">
        <f t="shared" si="2"/>
        <v>21</v>
      </c>
      <c r="G15" s="3">
        <f t="shared" si="3"/>
        <v>137</v>
      </c>
      <c r="I15">
        <f t="shared" si="4"/>
        <v>9.4882259200000014</v>
      </c>
      <c r="M15">
        <f t="shared" si="5"/>
        <v>9.4882259200000014</v>
      </c>
      <c r="N15">
        <f t="shared" si="6"/>
        <v>19.488225920000001</v>
      </c>
      <c r="O15">
        <f t="shared" si="0"/>
        <v>-10.511774079999999</v>
      </c>
      <c r="P15">
        <f t="shared" si="1"/>
        <v>-1.5117740799999986</v>
      </c>
      <c r="R15">
        <f t="shared" si="7"/>
        <v>9.512924932376789</v>
      </c>
    </row>
    <row r="16" spans="1:19" x14ac:dyDescent="0.25">
      <c r="A16">
        <f t="shared" si="8"/>
        <v>137</v>
      </c>
      <c r="B16">
        <v>14</v>
      </c>
      <c r="E16" s="3">
        <f t="shared" si="2"/>
        <v>24</v>
      </c>
      <c r="G16" s="3">
        <f t="shared" si="3"/>
        <v>161</v>
      </c>
      <c r="I16">
        <f t="shared" si="4"/>
        <v>9.3730610799999994</v>
      </c>
      <c r="M16">
        <f t="shared" si="5"/>
        <v>9.3730610799999994</v>
      </c>
      <c r="N16">
        <f t="shared" si="6"/>
        <v>19.373061079999999</v>
      </c>
      <c r="O16">
        <f t="shared" si="0"/>
        <v>-10.626938920000001</v>
      </c>
      <c r="P16">
        <f t="shared" si="1"/>
        <v>-1.6269389200000006</v>
      </c>
      <c r="R16">
        <f t="shared" si="7"/>
        <v>9.399339796275699</v>
      </c>
    </row>
    <row r="17" spans="1:18" x14ac:dyDescent="0.25">
      <c r="A17">
        <f t="shared" si="8"/>
        <v>161</v>
      </c>
      <c r="B17">
        <v>15</v>
      </c>
      <c r="E17" s="3">
        <f t="shared" si="2"/>
        <v>28</v>
      </c>
      <c r="G17" s="3">
        <f t="shared" si="3"/>
        <v>189</v>
      </c>
      <c r="I17">
        <f t="shared" si="4"/>
        <v>9.23638972</v>
      </c>
      <c r="M17">
        <f t="shared" si="5"/>
        <v>9.23638972</v>
      </c>
      <c r="N17">
        <f t="shared" si="6"/>
        <v>19.236389719999998</v>
      </c>
      <c r="O17">
        <f t="shared" si="0"/>
        <v>-10.76361028</v>
      </c>
      <c r="P17">
        <f t="shared" si="1"/>
        <v>-1.76361028</v>
      </c>
      <c r="R17">
        <f t="shared" si="7"/>
        <v>9.264137715637462</v>
      </c>
    </row>
    <row r="18" spans="1:18" x14ac:dyDescent="0.25">
      <c r="A18">
        <f t="shared" si="8"/>
        <v>189</v>
      </c>
      <c r="B18">
        <v>16</v>
      </c>
      <c r="E18" s="3">
        <f t="shared" si="2"/>
        <v>32</v>
      </c>
      <c r="G18" s="3">
        <f t="shared" si="3"/>
        <v>221</v>
      </c>
      <c r="I18">
        <f t="shared" si="4"/>
        <v>9.0701257200000018</v>
      </c>
      <c r="M18">
        <f t="shared" si="5"/>
        <v>9.0701257200000018</v>
      </c>
      <c r="N18">
        <f t="shared" si="6"/>
        <v>19.07012572</v>
      </c>
      <c r="O18">
        <f t="shared" si="0"/>
        <v>-10.929874279999998</v>
      </c>
      <c r="P18">
        <f t="shared" si="1"/>
        <v>-1.9298742799999982</v>
      </c>
      <c r="R18">
        <f t="shared" si="7"/>
        <v>9.099193699568044</v>
      </c>
    </row>
    <row r="19" spans="1:18" x14ac:dyDescent="0.25">
      <c r="A19">
        <f t="shared" si="8"/>
        <v>221</v>
      </c>
      <c r="B19">
        <v>17</v>
      </c>
      <c r="E19" s="3">
        <f t="shared" si="2"/>
        <v>36</v>
      </c>
      <c r="G19" s="3">
        <f t="shared" si="3"/>
        <v>257</v>
      </c>
      <c r="I19">
        <f t="shared" si="4"/>
        <v>8.8711241199999993</v>
      </c>
      <c r="M19">
        <f t="shared" si="5"/>
        <v>8.8711241199999993</v>
      </c>
      <c r="N19">
        <f t="shared" si="6"/>
        <v>18.871124119999998</v>
      </c>
      <c r="O19">
        <f t="shared" si="0"/>
        <v>-11.128875880000001</v>
      </c>
      <c r="P19">
        <f t="shared" si="1"/>
        <v>-2.1288758800000007</v>
      </c>
      <c r="R19">
        <f t="shared" si="7"/>
        <v>8.9013342492159246</v>
      </c>
    </row>
    <row r="20" spans="1:18" x14ac:dyDescent="0.25">
      <c r="A20">
        <f t="shared" si="8"/>
        <v>257</v>
      </c>
      <c r="B20">
        <v>18</v>
      </c>
      <c r="E20" s="3">
        <f t="shared" si="2"/>
        <v>40</v>
      </c>
      <c r="G20" s="3">
        <f t="shared" si="3"/>
        <v>297</v>
      </c>
      <c r="I20">
        <f t="shared" si="4"/>
        <v>8.6357906800000013</v>
      </c>
      <c r="M20">
        <f t="shared" si="5"/>
        <v>8.6357906800000013</v>
      </c>
      <c r="N20">
        <f t="shared" si="6"/>
        <v>18.635790679999999</v>
      </c>
      <c r="O20">
        <f t="shared" si="0"/>
        <v>-11.364209319999999</v>
      </c>
      <c r="P20">
        <f t="shared" si="1"/>
        <v>-2.3642093199999987</v>
      </c>
      <c r="R20">
        <f t="shared" si="7"/>
        <v>8.666932433903705</v>
      </c>
    </row>
    <row r="21" spans="1:18" x14ac:dyDescent="0.25">
      <c r="A21">
        <f t="shared" si="8"/>
        <v>297</v>
      </c>
      <c r="B21">
        <v>19</v>
      </c>
      <c r="E21" s="3">
        <f t="shared" si="2"/>
        <v>44</v>
      </c>
      <c r="G21" s="3">
        <f t="shared" si="3"/>
        <v>341</v>
      </c>
      <c r="I21">
        <f t="shared" si="4"/>
        <v>8.3600818799999992</v>
      </c>
      <c r="M21">
        <f t="shared" si="5"/>
        <v>8.3600818799999992</v>
      </c>
      <c r="N21">
        <f t="shared" si="6"/>
        <v>18.360081879999999</v>
      </c>
      <c r="O21">
        <f t="shared" si="0"/>
        <v>-11.639918120000001</v>
      </c>
      <c r="P21">
        <f t="shared" si="1"/>
        <v>-2.6399181200000008</v>
      </c>
      <c r="R21">
        <f t="shared" si="7"/>
        <v>8.3919074389632868</v>
      </c>
    </row>
    <row r="22" spans="1:18" x14ac:dyDescent="0.25">
      <c r="A22">
        <f t="shared" si="8"/>
        <v>341</v>
      </c>
      <c r="B22">
        <v>20</v>
      </c>
      <c r="E22" s="3">
        <f t="shared" si="2"/>
        <v>48</v>
      </c>
      <c r="G22" s="3">
        <f t="shared" si="3"/>
        <v>389</v>
      </c>
      <c r="I22">
        <f t="shared" si="4"/>
        <v>8.0395049200000006</v>
      </c>
      <c r="M22">
        <f t="shared" si="5"/>
        <v>8.0395049200000006</v>
      </c>
      <c r="N22">
        <f t="shared" si="6"/>
        <v>18.039504919999999</v>
      </c>
      <c r="O22">
        <f t="shared" si="0"/>
        <v>-11.960495079999999</v>
      </c>
      <c r="P22">
        <f t="shared" si="1"/>
        <v>-2.9604950799999994</v>
      </c>
      <c r="R22">
        <f t="shared" si="7"/>
        <v>8.0717241133000357</v>
      </c>
    </row>
    <row r="23" spans="1:18" x14ac:dyDescent="0.25">
      <c r="A23">
        <f t="shared" si="8"/>
        <v>389</v>
      </c>
      <c r="B23">
        <v>21</v>
      </c>
      <c r="E23" s="3">
        <f t="shared" si="2"/>
        <v>51</v>
      </c>
      <c r="G23" s="3">
        <f t="shared" si="3"/>
        <v>440</v>
      </c>
      <c r="I23">
        <f t="shared" si="4"/>
        <v>7.66911772</v>
      </c>
      <c r="M23">
        <f t="shared" si="5"/>
        <v>7.66911772</v>
      </c>
      <c r="N23">
        <f t="shared" si="6"/>
        <v>17.669117719999999</v>
      </c>
      <c r="O23">
        <f t="shared" si="0"/>
        <v>-12.330882280000001</v>
      </c>
      <c r="P23">
        <f t="shared" si="1"/>
        <v>-3.33088228</v>
      </c>
      <c r="R23">
        <f t="shared" si="7"/>
        <v>7.7013925166857469</v>
      </c>
    </row>
    <row r="24" spans="1:18" x14ac:dyDescent="0.25">
      <c r="A24">
        <f t="shared" si="8"/>
        <v>440</v>
      </c>
      <c r="B24">
        <v>22</v>
      </c>
      <c r="E24" s="3">
        <f t="shared" si="2"/>
        <v>53</v>
      </c>
      <c r="G24" s="3">
        <f t="shared" si="3"/>
        <v>493</v>
      </c>
      <c r="I24">
        <f t="shared" si="4"/>
        <v>7.2519520000000011</v>
      </c>
      <c r="M24">
        <f t="shared" si="5"/>
        <v>7.2519520000000011</v>
      </c>
      <c r="N24">
        <f t="shared" si="6"/>
        <v>17.251952000000003</v>
      </c>
      <c r="O24">
        <f t="shared" si="0"/>
        <v>-12.748047999999999</v>
      </c>
      <c r="P24">
        <f t="shared" si="1"/>
        <v>-3.7480479999999989</v>
      </c>
      <c r="R24">
        <f t="shared" si="7"/>
        <v>7.2839276862654634</v>
      </c>
    </row>
    <row r="25" spans="1:18" x14ac:dyDescent="0.25">
      <c r="A25">
        <f t="shared" si="8"/>
        <v>493</v>
      </c>
      <c r="B25">
        <v>23</v>
      </c>
      <c r="E25" s="3">
        <f t="shared" si="2"/>
        <v>55</v>
      </c>
      <c r="G25" s="3">
        <f t="shared" si="3"/>
        <v>548</v>
      </c>
      <c r="I25">
        <f t="shared" si="4"/>
        <v>6.792630680000002</v>
      </c>
      <c r="M25">
        <f t="shared" si="5"/>
        <v>6.792630680000002</v>
      </c>
      <c r="N25">
        <f t="shared" si="6"/>
        <v>16.792630680000002</v>
      </c>
      <c r="O25">
        <f t="shared" si="0"/>
        <v>-13.207369319999998</v>
      </c>
      <c r="P25">
        <f t="shared" si="1"/>
        <v>-4.207369319999998</v>
      </c>
      <c r="R25">
        <f t="shared" si="7"/>
        <v>6.8239456188847827</v>
      </c>
    </row>
    <row r="26" spans="1:18" x14ac:dyDescent="0.25">
      <c r="A26">
        <f t="shared" si="8"/>
        <v>548</v>
      </c>
      <c r="B26">
        <v>24</v>
      </c>
      <c r="E26" s="3">
        <f t="shared" si="2"/>
        <v>55</v>
      </c>
      <c r="G26" s="3">
        <f t="shared" si="3"/>
        <v>603</v>
      </c>
      <c r="I26">
        <f t="shared" si="4"/>
        <v>6.2881772800000002</v>
      </c>
      <c r="M26">
        <f t="shared" si="5"/>
        <v>6.2881772800000002</v>
      </c>
      <c r="N26">
        <f t="shared" si="6"/>
        <v>16.288177279999999</v>
      </c>
      <c r="O26">
        <f t="shared" si="0"/>
        <v>-13.711822720000001</v>
      </c>
      <c r="P26">
        <f t="shared" si="1"/>
        <v>-4.7118227199999998</v>
      </c>
      <c r="R26">
        <f t="shared" si="7"/>
        <v>6.3184300543463303</v>
      </c>
    </row>
    <row r="27" spans="1:18" x14ac:dyDescent="0.25">
      <c r="A27">
        <f t="shared" si="8"/>
        <v>603</v>
      </c>
      <c r="B27">
        <v>25</v>
      </c>
      <c r="E27" s="3">
        <f t="shared" si="2"/>
        <v>55</v>
      </c>
      <c r="F27">
        <f>A2</f>
        <v>10</v>
      </c>
      <c r="G27" s="3">
        <f t="shared" si="3"/>
        <v>648</v>
      </c>
      <c r="I27">
        <f t="shared" si="4"/>
        <v>5.7554098800000011</v>
      </c>
      <c r="M27">
        <f t="shared" si="5"/>
        <v>5.7554098800000011</v>
      </c>
      <c r="N27">
        <f t="shared" si="6"/>
        <v>15.755409880000002</v>
      </c>
      <c r="O27">
        <f t="shared" si="0"/>
        <v>-14.244590119999998</v>
      </c>
      <c r="P27">
        <f t="shared" si="1"/>
        <v>-5.2445901199999989</v>
      </c>
      <c r="R27">
        <f t="shared" si="7"/>
        <v>5.7842561003346882</v>
      </c>
    </row>
    <row r="28" spans="1:18" x14ac:dyDescent="0.25">
      <c r="A28">
        <f t="shared" si="8"/>
        <v>648</v>
      </c>
      <c r="B28">
        <v>26</v>
      </c>
      <c r="E28" s="3">
        <f t="shared" si="2"/>
        <v>54</v>
      </c>
      <c r="F28">
        <f>E2</f>
        <v>2</v>
      </c>
      <c r="G28" s="3">
        <f t="shared" si="3"/>
        <v>700</v>
      </c>
      <c r="I28">
        <f t="shared" si="4"/>
        <v>5.2984492799999998</v>
      </c>
      <c r="M28">
        <f t="shared" si="5"/>
        <v>5.2984492799999998</v>
      </c>
      <c r="N28">
        <f t="shared" si="6"/>
        <v>15.29844928</v>
      </c>
      <c r="O28">
        <f t="shared" si="0"/>
        <v>-14.70155072</v>
      </c>
      <c r="P28">
        <f t="shared" si="1"/>
        <v>-5.7015507200000002</v>
      </c>
      <c r="R28">
        <f t="shared" si="7"/>
        <v>5.3260702064312335</v>
      </c>
    </row>
    <row r="29" spans="1:18" x14ac:dyDescent="0.25">
      <c r="A29">
        <f t="shared" si="8"/>
        <v>700</v>
      </c>
      <c r="B29">
        <v>27</v>
      </c>
      <c r="E29" s="3">
        <f t="shared" si="2"/>
        <v>51</v>
      </c>
      <c r="F29">
        <f t="shared" ref="F29:F92" si="9">E3</f>
        <v>3</v>
      </c>
      <c r="G29" s="3">
        <f t="shared" si="3"/>
        <v>748</v>
      </c>
      <c r="I29">
        <f t="shared" si="4"/>
        <v>4.7468000000000012</v>
      </c>
      <c r="M29">
        <f t="shared" si="5"/>
        <v>4.7468000000000012</v>
      </c>
      <c r="N29">
        <f t="shared" si="6"/>
        <v>14.7468</v>
      </c>
      <c r="O29">
        <f t="shared" si="0"/>
        <v>-15.2532</v>
      </c>
      <c r="P29">
        <f t="shared" si="1"/>
        <v>-6.2531999999999988</v>
      </c>
      <c r="R29">
        <f t="shared" si="7"/>
        <v>4.7724994762805313</v>
      </c>
    </row>
    <row r="30" spans="1:18" x14ac:dyDescent="0.25">
      <c r="A30">
        <f t="shared" si="8"/>
        <v>748</v>
      </c>
      <c r="B30">
        <v>28</v>
      </c>
      <c r="E30" s="3">
        <f t="shared" si="2"/>
        <v>48</v>
      </c>
      <c r="F30">
        <f t="shared" si="9"/>
        <v>3</v>
      </c>
      <c r="G30" s="3">
        <f t="shared" si="3"/>
        <v>793</v>
      </c>
      <c r="I30">
        <f t="shared" si="4"/>
        <v>4.2151212800000009</v>
      </c>
      <c r="M30">
        <f t="shared" si="5"/>
        <v>4.2151212800000009</v>
      </c>
      <c r="N30">
        <f t="shared" si="6"/>
        <v>14.215121280000002</v>
      </c>
      <c r="O30">
        <f t="shared" si="0"/>
        <v>-15.784878719999998</v>
      </c>
      <c r="P30">
        <f t="shared" si="1"/>
        <v>-6.7848787199999991</v>
      </c>
      <c r="R30">
        <f t="shared" si="7"/>
        <v>4.2387898024098707</v>
      </c>
    </row>
    <row r="31" spans="1:18" x14ac:dyDescent="0.25">
      <c r="A31">
        <f t="shared" si="8"/>
        <v>793</v>
      </c>
      <c r="B31">
        <v>29</v>
      </c>
      <c r="E31" s="3">
        <f t="shared" si="2"/>
        <v>45</v>
      </c>
      <c r="F31">
        <f t="shared" si="9"/>
        <v>4</v>
      </c>
      <c r="G31" s="3">
        <f t="shared" si="3"/>
        <v>834</v>
      </c>
      <c r="I31">
        <f t="shared" si="4"/>
        <v>3.69708668</v>
      </c>
      <c r="M31">
        <f t="shared" si="5"/>
        <v>3.69708668</v>
      </c>
      <c r="N31">
        <f t="shared" si="6"/>
        <v>13.69708668</v>
      </c>
      <c r="O31">
        <f t="shared" si="0"/>
        <v>-16.302913320000002</v>
      </c>
      <c r="P31">
        <f t="shared" si="1"/>
        <v>-7.30291332</v>
      </c>
      <c r="R31">
        <f t="shared" si="7"/>
        <v>3.7185899316455551</v>
      </c>
    </row>
    <row r="32" spans="1:18" x14ac:dyDescent="0.25">
      <c r="A32">
        <f t="shared" si="8"/>
        <v>834</v>
      </c>
      <c r="B32">
        <v>30</v>
      </c>
      <c r="E32" s="3">
        <f t="shared" si="2"/>
        <v>41</v>
      </c>
      <c r="F32">
        <f t="shared" si="9"/>
        <v>5</v>
      </c>
      <c r="G32" s="3">
        <f t="shared" si="3"/>
        <v>870</v>
      </c>
      <c r="I32">
        <f t="shared" si="4"/>
        <v>3.2085979200000003</v>
      </c>
      <c r="M32">
        <f t="shared" si="5"/>
        <v>3.2085979200000003</v>
      </c>
      <c r="N32">
        <f t="shared" si="6"/>
        <v>13.208597920000001</v>
      </c>
      <c r="O32">
        <f t="shared" si="0"/>
        <v>-16.791402080000001</v>
      </c>
      <c r="P32">
        <f t="shared" si="1"/>
        <v>-7.7914020799999992</v>
      </c>
      <c r="R32">
        <f t="shared" si="7"/>
        <v>3.2279054414799031</v>
      </c>
    </row>
    <row r="33" spans="1:18" x14ac:dyDescent="0.25">
      <c r="A33">
        <f t="shared" si="8"/>
        <v>870</v>
      </c>
      <c r="B33">
        <v>31</v>
      </c>
      <c r="E33" s="3">
        <f t="shared" si="2"/>
        <v>37</v>
      </c>
      <c r="F33">
        <f t="shared" si="9"/>
        <v>6</v>
      </c>
      <c r="G33" s="3">
        <f t="shared" si="3"/>
        <v>901</v>
      </c>
      <c r="I33">
        <f t="shared" si="4"/>
        <v>2.7667080000000004</v>
      </c>
      <c r="M33">
        <f t="shared" si="5"/>
        <v>2.7667080000000004</v>
      </c>
      <c r="N33">
        <f t="shared" si="6"/>
        <v>12.766708000000001</v>
      </c>
      <c r="O33">
        <f t="shared" si="0"/>
        <v>-17.233291999999999</v>
      </c>
      <c r="P33">
        <f t="shared" si="1"/>
        <v>-8.2332919999999987</v>
      </c>
      <c r="R33">
        <f t="shared" si="7"/>
        <v>2.7839131499990564</v>
      </c>
    </row>
    <row r="34" spans="1:18" x14ac:dyDescent="0.25">
      <c r="A34">
        <f t="shared" si="8"/>
        <v>901</v>
      </c>
      <c r="B34">
        <v>32</v>
      </c>
      <c r="E34" s="3">
        <f t="shared" si="2"/>
        <v>33</v>
      </c>
      <c r="F34">
        <f t="shared" si="9"/>
        <v>7</v>
      </c>
      <c r="G34" s="3">
        <f t="shared" si="3"/>
        <v>927</v>
      </c>
      <c r="I34">
        <f t="shared" si="4"/>
        <v>2.3764713200000012</v>
      </c>
      <c r="M34">
        <f>I34</f>
        <v>2.3764713200000012</v>
      </c>
      <c r="N34">
        <f>I34+10</f>
        <v>12.37647132</v>
      </c>
      <c r="O34">
        <f t="shared" si="0"/>
        <v>-17.62352868</v>
      </c>
      <c r="P34">
        <f t="shared" si="1"/>
        <v>-8.6235286799999997</v>
      </c>
      <c r="R34">
        <f t="shared" si="7"/>
        <v>2.3917279800742568</v>
      </c>
    </row>
    <row r="35" spans="1:18" x14ac:dyDescent="0.25">
      <c r="A35">
        <f t="shared" si="8"/>
        <v>927</v>
      </c>
      <c r="B35">
        <v>33</v>
      </c>
      <c r="E35" s="3">
        <f t="shared" si="2"/>
        <v>30</v>
      </c>
      <c r="F35">
        <f t="shared" si="9"/>
        <v>8</v>
      </c>
      <c r="G35" s="3">
        <f t="shared" si="3"/>
        <v>949</v>
      </c>
      <c r="I35">
        <f t="shared" si="4"/>
        <v>2.0422402800000006</v>
      </c>
      <c r="M35">
        <f t="shared" ref="M35:M98" si="10">I35</f>
        <v>2.0422402800000006</v>
      </c>
      <c r="N35">
        <f t="shared" ref="N35:N98" si="11">I35+10</f>
        <v>12.042240280000001</v>
      </c>
      <c r="O35">
        <f t="shared" si="0"/>
        <v>-17.957759719999999</v>
      </c>
      <c r="P35">
        <f t="shared" si="1"/>
        <v>-8.9577597199999985</v>
      </c>
      <c r="R35">
        <f t="shared" si="7"/>
        <v>2.055762287236282</v>
      </c>
    </row>
    <row r="36" spans="1:18" x14ac:dyDescent="0.25">
      <c r="A36">
        <f t="shared" si="8"/>
        <v>949</v>
      </c>
      <c r="B36">
        <v>34</v>
      </c>
      <c r="E36" s="3">
        <f t="shared" si="2"/>
        <v>27</v>
      </c>
      <c r="F36">
        <f t="shared" si="9"/>
        <v>10</v>
      </c>
      <c r="G36" s="3">
        <f t="shared" si="3"/>
        <v>966</v>
      </c>
      <c r="I36">
        <f t="shared" si="4"/>
        <v>1.7544873200000008</v>
      </c>
      <c r="M36">
        <f t="shared" si="10"/>
        <v>1.7544873200000008</v>
      </c>
      <c r="N36">
        <f t="shared" si="11"/>
        <v>11.754487320000001</v>
      </c>
      <c r="O36">
        <f t="shared" si="0"/>
        <v>-18.245512679999997</v>
      </c>
      <c r="P36">
        <f t="shared" si="1"/>
        <v>-9.2455126799999992</v>
      </c>
      <c r="R36">
        <f t="shared" si="7"/>
        <v>1.7664572885926197</v>
      </c>
    </row>
    <row r="37" spans="1:18" x14ac:dyDescent="0.25">
      <c r="A37">
        <f t="shared" si="8"/>
        <v>966</v>
      </c>
      <c r="B37">
        <v>35</v>
      </c>
      <c r="E37" s="3">
        <f t="shared" si="2"/>
        <v>24</v>
      </c>
      <c r="F37">
        <f t="shared" si="9"/>
        <v>11</v>
      </c>
      <c r="G37" s="3">
        <f t="shared" si="3"/>
        <v>979</v>
      </c>
      <c r="I37">
        <f t="shared" si="4"/>
        <v>1.5290299199999997</v>
      </c>
      <c r="M37">
        <f t="shared" si="10"/>
        <v>1.5290299199999997</v>
      </c>
      <c r="N37">
        <f t="shared" si="11"/>
        <v>11.529029919999999</v>
      </c>
      <c r="O37">
        <f t="shared" si="0"/>
        <v>-18.470970080000001</v>
      </c>
      <c r="P37">
        <f t="shared" si="1"/>
        <v>-9.4709700800000007</v>
      </c>
      <c r="R37">
        <f t="shared" si="7"/>
        <v>1.5397696005403565</v>
      </c>
    </row>
    <row r="38" spans="1:18" x14ac:dyDescent="0.25">
      <c r="A38">
        <f t="shared" si="8"/>
        <v>979</v>
      </c>
      <c r="B38">
        <v>36</v>
      </c>
      <c r="E38" s="3">
        <f t="shared" si="2"/>
        <v>22</v>
      </c>
      <c r="F38">
        <f t="shared" si="9"/>
        <v>13</v>
      </c>
      <c r="G38" s="3">
        <f t="shared" si="3"/>
        <v>988</v>
      </c>
      <c r="I38">
        <f t="shared" si="4"/>
        <v>1.3547961200000009</v>
      </c>
      <c r="M38">
        <f t="shared" si="10"/>
        <v>1.3547961200000009</v>
      </c>
      <c r="N38">
        <f t="shared" si="11"/>
        <v>11.354796120000001</v>
      </c>
      <c r="O38">
        <f t="shared" si="0"/>
        <v>-18.64520388</v>
      </c>
      <c r="P38">
        <f t="shared" si="1"/>
        <v>-9.6452038799999986</v>
      </c>
      <c r="R38">
        <f t="shared" si="7"/>
        <v>1.3645848704400292</v>
      </c>
    </row>
    <row r="39" spans="1:18" x14ac:dyDescent="0.25">
      <c r="A39">
        <f t="shared" si="8"/>
        <v>988</v>
      </c>
      <c r="B39">
        <v>37</v>
      </c>
      <c r="E39" s="3">
        <f t="shared" si="2"/>
        <v>21</v>
      </c>
      <c r="F39">
        <f t="shared" si="9"/>
        <v>16</v>
      </c>
      <c r="G39" s="3">
        <f t="shared" si="3"/>
        <v>993</v>
      </c>
      <c r="I39">
        <f t="shared" si="4"/>
        <v>1.2332460799999998</v>
      </c>
      <c r="M39">
        <f t="shared" si="10"/>
        <v>1.2332460799999998</v>
      </c>
      <c r="N39">
        <f t="shared" si="11"/>
        <v>11.233246080000001</v>
      </c>
      <c r="O39">
        <f t="shared" si="0"/>
        <v>-18.766753919999999</v>
      </c>
      <c r="P39">
        <f t="shared" si="1"/>
        <v>-9.7667539199999993</v>
      </c>
      <c r="R39">
        <f t="shared" si="7"/>
        <v>1.2424050314566384</v>
      </c>
    </row>
    <row r="40" spans="1:18" x14ac:dyDescent="0.25">
      <c r="A40">
        <f t="shared" si="8"/>
        <v>993</v>
      </c>
      <c r="B40">
        <v>38</v>
      </c>
      <c r="E40" s="3">
        <f t="shared" si="2"/>
        <v>20</v>
      </c>
      <c r="F40">
        <f t="shared" si="9"/>
        <v>18</v>
      </c>
      <c r="G40" s="3">
        <f t="shared" si="3"/>
        <v>995</v>
      </c>
      <c r="I40">
        <f t="shared" si="4"/>
        <v>1.1653906800000016</v>
      </c>
      <c r="M40">
        <f t="shared" si="10"/>
        <v>1.1653906800000016</v>
      </c>
      <c r="N40">
        <f t="shared" si="11"/>
        <v>11.165390680000002</v>
      </c>
      <c r="O40">
        <f t="shared" si="0"/>
        <v>-18.834609319999998</v>
      </c>
      <c r="P40">
        <f t="shared" si="1"/>
        <v>-9.8346093199999984</v>
      </c>
      <c r="R40">
        <f t="shared" si="7"/>
        <v>1.1742804987416333</v>
      </c>
    </row>
    <row r="41" spans="1:18" x14ac:dyDescent="0.25">
      <c r="A41">
        <f t="shared" si="8"/>
        <v>995</v>
      </c>
      <c r="B41">
        <v>39</v>
      </c>
      <c r="E41" s="3">
        <f t="shared" si="2"/>
        <v>19</v>
      </c>
      <c r="F41">
        <f t="shared" si="9"/>
        <v>21</v>
      </c>
      <c r="G41" s="3">
        <f t="shared" si="3"/>
        <v>993</v>
      </c>
      <c r="I41">
        <f t="shared" si="4"/>
        <v>1.1381829999999997</v>
      </c>
      <c r="M41">
        <f t="shared" si="10"/>
        <v>1.1381829999999997</v>
      </c>
      <c r="N41">
        <f t="shared" si="11"/>
        <v>11.138183</v>
      </c>
      <c r="O41">
        <f t="shared" si="0"/>
        <v>-18.861817000000002</v>
      </c>
      <c r="P41">
        <f t="shared" si="1"/>
        <v>-9.8618170000000003</v>
      </c>
      <c r="R41">
        <f t="shared" si="7"/>
        <v>1.1470946465089511</v>
      </c>
    </row>
    <row r="42" spans="1:18" x14ac:dyDescent="0.25">
      <c r="A42">
        <f t="shared" si="8"/>
        <v>993</v>
      </c>
      <c r="B42">
        <v>40</v>
      </c>
      <c r="E42" s="3">
        <f t="shared" si="2"/>
        <v>20</v>
      </c>
      <c r="F42">
        <f t="shared" si="9"/>
        <v>24</v>
      </c>
      <c r="G42" s="3">
        <f t="shared" si="3"/>
        <v>989</v>
      </c>
      <c r="I42">
        <f t="shared" si="4"/>
        <v>1.1653906800000016</v>
      </c>
      <c r="M42">
        <f t="shared" si="10"/>
        <v>1.1653906800000016</v>
      </c>
      <c r="N42">
        <f t="shared" si="11"/>
        <v>11.165390680000002</v>
      </c>
      <c r="O42">
        <f t="shared" si="0"/>
        <v>-18.834609319999998</v>
      </c>
      <c r="P42">
        <f t="shared" si="1"/>
        <v>-9.8346093199999984</v>
      </c>
      <c r="R42">
        <f t="shared" si="7"/>
        <v>1.1747502579123501</v>
      </c>
    </row>
    <row r="43" spans="1:18" x14ac:dyDescent="0.25">
      <c r="A43">
        <f t="shared" si="8"/>
        <v>989</v>
      </c>
      <c r="B43">
        <v>41</v>
      </c>
      <c r="E43" s="3">
        <f t="shared" si="2"/>
        <v>20</v>
      </c>
      <c r="F43">
        <f t="shared" si="9"/>
        <v>28</v>
      </c>
      <c r="G43" s="3">
        <f t="shared" si="3"/>
        <v>981</v>
      </c>
      <c r="I43">
        <f t="shared" si="4"/>
        <v>1.2196937200000004</v>
      </c>
      <c r="M43">
        <f t="shared" si="10"/>
        <v>1.2196937200000004</v>
      </c>
      <c r="N43">
        <f t="shared" si="11"/>
        <v>11.21969372</v>
      </c>
      <c r="O43">
        <f t="shared" si="0"/>
        <v>-18.780306279999998</v>
      </c>
      <c r="P43">
        <f t="shared" si="1"/>
        <v>-9.7803062799999996</v>
      </c>
      <c r="R43">
        <f t="shared" si="7"/>
        <v>1.2297353186714184</v>
      </c>
    </row>
    <row r="44" spans="1:18" x14ac:dyDescent="0.25">
      <c r="A44">
        <f t="shared" si="8"/>
        <v>981</v>
      </c>
      <c r="B44">
        <v>42</v>
      </c>
      <c r="E44" s="3">
        <f t="shared" si="2"/>
        <v>22</v>
      </c>
      <c r="F44">
        <f t="shared" si="9"/>
        <v>32</v>
      </c>
      <c r="G44" s="3">
        <f t="shared" si="3"/>
        <v>971</v>
      </c>
      <c r="I44">
        <f t="shared" si="4"/>
        <v>1.327850520000001</v>
      </c>
      <c r="M44">
        <f t="shared" si="10"/>
        <v>1.327850520000001</v>
      </c>
      <c r="N44">
        <f t="shared" si="11"/>
        <v>11.327850520000002</v>
      </c>
      <c r="O44">
        <f t="shared" si="0"/>
        <v>-18.672149479999998</v>
      </c>
      <c r="P44">
        <f t="shared" si="1"/>
        <v>-9.6721494799999981</v>
      </c>
      <c r="R44">
        <f t="shared" si="7"/>
        <v>1.3390503177278648</v>
      </c>
    </row>
    <row r="45" spans="1:18" x14ac:dyDescent="0.25">
      <c r="A45">
        <f t="shared" si="8"/>
        <v>971</v>
      </c>
      <c r="B45">
        <v>43</v>
      </c>
      <c r="E45" s="3">
        <f t="shared" si="2"/>
        <v>23</v>
      </c>
      <c r="F45">
        <f t="shared" si="9"/>
        <v>36</v>
      </c>
      <c r="G45" s="3">
        <f t="shared" si="3"/>
        <v>958</v>
      </c>
      <c r="I45">
        <f t="shared" si="4"/>
        <v>1.4622041200000004</v>
      </c>
      <c r="M45">
        <f t="shared" si="10"/>
        <v>1.4622041200000004</v>
      </c>
      <c r="N45">
        <f t="shared" si="11"/>
        <v>11.462204120000001</v>
      </c>
      <c r="O45">
        <f t="shared" si="0"/>
        <v>-18.537795880000001</v>
      </c>
      <c r="P45">
        <f t="shared" si="1"/>
        <v>-9.5377958799999991</v>
      </c>
      <c r="R45">
        <f t="shared" si="7"/>
        <v>1.4748320348944739</v>
      </c>
    </row>
    <row r="46" spans="1:18" x14ac:dyDescent="0.25">
      <c r="A46">
        <f t="shared" si="8"/>
        <v>958</v>
      </c>
      <c r="B46">
        <v>44</v>
      </c>
      <c r="E46" s="3">
        <f t="shared" si="2"/>
        <v>25</v>
      </c>
      <c r="F46">
        <f t="shared" si="9"/>
        <v>40</v>
      </c>
      <c r="G46" s="3">
        <f t="shared" si="3"/>
        <v>943</v>
      </c>
      <c r="I46">
        <f t="shared" si="4"/>
        <v>1.6354644800000009</v>
      </c>
      <c r="M46">
        <f t="shared" si="10"/>
        <v>1.6354644800000009</v>
      </c>
      <c r="N46">
        <f t="shared" si="11"/>
        <v>11.635464480000001</v>
      </c>
      <c r="O46">
        <f t="shared" si="0"/>
        <v>-18.36453552</v>
      </c>
      <c r="P46">
        <f t="shared" si="1"/>
        <v>-9.3645355199999987</v>
      </c>
      <c r="R46">
        <f t="shared" si="7"/>
        <v>1.6499186270364503</v>
      </c>
    </row>
    <row r="47" spans="1:18" x14ac:dyDescent="0.25">
      <c r="A47">
        <f t="shared" si="8"/>
        <v>943</v>
      </c>
      <c r="B47">
        <v>45</v>
      </c>
      <c r="E47" s="3">
        <f t="shared" si="2"/>
        <v>27</v>
      </c>
      <c r="F47">
        <f t="shared" si="9"/>
        <v>44</v>
      </c>
      <c r="G47" s="3">
        <f t="shared" si="3"/>
        <v>926</v>
      </c>
      <c r="I47">
        <f t="shared" si="4"/>
        <v>1.8334146800000006</v>
      </c>
      <c r="M47">
        <f t="shared" si="10"/>
        <v>1.8334146800000006</v>
      </c>
      <c r="N47">
        <f t="shared" si="11"/>
        <v>11.833414680000001</v>
      </c>
      <c r="O47">
        <f t="shared" si="0"/>
        <v>-18.166585319999999</v>
      </c>
      <c r="P47">
        <f t="shared" si="1"/>
        <v>-9.1665853199999994</v>
      </c>
      <c r="R47">
        <f t="shared" si="7"/>
        <v>1.8499882239083514</v>
      </c>
    </row>
    <row r="48" spans="1:18" x14ac:dyDescent="0.25">
      <c r="A48">
        <f t="shared" si="8"/>
        <v>926</v>
      </c>
      <c r="B48">
        <v>46</v>
      </c>
      <c r="E48" s="3">
        <f t="shared" si="2"/>
        <v>30</v>
      </c>
      <c r="F48">
        <f t="shared" si="9"/>
        <v>48</v>
      </c>
      <c r="G48" s="3">
        <f t="shared" si="3"/>
        <v>908</v>
      </c>
      <c r="I48">
        <f t="shared" si="4"/>
        <v>2.0552123200000008</v>
      </c>
      <c r="M48">
        <f t="shared" si="10"/>
        <v>2.0552123200000008</v>
      </c>
      <c r="N48">
        <f t="shared" si="11"/>
        <v>12.055212320000001</v>
      </c>
      <c r="O48">
        <f t="shared" si="0"/>
        <v>-17.944787679999997</v>
      </c>
      <c r="P48">
        <f t="shared" si="1"/>
        <v>-8.9447876799999992</v>
      </c>
      <c r="R48">
        <f t="shared" si="7"/>
        <v>2.0742056092565413</v>
      </c>
    </row>
    <row r="49" spans="1:18" x14ac:dyDescent="0.25">
      <c r="A49">
        <f t="shared" si="8"/>
        <v>908</v>
      </c>
      <c r="B49">
        <v>47</v>
      </c>
      <c r="E49" s="3">
        <f t="shared" si="2"/>
        <v>32</v>
      </c>
      <c r="F49">
        <f t="shared" si="9"/>
        <v>51</v>
      </c>
      <c r="G49" s="3">
        <f t="shared" si="3"/>
        <v>889</v>
      </c>
      <c r="I49">
        <f t="shared" si="4"/>
        <v>2.287108480000001</v>
      </c>
      <c r="M49">
        <f t="shared" si="10"/>
        <v>2.287108480000001</v>
      </c>
      <c r="N49">
        <f t="shared" si="11"/>
        <v>12.287108480000001</v>
      </c>
      <c r="O49">
        <f t="shared" si="0"/>
        <v>-17.712891519999999</v>
      </c>
      <c r="P49">
        <f t="shared" si="1"/>
        <v>-8.7128915199999994</v>
      </c>
      <c r="R49">
        <f t="shared" si="7"/>
        <v>2.3087064916202151</v>
      </c>
    </row>
    <row r="50" spans="1:18" x14ac:dyDescent="0.25">
      <c r="A50">
        <f t="shared" si="8"/>
        <v>889</v>
      </c>
      <c r="B50">
        <v>48</v>
      </c>
      <c r="E50" s="3">
        <f t="shared" si="2"/>
        <v>35</v>
      </c>
      <c r="F50">
        <f t="shared" si="9"/>
        <v>53</v>
      </c>
      <c r="G50" s="3">
        <f t="shared" si="3"/>
        <v>871</v>
      </c>
      <c r="I50">
        <f t="shared" si="4"/>
        <v>2.5285977200000005</v>
      </c>
      <c r="M50">
        <f t="shared" si="10"/>
        <v>2.5285977200000005</v>
      </c>
      <c r="N50">
        <f t="shared" si="11"/>
        <v>12.52859772</v>
      </c>
      <c r="O50">
        <f t="shared" si="0"/>
        <v>-17.47140228</v>
      </c>
      <c r="P50">
        <f t="shared" si="1"/>
        <v>-8.4714022799999995</v>
      </c>
      <c r="R50">
        <f t="shared" si="7"/>
        <v>2.5529866991067456</v>
      </c>
    </row>
    <row r="51" spans="1:18" x14ac:dyDescent="0.25">
      <c r="A51">
        <f t="shared" si="8"/>
        <v>871</v>
      </c>
      <c r="B51">
        <v>49</v>
      </c>
      <c r="E51" s="3">
        <f t="shared" si="2"/>
        <v>37</v>
      </c>
      <c r="F51">
        <f t="shared" si="9"/>
        <v>55</v>
      </c>
      <c r="G51" s="3">
        <f t="shared" si="3"/>
        <v>853</v>
      </c>
      <c r="I51">
        <f t="shared" si="4"/>
        <v>2.7542601200000001</v>
      </c>
      <c r="M51">
        <f t="shared" si="10"/>
        <v>2.7542601200000001</v>
      </c>
      <c r="N51">
        <f t="shared" si="11"/>
        <v>12.75426012</v>
      </c>
      <c r="O51">
        <f t="shared" si="0"/>
        <v>-17.245739879999999</v>
      </c>
      <c r="P51">
        <f t="shared" si="1"/>
        <v>-8.2457398800000004</v>
      </c>
      <c r="R51">
        <f t="shared" si="7"/>
        <v>2.781381836463332</v>
      </c>
    </row>
    <row r="52" spans="1:18" x14ac:dyDescent="0.25">
      <c r="A52">
        <f t="shared" si="8"/>
        <v>853</v>
      </c>
      <c r="B52">
        <v>50</v>
      </c>
      <c r="E52" s="3">
        <f t="shared" si="2"/>
        <v>39</v>
      </c>
      <c r="F52">
        <f t="shared" si="9"/>
        <v>55</v>
      </c>
      <c r="G52" s="3">
        <f t="shared" si="3"/>
        <v>837</v>
      </c>
      <c r="I52">
        <f t="shared" si="4"/>
        <v>2.9768898800000012</v>
      </c>
      <c r="M52">
        <f t="shared" si="10"/>
        <v>2.9768898800000012</v>
      </c>
      <c r="N52">
        <f t="shared" si="11"/>
        <v>12.976889880000002</v>
      </c>
      <c r="O52">
        <f t="shared" si="0"/>
        <v>-17.023110119999998</v>
      </c>
      <c r="P52">
        <f t="shared" si="1"/>
        <v>-8.0231101199999983</v>
      </c>
      <c r="R52">
        <f t="shared" si="7"/>
        <v>3.0068051142793975</v>
      </c>
    </row>
    <row r="53" spans="1:18" x14ac:dyDescent="0.25">
      <c r="A53">
        <f t="shared" si="8"/>
        <v>837</v>
      </c>
      <c r="B53">
        <v>51</v>
      </c>
      <c r="E53" s="3">
        <f t="shared" si="2"/>
        <v>41</v>
      </c>
      <c r="F53">
        <f t="shared" si="9"/>
        <v>55</v>
      </c>
      <c r="G53" s="3">
        <f t="shared" si="3"/>
        <v>823</v>
      </c>
      <c r="I53">
        <f t="shared" si="4"/>
        <v>3.1722370800000004</v>
      </c>
      <c r="M53">
        <f t="shared" si="10"/>
        <v>3.1722370800000004</v>
      </c>
      <c r="N53">
        <f t="shared" si="11"/>
        <v>13.17223708</v>
      </c>
      <c r="O53">
        <f t="shared" si="0"/>
        <v>-16.827762919999998</v>
      </c>
      <c r="P53">
        <f t="shared" si="1"/>
        <v>-7.8277629199999996</v>
      </c>
      <c r="R53">
        <f t="shared" si="7"/>
        <v>3.2047562120725508</v>
      </c>
    </row>
    <row r="54" spans="1:18" x14ac:dyDescent="0.25">
      <c r="A54">
        <f t="shared" si="8"/>
        <v>823</v>
      </c>
      <c r="B54">
        <v>52</v>
      </c>
      <c r="E54" s="3">
        <f t="shared" si="2"/>
        <v>42</v>
      </c>
      <c r="F54">
        <f t="shared" si="9"/>
        <v>54</v>
      </c>
      <c r="G54" s="3">
        <f t="shared" si="3"/>
        <v>811</v>
      </c>
      <c r="I54">
        <f t="shared" si="4"/>
        <v>3.3412002800000007</v>
      </c>
      <c r="M54">
        <f t="shared" si="10"/>
        <v>3.3412002800000007</v>
      </c>
      <c r="N54">
        <f t="shared" si="11"/>
        <v>13.341200280000001</v>
      </c>
      <c r="O54">
        <f t="shared" si="0"/>
        <v>-16.658799719999998</v>
      </c>
      <c r="P54">
        <f t="shared" si="1"/>
        <v>-7.6587997199999993</v>
      </c>
      <c r="R54">
        <f t="shared" si="7"/>
        <v>3.3761265723491163</v>
      </c>
    </row>
    <row r="55" spans="1:18" x14ac:dyDescent="0.25">
      <c r="A55">
        <f t="shared" si="8"/>
        <v>811</v>
      </c>
      <c r="B55">
        <v>53</v>
      </c>
      <c r="E55" s="3">
        <f t="shared" si="2"/>
        <v>43</v>
      </c>
      <c r="F55">
        <f t="shared" si="9"/>
        <v>51</v>
      </c>
      <c r="G55" s="3">
        <f t="shared" si="3"/>
        <v>803</v>
      </c>
      <c r="I55">
        <f t="shared" si="4"/>
        <v>3.4845657200000018</v>
      </c>
      <c r="M55">
        <f t="shared" si="10"/>
        <v>3.4845657200000018</v>
      </c>
      <c r="N55">
        <f t="shared" si="11"/>
        <v>13.484565720000003</v>
      </c>
      <c r="O55">
        <f t="shared" si="0"/>
        <v>-16.515434279999997</v>
      </c>
      <c r="P55">
        <f t="shared" si="1"/>
        <v>-7.5154342799999982</v>
      </c>
      <c r="R55">
        <f t="shared" si="7"/>
        <v>3.5216948405657713</v>
      </c>
    </row>
    <row r="56" spans="1:18" x14ac:dyDescent="0.25">
      <c r="A56">
        <f t="shared" si="8"/>
        <v>803</v>
      </c>
      <c r="B56">
        <v>54</v>
      </c>
      <c r="E56" s="3">
        <f t="shared" si="2"/>
        <v>44</v>
      </c>
      <c r="F56">
        <f t="shared" si="9"/>
        <v>48</v>
      </c>
      <c r="G56" s="3">
        <f t="shared" si="3"/>
        <v>799</v>
      </c>
      <c r="I56">
        <f t="shared" si="4"/>
        <v>3.5793938800000014</v>
      </c>
      <c r="M56">
        <f t="shared" si="10"/>
        <v>3.5793938800000014</v>
      </c>
      <c r="N56">
        <f t="shared" si="11"/>
        <v>13.579393880000001</v>
      </c>
      <c r="O56">
        <f t="shared" si="0"/>
        <v>-16.420606119999999</v>
      </c>
      <c r="P56">
        <f t="shared" si="1"/>
        <v>-7.4206061199999986</v>
      </c>
      <c r="R56">
        <f t="shared" si="7"/>
        <v>3.6182569304907823</v>
      </c>
    </row>
    <row r="57" spans="1:18" x14ac:dyDescent="0.25">
      <c r="A57">
        <f t="shared" si="8"/>
        <v>799</v>
      </c>
      <c r="B57">
        <v>55</v>
      </c>
      <c r="E57" s="3">
        <f t="shared" si="2"/>
        <v>44</v>
      </c>
      <c r="F57">
        <f t="shared" si="9"/>
        <v>45</v>
      </c>
      <c r="G57" s="3">
        <f t="shared" si="3"/>
        <v>798</v>
      </c>
      <c r="I57">
        <f t="shared" si="4"/>
        <v>3.6265833199999995</v>
      </c>
      <c r="M57">
        <f t="shared" si="10"/>
        <v>3.6265833199999995</v>
      </c>
      <c r="N57">
        <f t="shared" si="11"/>
        <v>13.62658332</v>
      </c>
      <c r="O57">
        <f t="shared" si="0"/>
        <v>-16.373416680000002</v>
      </c>
      <c r="P57">
        <f t="shared" si="1"/>
        <v>-7.3734166800000001</v>
      </c>
      <c r="R57">
        <f t="shared" si="7"/>
        <v>3.6666919186995384</v>
      </c>
    </row>
    <row r="58" spans="1:18" x14ac:dyDescent="0.25">
      <c r="A58">
        <f t="shared" si="8"/>
        <v>798</v>
      </c>
      <c r="B58">
        <v>56</v>
      </c>
      <c r="E58" s="3">
        <f t="shared" si="2"/>
        <v>44</v>
      </c>
      <c r="F58">
        <f t="shared" si="9"/>
        <v>41</v>
      </c>
      <c r="G58" s="3">
        <f t="shared" si="3"/>
        <v>801</v>
      </c>
      <c r="I58">
        <f t="shared" si="4"/>
        <v>3.6383572800000001</v>
      </c>
      <c r="M58">
        <f t="shared" si="10"/>
        <v>3.6383572800000001</v>
      </c>
      <c r="N58">
        <f t="shared" si="11"/>
        <v>13.638357280000001</v>
      </c>
      <c r="O58">
        <f t="shared" si="0"/>
        <v>-16.361642719999999</v>
      </c>
      <c r="P58">
        <f t="shared" si="1"/>
        <v>-7.3616427199999999</v>
      </c>
      <c r="R58">
        <f t="shared" si="7"/>
        <v>3.6793318133291422</v>
      </c>
    </row>
    <row r="59" spans="1:18" x14ac:dyDescent="0.25">
      <c r="A59">
        <f t="shared" si="8"/>
        <v>801</v>
      </c>
      <c r="B59">
        <v>57</v>
      </c>
      <c r="E59" s="3">
        <f t="shared" si="2"/>
        <v>44</v>
      </c>
      <c r="F59">
        <f t="shared" si="9"/>
        <v>37</v>
      </c>
      <c r="G59" s="3">
        <f t="shared" si="3"/>
        <v>808</v>
      </c>
      <c r="I59">
        <f t="shared" si="4"/>
        <v>3.6030073199999997</v>
      </c>
      <c r="M59">
        <f t="shared" si="10"/>
        <v>3.6030073199999997</v>
      </c>
      <c r="N59">
        <f t="shared" si="11"/>
        <v>13.60300732</v>
      </c>
      <c r="O59">
        <f t="shared" si="0"/>
        <v>-16.39699268</v>
      </c>
      <c r="P59">
        <f t="shared" si="1"/>
        <v>-7.3969926800000003</v>
      </c>
      <c r="R59">
        <f t="shared" si="7"/>
        <v>3.6443124651092536</v>
      </c>
    </row>
    <row r="60" spans="1:18" x14ac:dyDescent="0.25">
      <c r="A60">
        <f t="shared" si="8"/>
        <v>808</v>
      </c>
      <c r="B60">
        <v>58</v>
      </c>
      <c r="E60" s="3">
        <f t="shared" si="2"/>
        <v>43</v>
      </c>
      <c r="F60">
        <f t="shared" si="9"/>
        <v>33</v>
      </c>
      <c r="G60" s="3">
        <f t="shared" si="3"/>
        <v>818</v>
      </c>
      <c r="I60">
        <f t="shared" si="4"/>
        <v>3.5201964800000001</v>
      </c>
      <c r="M60">
        <f t="shared" si="10"/>
        <v>3.5201964800000001</v>
      </c>
      <c r="N60">
        <f t="shared" si="11"/>
        <v>13.520196479999999</v>
      </c>
      <c r="O60">
        <f t="shared" si="0"/>
        <v>-16.479803520000001</v>
      </c>
      <c r="P60">
        <f t="shared" si="1"/>
        <v>-7.4798035199999999</v>
      </c>
      <c r="R60">
        <f t="shared" si="7"/>
        <v>3.5612643859075077</v>
      </c>
    </row>
    <row r="61" spans="1:18" x14ac:dyDescent="0.25">
      <c r="A61">
        <f t="shared" si="8"/>
        <v>818</v>
      </c>
      <c r="B61">
        <v>59</v>
      </c>
      <c r="E61" s="3">
        <f t="shared" si="2"/>
        <v>42</v>
      </c>
      <c r="F61">
        <f t="shared" si="9"/>
        <v>30</v>
      </c>
      <c r="G61" s="3">
        <f t="shared" si="3"/>
        <v>830</v>
      </c>
      <c r="I61">
        <f t="shared" si="4"/>
        <v>3.4010996800000006</v>
      </c>
      <c r="M61">
        <f t="shared" si="10"/>
        <v>3.4010996800000006</v>
      </c>
      <c r="N61">
        <f t="shared" si="11"/>
        <v>13.401099680000002</v>
      </c>
      <c r="O61">
        <f t="shared" si="0"/>
        <v>-16.598900319999998</v>
      </c>
      <c r="P61">
        <f t="shared" si="1"/>
        <v>-7.5989003199999994</v>
      </c>
      <c r="R61">
        <f t="shared" si="7"/>
        <v>3.4414663144990367</v>
      </c>
    </row>
    <row r="62" spans="1:18" x14ac:dyDescent="0.25">
      <c r="A62">
        <f t="shared" si="8"/>
        <v>830</v>
      </c>
      <c r="B62">
        <v>60</v>
      </c>
      <c r="E62" s="3">
        <f t="shared" si="2"/>
        <v>41</v>
      </c>
      <c r="F62">
        <f t="shared" si="9"/>
        <v>27</v>
      </c>
      <c r="G62" s="3">
        <f t="shared" si="3"/>
        <v>844</v>
      </c>
      <c r="I62">
        <f t="shared" si="4"/>
        <v>3.2569480000000008</v>
      </c>
      <c r="M62">
        <f t="shared" si="10"/>
        <v>3.2569480000000008</v>
      </c>
      <c r="N62">
        <f t="shared" si="11"/>
        <v>13.256948000000001</v>
      </c>
      <c r="O62">
        <f t="shared" si="0"/>
        <v>-16.743051999999999</v>
      </c>
      <c r="P62">
        <f t="shared" si="1"/>
        <v>-7.7430519999999987</v>
      </c>
      <c r="R62">
        <f t="shared" si="7"/>
        <v>3.2962628620873073</v>
      </c>
    </row>
    <row r="63" spans="1:18" x14ac:dyDescent="0.25">
      <c r="A63">
        <f t="shared" si="8"/>
        <v>844</v>
      </c>
      <c r="B63">
        <v>61</v>
      </c>
      <c r="E63" s="3">
        <f t="shared" si="2"/>
        <v>40</v>
      </c>
      <c r="F63">
        <f t="shared" si="9"/>
        <v>24</v>
      </c>
      <c r="G63" s="3">
        <f t="shared" si="3"/>
        <v>860</v>
      </c>
      <c r="I63">
        <f t="shared" si="4"/>
        <v>3.0870675200000011</v>
      </c>
      <c r="M63">
        <f t="shared" si="10"/>
        <v>3.0870675200000011</v>
      </c>
      <c r="N63">
        <f t="shared" si="11"/>
        <v>13.087067520000002</v>
      </c>
      <c r="O63">
        <f t="shared" si="0"/>
        <v>-16.912932479999998</v>
      </c>
      <c r="P63">
        <f t="shared" si="1"/>
        <v>-7.9129324799999985</v>
      </c>
      <c r="R63">
        <f t="shared" si="7"/>
        <v>3.1249566084984335</v>
      </c>
    </row>
    <row r="64" spans="1:18" x14ac:dyDescent="0.25">
      <c r="A64">
        <f t="shared" si="8"/>
        <v>860</v>
      </c>
      <c r="B64">
        <v>62</v>
      </c>
      <c r="E64" s="3">
        <f t="shared" si="2"/>
        <v>38</v>
      </c>
      <c r="F64">
        <f t="shared" si="9"/>
        <v>22</v>
      </c>
      <c r="G64" s="3">
        <f t="shared" si="3"/>
        <v>876</v>
      </c>
      <c r="I64">
        <f t="shared" si="4"/>
        <v>2.8906719999999999</v>
      </c>
      <c r="M64">
        <f t="shared" si="10"/>
        <v>2.8906719999999999</v>
      </c>
      <c r="N64">
        <f t="shared" si="11"/>
        <v>12.890672</v>
      </c>
      <c r="O64">
        <f t="shared" si="0"/>
        <v>-17.109328000000001</v>
      </c>
      <c r="P64">
        <f t="shared" si="1"/>
        <v>-8.1093279999999996</v>
      </c>
      <c r="R64">
        <f t="shared" si="7"/>
        <v>2.9267358604178688</v>
      </c>
    </row>
    <row r="65" spans="1:18" x14ac:dyDescent="0.25">
      <c r="A65">
        <f t="shared" si="8"/>
        <v>876</v>
      </c>
      <c r="B65">
        <v>63</v>
      </c>
      <c r="E65" s="3">
        <f t="shared" si="2"/>
        <v>36</v>
      </c>
      <c r="F65">
        <f t="shared" si="9"/>
        <v>21</v>
      </c>
      <c r="G65" s="3">
        <f t="shared" si="3"/>
        <v>891</v>
      </c>
      <c r="I65">
        <f t="shared" si="4"/>
        <v>2.6918803200000005</v>
      </c>
      <c r="M65">
        <f t="shared" si="10"/>
        <v>2.6918803200000005</v>
      </c>
      <c r="N65">
        <f t="shared" si="11"/>
        <v>12.691880320000001</v>
      </c>
      <c r="O65">
        <f t="shared" si="0"/>
        <v>-17.308119680000001</v>
      </c>
      <c r="P65">
        <f t="shared" si="1"/>
        <v>-8.308119679999999</v>
      </c>
      <c r="R65">
        <f t="shared" si="7"/>
        <v>2.7260091594722726</v>
      </c>
    </row>
    <row r="66" spans="1:18" x14ac:dyDescent="0.25">
      <c r="A66">
        <f t="shared" si="8"/>
        <v>891</v>
      </c>
      <c r="B66">
        <v>64</v>
      </c>
      <c r="E66" s="3">
        <f t="shared" si="2"/>
        <v>34</v>
      </c>
      <c r="F66">
        <f t="shared" si="9"/>
        <v>20</v>
      </c>
      <c r="G66" s="3">
        <f t="shared" si="3"/>
        <v>905</v>
      </c>
      <c r="I66">
        <f t="shared" si="4"/>
        <v>2.5033369200000002</v>
      </c>
      <c r="M66">
        <f t="shared" si="10"/>
        <v>2.5033369200000002</v>
      </c>
      <c r="N66">
        <f t="shared" si="11"/>
        <v>12.503336920000001</v>
      </c>
      <c r="O66">
        <f t="shared" ref="O66:O100" si="12">-20+I66</f>
        <v>-17.496663080000001</v>
      </c>
      <c r="P66">
        <f t="shared" ref="P66:P100" si="13">I66-11</f>
        <v>-8.4966630799999994</v>
      </c>
      <c r="R66">
        <f t="shared" si="7"/>
        <v>2.5355823386084784</v>
      </c>
    </row>
    <row r="67" spans="1:18" x14ac:dyDescent="0.25">
      <c r="A67">
        <f t="shared" si="8"/>
        <v>905</v>
      </c>
      <c r="B67">
        <v>65</v>
      </c>
      <c r="E67" s="3">
        <f t="shared" ref="E67:E100" si="14">ROUNDUP(A67*$D$2*(1-(A67/$C$2)),0)</f>
        <v>33</v>
      </c>
      <c r="F67">
        <f t="shared" si="9"/>
        <v>19</v>
      </c>
      <c r="G67" s="3">
        <f t="shared" ref="G67:G100" si="15">A67+E67-F67</f>
        <v>919</v>
      </c>
      <c r="I67">
        <f t="shared" ref="I67:I100" si="16">10.05-$J$2*A67-$K$2*A67^2+(($L$2*A67^3)/A67)</f>
        <v>2.3254630000000005</v>
      </c>
      <c r="M67">
        <f t="shared" si="10"/>
        <v>2.3254630000000005</v>
      </c>
      <c r="N67">
        <f t="shared" si="11"/>
        <v>12.325463000000001</v>
      </c>
      <c r="O67">
        <f t="shared" si="12"/>
        <v>-17.674537000000001</v>
      </c>
      <c r="P67">
        <f t="shared" si="13"/>
        <v>-8.6745369999999991</v>
      </c>
      <c r="R67">
        <f t="shared" ref="R67:R100" si="17">I67*((1+$S$2)^B67)</f>
        <v>2.3558883126566381</v>
      </c>
    </row>
    <row r="68" spans="1:18" x14ac:dyDescent="0.25">
      <c r="A68">
        <f t="shared" ref="A68:A100" si="18">G67</f>
        <v>919</v>
      </c>
      <c r="B68">
        <v>66</v>
      </c>
      <c r="E68" s="3">
        <f t="shared" si="14"/>
        <v>31</v>
      </c>
      <c r="F68">
        <f t="shared" si="9"/>
        <v>20</v>
      </c>
      <c r="G68" s="3">
        <f t="shared" si="15"/>
        <v>930</v>
      </c>
      <c r="I68">
        <f t="shared" si="16"/>
        <v>2.1457545200000001</v>
      </c>
      <c r="M68">
        <f t="shared" si="10"/>
        <v>2.1457545200000001</v>
      </c>
      <c r="N68">
        <f t="shared" si="11"/>
        <v>12.145754520000001</v>
      </c>
      <c r="O68">
        <f t="shared" si="12"/>
        <v>-17.854245479999999</v>
      </c>
      <c r="P68">
        <f t="shared" si="13"/>
        <v>-8.8542454799999994</v>
      </c>
      <c r="R68">
        <f t="shared" si="17"/>
        <v>2.1742633734001591</v>
      </c>
    </row>
    <row r="69" spans="1:18" x14ac:dyDescent="0.25">
      <c r="A69">
        <f t="shared" si="18"/>
        <v>930</v>
      </c>
      <c r="B69">
        <v>67</v>
      </c>
      <c r="E69" s="3">
        <f t="shared" si="14"/>
        <v>29</v>
      </c>
      <c r="F69">
        <f t="shared" si="9"/>
        <v>20</v>
      </c>
      <c r="G69" s="3">
        <f t="shared" si="15"/>
        <v>939</v>
      </c>
      <c r="I69">
        <f t="shared" si="16"/>
        <v>2.0032680000000003</v>
      </c>
      <c r="M69">
        <f t="shared" si="10"/>
        <v>2.0032680000000003</v>
      </c>
      <c r="N69">
        <f t="shared" si="11"/>
        <v>12.003268</v>
      </c>
      <c r="O69">
        <f t="shared" si="12"/>
        <v>-17.996732000000002</v>
      </c>
      <c r="P69">
        <f t="shared" si="13"/>
        <v>-8.9967319999999997</v>
      </c>
      <c r="R69">
        <f t="shared" si="17"/>
        <v>2.0302897304172944</v>
      </c>
    </row>
    <row r="70" spans="1:18" x14ac:dyDescent="0.25">
      <c r="A70">
        <f t="shared" si="18"/>
        <v>939</v>
      </c>
      <c r="B70">
        <v>68</v>
      </c>
      <c r="E70" s="3">
        <f t="shared" si="14"/>
        <v>28</v>
      </c>
      <c r="F70">
        <f t="shared" si="9"/>
        <v>22</v>
      </c>
      <c r="G70" s="3">
        <f t="shared" si="15"/>
        <v>945</v>
      </c>
      <c r="I70">
        <f t="shared" si="16"/>
        <v>1.8858457200000007</v>
      </c>
      <c r="M70">
        <f t="shared" si="10"/>
        <v>1.8858457200000007</v>
      </c>
      <c r="N70">
        <f t="shared" si="11"/>
        <v>11.885845720000001</v>
      </c>
      <c r="O70">
        <f t="shared" si="12"/>
        <v>-18.114154280000001</v>
      </c>
      <c r="P70">
        <f t="shared" si="13"/>
        <v>-9.1141542799999993</v>
      </c>
      <c r="R70">
        <f t="shared" si="17"/>
        <v>1.9116658186059494</v>
      </c>
    </row>
    <row r="71" spans="1:18" x14ac:dyDescent="0.25">
      <c r="A71">
        <f t="shared" si="18"/>
        <v>945</v>
      </c>
      <c r="B71">
        <v>69</v>
      </c>
      <c r="E71" s="3">
        <f t="shared" si="14"/>
        <v>27</v>
      </c>
      <c r="F71">
        <f t="shared" si="9"/>
        <v>23</v>
      </c>
      <c r="G71" s="3">
        <f t="shared" si="15"/>
        <v>949</v>
      </c>
      <c r="I71">
        <f t="shared" si="16"/>
        <v>1.8071429999999999</v>
      </c>
      <c r="M71">
        <f t="shared" si="10"/>
        <v>1.8071429999999999</v>
      </c>
      <c r="N71">
        <f t="shared" si="11"/>
        <v>11.807143</v>
      </c>
      <c r="O71">
        <f t="shared" si="12"/>
        <v>-18.192857</v>
      </c>
      <c r="P71">
        <f t="shared" si="13"/>
        <v>-9.1928570000000001</v>
      </c>
      <c r="R71">
        <f t="shared" si="17"/>
        <v>1.8322519156728769</v>
      </c>
    </row>
    <row r="72" spans="1:18" x14ac:dyDescent="0.25">
      <c r="A72">
        <f t="shared" si="18"/>
        <v>949</v>
      </c>
      <c r="B72">
        <v>70</v>
      </c>
      <c r="E72" s="3">
        <f t="shared" si="14"/>
        <v>27</v>
      </c>
      <c r="F72">
        <f t="shared" si="9"/>
        <v>25</v>
      </c>
      <c r="G72" s="3">
        <f t="shared" si="15"/>
        <v>951</v>
      </c>
      <c r="I72">
        <f t="shared" si="16"/>
        <v>1.7544873200000008</v>
      </c>
      <c r="M72">
        <f t="shared" si="10"/>
        <v>1.7544873200000008</v>
      </c>
      <c r="N72">
        <f t="shared" si="11"/>
        <v>11.754487320000001</v>
      </c>
      <c r="O72">
        <f t="shared" si="12"/>
        <v>-18.245512679999997</v>
      </c>
      <c r="P72">
        <f t="shared" si="13"/>
        <v>-9.2455126799999992</v>
      </c>
      <c r="R72">
        <f t="shared" si="17"/>
        <v>1.7792203968608971</v>
      </c>
    </row>
    <row r="73" spans="1:18" x14ac:dyDescent="0.25">
      <c r="A73">
        <f t="shared" si="18"/>
        <v>951</v>
      </c>
      <c r="B73">
        <v>71</v>
      </c>
      <c r="E73" s="3">
        <f t="shared" si="14"/>
        <v>26</v>
      </c>
      <c r="F73">
        <f t="shared" si="9"/>
        <v>27</v>
      </c>
      <c r="G73" s="3">
        <f t="shared" si="15"/>
        <v>950</v>
      </c>
      <c r="I73">
        <f t="shared" si="16"/>
        <v>1.7281033200000011</v>
      </c>
      <c r="M73">
        <f t="shared" si="10"/>
        <v>1.7281033200000011</v>
      </c>
      <c r="N73">
        <f t="shared" si="11"/>
        <v>11.728103320000001</v>
      </c>
      <c r="O73">
        <f t="shared" si="12"/>
        <v>-18.271896679999998</v>
      </c>
      <c r="P73">
        <f t="shared" si="13"/>
        <v>-9.2718966799999993</v>
      </c>
      <c r="R73">
        <f t="shared" si="17"/>
        <v>1.7528149534657222</v>
      </c>
    </row>
    <row r="74" spans="1:18" x14ac:dyDescent="0.25">
      <c r="A74">
        <f t="shared" si="18"/>
        <v>950</v>
      </c>
      <c r="B74">
        <v>72</v>
      </c>
      <c r="E74" s="3">
        <f t="shared" si="14"/>
        <v>26</v>
      </c>
      <c r="F74">
        <f t="shared" si="9"/>
        <v>30</v>
      </c>
      <c r="G74" s="3">
        <f t="shared" si="15"/>
        <v>946</v>
      </c>
      <c r="I74">
        <f t="shared" si="16"/>
        <v>1.7413000000000003</v>
      </c>
      <c r="M74">
        <f t="shared" si="10"/>
        <v>1.7413000000000003</v>
      </c>
      <c r="N74">
        <f t="shared" si="11"/>
        <v>11.741300000000001</v>
      </c>
      <c r="O74">
        <f t="shared" si="12"/>
        <v>-18.258700000000001</v>
      </c>
      <c r="P74">
        <f t="shared" si="13"/>
        <v>-9.2586999999999993</v>
      </c>
      <c r="R74">
        <f t="shared" si="17"/>
        <v>1.7665535841951598</v>
      </c>
    </row>
    <row r="75" spans="1:18" x14ac:dyDescent="0.25">
      <c r="A75">
        <f t="shared" si="18"/>
        <v>946</v>
      </c>
      <c r="B75">
        <v>73</v>
      </c>
      <c r="E75" s="3">
        <f t="shared" si="14"/>
        <v>27</v>
      </c>
      <c r="F75">
        <f t="shared" si="9"/>
        <v>32</v>
      </c>
      <c r="G75" s="3">
        <f t="shared" si="15"/>
        <v>941</v>
      </c>
      <c r="I75">
        <f t="shared" si="16"/>
        <v>1.7939931200000001</v>
      </c>
      <c r="M75">
        <f t="shared" si="10"/>
        <v>1.7939931200000001</v>
      </c>
      <c r="N75">
        <f t="shared" si="11"/>
        <v>11.79399312</v>
      </c>
      <c r="O75">
        <f t="shared" si="12"/>
        <v>-18.20600688</v>
      </c>
      <c r="P75">
        <f t="shared" si="13"/>
        <v>-9.2060068800000003</v>
      </c>
      <c r="R75">
        <f t="shared" si="17"/>
        <v>1.8203748998752014</v>
      </c>
    </row>
    <row r="76" spans="1:18" x14ac:dyDescent="0.25">
      <c r="A76">
        <f t="shared" si="18"/>
        <v>941</v>
      </c>
      <c r="B76">
        <v>74</v>
      </c>
      <c r="E76" s="3">
        <f t="shared" si="14"/>
        <v>28</v>
      </c>
      <c r="F76">
        <f t="shared" si="9"/>
        <v>35</v>
      </c>
      <c r="G76" s="3">
        <f t="shared" si="15"/>
        <v>934</v>
      </c>
      <c r="I76">
        <f t="shared" si="16"/>
        <v>1.8596489200000015</v>
      </c>
      <c r="M76">
        <f t="shared" si="10"/>
        <v>1.8596489200000015</v>
      </c>
      <c r="N76">
        <f t="shared" si="11"/>
        <v>11.859648920000001</v>
      </c>
      <c r="O76">
        <f t="shared" si="12"/>
        <v>-18.140351079999999</v>
      </c>
      <c r="P76">
        <f t="shared" si="13"/>
        <v>-9.1403510799999985</v>
      </c>
      <c r="R76">
        <f t="shared" si="17"/>
        <v>1.887373608317594</v>
      </c>
    </row>
    <row r="77" spans="1:18" x14ac:dyDescent="0.25">
      <c r="A77">
        <f t="shared" si="18"/>
        <v>934</v>
      </c>
      <c r="B77">
        <v>75</v>
      </c>
      <c r="E77" s="3">
        <f t="shared" si="14"/>
        <v>29</v>
      </c>
      <c r="F77">
        <f t="shared" si="9"/>
        <v>37</v>
      </c>
      <c r="G77" s="3">
        <f t="shared" si="15"/>
        <v>926</v>
      </c>
      <c r="I77">
        <f t="shared" si="16"/>
        <v>1.9511739199999996</v>
      </c>
      <c r="M77">
        <f t="shared" si="10"/>
        <v>1.9511739199999996</v>
      </c>
      <c r="N77">
        <f t="shared" si="11"/>
        <v>11.951173919999999</v>
      </c>
      <c r="O77">
        <f t="shared" si="12"/>
        <v>-18.048826080000001</v>
      </c>
      <c r="P77">
        <f t="shared" si="13"/>
        <v>-9.0488260800000013</v>
      </c>
      <c r="R77">
        <f t="shared" si="17"/>
        <v>1.9806591669345575</v>
      </c>
    </row>
    <row r="78" spans="1:18" x14ac:dyDescent="0.25">
      <c r="A78">
        <f t="shared" si="18"/>
        <v>926</v>
      </c>
      <c r="B78">
        <v>76</v>
      </c>
      <c r="E78" s="3">
        <f t="shared" si="14"/>
        <v>30</v>
      </c>
      <c r="F78">
        <f t="shared" si="9"/>
        <v>39</v>
      </c>
      <c r="G78" s="3">
        <f t="shared" si="15"/>
        <v>917</v>
      </c>
      <c r="I78">
        <f t="shared" si="16"/>
        <v>2.0552123200000008</v>
      </c>
      <c r="M78">
        <f t="shared" si="10"/>
        <v>2.0552123200000008</v>
      </c>
      <c r="N78">
        <f t="shared" si="11"/>
        <v>12.055212320000001</v>
      </c>
      <c r="O78">
        <f t="shared" si="12"/>
        <v>-17.944787679999997</v>
      </c>
      <c r="P78">
        <f t="shared" si="13"/>
        <v>-8.9447876799999992</v>
      </c>
      <c r="R78">
        <f t="shared" si="17"/>
        <v>2.0866870015509242</v>
      </c>
    </row>
    <row r="79" spans="1:18" x14ac:dyDescent="0.25">
      <c r="A79">
        <f t="shared" si="18"/>
        <v>917</v>
      </c>
      <c r="B79">
        <v>77</v>
      </c>
      <c r="E79" s="3">
        <f t="shared" si="14"/>
        <v>31</v>
      </c>
      <c r="F79">
        <f t="shared" si="9"/>
        <v>41</v>
      </c>
      <c r="G79" s="3">
        <f t="shared" si="15"/>
        <v>907</v>
      </c>
      <c r="I79">
        <f t="shared" si="16"/>
        <v>2.1715394800000012</v>
      </c>
      <c r="M79">
        <f t="shared" si="10"/>
        <v>2.1715394800000012</v>
      </c>
      <c r="N79">
        <f t="shared" si="11"/>
        <v>12.171539480000002</v>
      </c>
      <c r="O79">
        <f t="shared" si="12"/>
        <v>-17.82846052</v>
      </c>
      <c r="P79">
        <f t="shared" si="13"/>
        <v>-8.8284605199999984</v>
      </c>
      <c r="R79">
        <f t="shared" si="17"/>
        <v>2.2052366204733085</v>
      </c>
    </row>
    <row r="80" spans="1:18" x14ac:dyDescent="0.25">
      <c r="A80">
        <f t="shared" si="18"/>
        <v>907</v>
      </c>
      <c r="B80">
        <v>78</v>
      </c>
      <c r="E80" s="3">
        <f t="shared" si="14"/>
        <v>32</v>
      </c>
      <c r="F80">
        <f t="shared" si="9"/>
        <v>42</v>
      </c>
      <c r="G80" s="3">
        <f t="shared" si="15"/>
        <v>897</v>
      </c>
      <c r="I80">
        <f t="shared" si="16"/>
        <v>2.2999026800000011</v>
      </c>
      <c r="M80">
        <f t="shared" si="10"/>
        <v>2.2999026800000011</v>
      </c>
      <c r="N80">
        <f t="shared" si="11"/>
        <v>12.299902680000001</v>
      </c>
      <c r="O80">
        <f t="shared" si="12"/>
        <v>-17.700097319999998</v>
      </c>
      <c r="P80">
        <f t="shared" si="13"/>
        <v>-8.7000973199999994</v>
      </c>
      <c r="R80">
        <f t="shared" si="17"/>
        <v>2.3360588311216866</v>
      </c>
    </row>
    <row r="81" spans="1:18" x14ac:dyDescent="0.25">
      <c r="A81">
        <f t="shared" si="18"/>
        <v>897</v>
      </c>
      <c r="B81">
        <v>79</v>
      </c>
      <c r="E81" s="3">
        <f t="shared" si="14"/>
        <v>34</v>
      </c>
      <c r="F81">
        <f t="shared" si="9"/>
        <v>43</v>
      </c>
      <c r="G81" s="3">
        <f t="shared" si="15"/>
        <v>888</v>
      </c>
      <c r="I81">
        <f t="shared" si="16"/>
        <v>2.4273298800000003</v>
      </c>
      <c r="M81">
        <f t="shared" si="10"/>
        <v>2.4273298800000003</v>
      </c>
      <c r="N81">
        <f t="shared" si="11"/>
        <v>12.42732988</v>
      </c>
      <c r="O81">
        <f t="shared" si="12"/>
        <v>-17.572670119999998</v>
      </c>
      <c r="P81">
        <f t="shared" si="13"/>
        <v>-8.5726701199999997</v>
      </c>
      <c r="R81">
        <f t="shared" si="17"/>
        <v>2.4659823776978191</v>
      </c>
    </row>
    <row r="82" spans="1:18" x14ac:dyDescent="0.25">
      <c r="A82">
        <f t="shared" si="18"/>
        <v>888</v>
      </c>
      <c r="B82">
        <v>80</v>
      </c>
      <c r="E82" s="3">
        <f t="shared" si="14"/>
        <v>35</v>
      </c>
      <c r="F82">
        <f t="shared" si="9"/>
        <v>44</v>
      </c>
      <c r="G82" s="3">
        <f t="shared" si="15"/>
        <v>879</v>
      </c>
      <c r="I82">
        <f t="shared" si="16"/>
        <v>2.54121408</v>
      </c>
      <c r="M82">
        <f t="shared" si="10"/>
        <v>2.54121408</v>
      </c>
      <c r="N82">
        <f t="shared" si="11"/>
        <v>12.54121408</v>
      </c>
      <c r="O82">
        <f t="shared" si="12"/>
        <v>-17.45878592</v>
      </c>
      <c r="P82">
        <f t="shared" si="13"/>
        <v>-8.4587859200000004</v>
      </c>
      <c r="R82">
        <f t="shared" si="17"/>
        <v>2.5821963914791115</v>
      </c>
    </row>
    <row r="83" spans="1:18" x14ac:dyDescent="0.25">
      <c r="A83">
        <f t="shared" si="18"/>
        <v>879</v>
      </c>
      <c r="B83">
        <v>81</v>
      </c>
      <c r="E83" s="3">
        <f t="shared" si="14"/>
        <v>36</v>
      </c>
      <c r="F83">
        <f t="shared" si="9"/>
        <v>44</v>
      </c>
      <c r="G83" s="3">
        <f t="shared" si="15"/>
        <v>871</v>
      </c>
      <c r="I83">
        <f t="shared" si="16"/>
        <v>2.654340120000001</v>
      </c>
      <c r="M83">
        <f t="shared" si="10"/>
        <v>2.654340120000001</v>
      </c>
      <c r="N83">
        <f t="shared" si="11"/>
        <v>12.654340120000001</v>
      </c>
      <c r="O83">
        <f t="shared" si="12"/>
        <v>-17.345659879999999</v>
      </c>
      <c r="P83">
        <f t="shared" si="13"/>
        <v>-8.3456598799999995</v>
      </c>
      <c r="R83">
        <f t="shared" si="17"/>
        <v>2.6976862512575708</v>
      </c>
    </row>
    <row r="84" spans="1:18" x14ac:dyDescent="0.25">
      <c r="A84">
        <f t="shared" si="18"/>
        <v>871</v>
      </c>
      <c r="B84">
        <v>82</v>
      </c>
      <c r="E84" s="3">
        <f t="shared" si="14"/>
        <v>37</v>
      </c>
      <c r="F84">
        <f t="shared" si="9"/>
        <v>44</v>
      </c>
      <c r="G84" s="3">
        <f t="shared" si="15"/>
        <v>864</v>
      </c>
      <c r="I84">
        <f t="shared" si="16"/>
        <v>2.7542601200000001</v>
      </c>
      <c r="M84">
        <f t="shared" si="10"/>
        <v>2.7542601200000001</v>
      </c>
      <c r="N84">
        <f t="shared" si="11"/>
        <v>12.75426012</v>
      </c>
      <c r="O84">
        <f t="shared" si="12"/>
        <v>-17.245739879999999</v>
      </c>
      <c r="P84">
        <f t="shared" si="13"/>
        <v>-8.2457398800000004</v>
      </c>
      <c r="R84">
        <f t="shared" si="17"/>
        <v>2.7997978209524437</v>
      </c>
    </row>
    <row r="85" spans="1:18" x14ac:dyDescent="0.25">
      <c r="A85">
        <f t="shared" si="18"/>
        <v>864</v>
      </c>
      <c r="B85">
        <v>83</v>
      </c>
      <c r="E85" s="3">
        <f t="shared" si="14"/>
        <v>38</v>
      </c>
      <c r="F85">
        <f t="shared" si="9"/>
        <v>44</v>
      </c>
      <c r="G85" s="3">
        <f t="shared" si="15"/>
        <v>858</v>
      </c>
      <c r="I85">
        <f>10.05-$J$2*A85-$K$2*A85^2+(($L$2*A85^3)/A85)</f>
        <v>2.8411987200000008</v>
      </c>
      <c r="M85">
        <f t="shared" si="10"/>
        <v>2.8411987200000008</v>
      </c>
      <c r="N85">
        <f t="shared" si="11"/>
        <v>12.841198720000001</v>
      </c>
      <c r="O85">
        <f t="shared" si="12"/>
        <v>-17.158801279999999</v>
      </c>
      <c r="P85">
        <f t="shared" si="13"/>
        <v>-8.1588012799999987</v>
      </c>
      <c r="R85">
        <f t="shared" si="17"/>
        <v>2.8887514595193369</v>
      </c>
    </row>
    <row r="86" spans="1:18" x14ac:dyDescent="0.25">
      <c r="A86">
        <f t="shared" si="18"/>
        <v>858</v>
      </c>
      <c r="B86">
        <v>84</v>
      </c>
      <c r="E86" s="3">
        <f t="shared" si="14"/>
        <v>38</v>
      </c>
      <c r="F86">
        <f t="shared" si="9"/>
        <v>43</v>
      </c>
      <c r="G86" s="3">
        <f t="shared" si="15"/>
        <v>853</v>
      </c>
      <c r="I86">
        <f t="shared" si="16"/>
        <v>2.9153524800000006</v>
      </c>
      <c r="M86">
        <f t="shared" si="10"/>
        <v>2.9153524800000006</v>
      </c>
      <c r="N86">
        <f t="shared" si="11"/>
        <v>12.915352480000001</v>
      </c>
      <c r="O86">
        <f t="shared" si="12"/>
        <v>-17.084647520000001</v>
      </c>
      <c r="P86">
        <f t="shared" si="13"/>
        <v>-8.084647519999999</v>
      </c>
      <c r="R86">
        <f t="shared" si="17"/>
        <v>2.9647391497345317</v>
      </c>
    </row>
    <row r="87" spans="1:18" x14ac:dyDescent="0.25">
      <c r="A87">
        <f t="shared" si="18"/>
        <v>853</v>
      </c>
      <c r="B87">
        <v>85</v>
      </c>
      <c r="E87" s="3">
        <f t="shared" si="14"/>
        <v>39</v>
      </c>
      <c r="F87">
        <f t="shared" si="9"/>
        <v>42</v>
      </c>
      <c r="G87" s="3">
        <f t="shared" si="15"/>
        <v>850</v>
      </c>
      <c r="I87">
        <f t="shared" si="16"/>
        <v>2.9768898800000012</v>
      </c>
      <c r="M87">
        <f t="shared" si="10"/>
        <v>2.9768898800000012</v>
      </c>
      <c r="N87">
        <f t="shared" si="11"/>
        <v>12.976889880000002</v>
      </c>
      <c r="O87">
        <f t="shared" si="12"/>
        <v>-17.023110119999998</v>
      </c>
      <c r="P87">
        <f t="shared" si="13"/>
        <v>-8.0231101199999983</v>
      </c>
      <c r="R87">
        <f t="shared" si="17"/>
        <v>3.0279244697295988</v>
      </c>
    </row>
    <row r="88" spans="1:18" x14ac:dyDescent="0.25">
      <c r="A88">
        <f t="shared" si="18"/>
        <v>850</v>
      </c>
      <c r="B88">
        <v>86</v>
      </c>
      <c r="E88" s="3">
        <f t="shared" si="14"/>
        <v>39</v>
      </c>
      <c r="F88">
        <f t="shared" si="9"/>
        <v>41</v>
      </c>
      <c r="G88" s="3">
        <f t="shared" si="15"/>
        <v>848</v>
      </c>
      <c r="I88">
        <f t="shared" si="16"/>
        <v>3.0137000000000014</v>
      </c>
      <c r="M88">
        <f t="shared" si="10"/>
        <v>3.0137000000000014</v>
      </c>
      <c r="N88">
        <f t="shared" si="11"/>
        <v>13.013700000000002</v>
      </c>
      <c r="O88">
        <f t="shared" si="12"/>
        <v>-16.9863</v>
      </c>
      <c r="P88">
        <f t="shared" si="13"/>
        <v>-7.9862999999999982</v>
      </c>
      <c r="R88">
        <f t="shared" si="17"/>
        <v>3.0659787205897504</v>
      </c>
    </row>
    <row r="89" spans="1:18" x14ac:dyDescent="0.25">
      <c r="A89">
        <f t="shared" si="18"/>
        <v>848</v>
      </c>
      <c r="B89">
        <v>87</v>
      </c>
      <c r="E89" s="3">
        <f t="shared" si="14"/>
        <v>39</v>
      </c>
      <c r="F89">
        <f t="shared" si="9"/>
        <v>40</v>
      </c>
      <c r="G89" s="3">
        <f t="shared" si="15"/>
        <v>847</v>
      </c>
      <c r="I89">
        <f t="shared" si="16"/>
        <v>3.0381932800000007</v>
      </c>
      <c r="M89">
        <f t="shared" si="10"/>
        <v>3.0381932800000007</v>
      </c>
      <c r="N89">
        <f t="shared" si="11"/>
        <v>13.038193280000002</v>
      </c>
      <c r="O89">
        <f t="shared" si="12"/>
        <v>-16.961806719999998</v>
      </c>
      <c r="P89">
        <f t="shared" si="13"/>
        <v>-7.9618067199999993</v>
      </c>
      <c r="R89">
        <f t="shared" si="17"/>
        <v>3.0915150654371297</v>
      </c>
    </row>
    <row r="90" spans="1:18" x14ac:dyDescent="0.25">
      <c r="A90">
        <f t="shared" si="18"/>
        <v>847</v>
      </c>
      <c r="B90">
        <v>88</v>
      </c>
      <c r="E90" s="3">
        <f t="shared" si="14"/>
        <v>39</v>
      </c>
      <c r="F90">
        <f t="shared" si="9"/>
        <v>38</v>
      </c>
      <c r="G90" s="3">
        <f t="shared" si="15"/>
        <v>848</v>
      </c>
      <c r="I90">
        <f t="shared" si="16"/>
        <v>3.0504258800000006</v>
      </c>
      <c r="M90">
        <f t="shared" si="10"/>
        <v>3.0504258800000006</v>
      </c>
      <c r="N90">
        <f t="shared" si="11"/>
        <v>13.050425880000001</v>
      </c>
      <c r="O90">
        <f t="shared" si="12"/>
        <v>-16.949574120000001</v>
      </c>
      <c r="P90">
        <f t="shared" si="13"/>
        <v>-7.9495741199999994</v>
      </c>
      <c r="R90">
        <f t="shared" si="17"/>
        <v>3.1045831460505764</v>
      </c>
    </row>
    <row r="91" spans="1:18" x14ac:dyDescent="0.25">
      <c r="A91">
        <f t="shared" si="18"/>
        <v>848</v>
      </c>
      <c r="B91">
        <v>89</v>
      </c>
      <c r="E91" s="3">
        <f t="shared" si="14"/>
        <v>39</v>
      </c>
      <c r="F91">
        <f t="shared" si="9"/>
        <v>36</v>
      </c>
      <c r="G91" s="3">
        <f t="shared" si="15"/>
        <v>851</v>
      </c>
      <c r="I91">
        <f t="shared" si="16"/>
        <v>3.0381932800000007</v>
      </c>
      <c r="M91">
        <f t="shared" si="10"/>
        <v>3.0381932800000007</v>
      </c>
      <c r="N91">
        <f t="shared" si="11"/>
        <v>13.038193280000002</v>
      </c>
      <c r="O91">
        <f t="shared" si="12"/>
        <v>-16.961806719999998</v>
      </c>
      <c r="P91">
        <f t="shared" si="13"/>
        <v>-7.9618067199999993</v>
      </c>
      <c r="R91">
        <f t="shared" si="17"/>
        <v>3.0927517951239083</v>
      </c>
    </row>
    <row r="92" spans="1:18" x14ac:dyDescent="0.25">
      <c r="A92">
        <f t="shared" si="18"/>
        <v>851</v>
      </c>
      <c r="B92">
        <v>90</v>
      </c>
      <c r="E92" s="3">
        <f t="shared" si="14"/>
        <v>39</v>
      </c>
      <c r="F92">
        <f t="shared" si="9"/>
        <v>34</v>
      </c>
      <c r="G92" s="3">
        <f t="shared" si="15"/>
        <v>856</v>
      </c>
      <c r="I92">
        <f t="shared" si="16"/>
        <v>3.0014393200000007</v>
      </c>
      <c r="M92">
        <f t="shared" si="10"/>
        <v>3.0014393200000007</v>
      </c>
      <c r="N92">
        <f t="shared" si="11"/>
        <v>13.001439320000001</v>
      </c>
      <c r="O92">
        <f t="shared" si="12"/>
        <v>-16.998560680000001</v>
      </c>
      <c r="P92">
        <f t="shared" si="13"/>
        <v>-7.9985606799999989</v>
      </c>
      <c r="R92">
        <f t="shared" si="17"/>
        <v>3.0559488915249196</v>
      </c>
    </row>
    <row r="93" spans="1:18" x14ac:dyDescent="0.25">
      <c r="A93">
        <f t="shared" si="18"/>
        <v>856</v>
      </c>
      <c r="B93">
        <v>91</v>
      </c>
      <c r="E93" s="3">
        <f t="shared" si="14"/>
        <v>38</v>
      </c>
      <c r="F93">
        <f t="shared" ref="F93:F156" si="19">E67</f>
        <v>33</v>
      </c>
      <c r="G93" s="3">
        <f t="shared" si="15"/>
        <v>861</v>
      </c>
      <c r="I93">
        <f t="shared" si="16"/>
        <v>2.9399955200000005</v>
      </c>
      <c r="M93">
        <f t="shared" si="10"/>
        <v>2.9399955200000005</v>
      </c>
      <c r="N93">
        <f t="shared" si="11"/>
        <v>12.93999552</v>
      </c>
      <c r="O93">
        <f t="shared" si="12"/>
        <v>-17.06000448</v>
      </c>
      <c r="P93">
        <f t="shared" si="13"/>
        <v>-8.0600044799999999</v>
      </c>
      <c r="R93">
        <f t="shared" si="17"/>
        <v>2.9939878796691155</v>
      </c>
    </row>
    <row r="94" spans="1:18" x14ac:dyDescent="0.25">
      <c r="A94">
        <f t="shared" si="18"/>
        <v>861</v>
      </c>
      <c r="B94">
        <v>92</v>
      </c>
      <c r="E94" s="3">
        <f t="shared" si="14"/>
        <v>38</v>
      </c>
      <c r="F94">
        <f t="shared" si="19"/>
        <v>31</v>
      </c>
      <c r="G94" s="3">
        <f t="shared" si="15"/>
        <v>868</v>
      </c>
      <c r="I94">
        <f t="shared" si="16"/>
        <v>2.8783177200000005</v>
      </c>
      <c r="M94">
        <f t="shared" si="10"/>
        <v>2.8783177200000005</v>
      </c>
      <c r="N94">
        <f t="shared" si="11"/>
        <v>12.87831772</v>
      </c>
      <c r="O94">
        <f t="shared" si="12"/>
        <v>-17.121682279999998</v>
      </c>
      <c r="P94">
        <f t="shared" si="13"/>
        <v>-8.1216822799999999</v>
      </c>
      <c r="R94">
        <f t="shared" si="17"/>
        <v>2.9317636161535199</v>
      </c>
    </row>
    <row r="95" spans="1:18" x14ac:dyDescent="0.25">
      <c r="A95">
        <f t="shared" si="18"/>
        <v>868</v>
      </c>
      <c r="B95">
        <v>93</v>
      </c>
      <c r="E95" s="3">
        <f t="shared" si="14"/>
        <v>37</v>
      </c>
      <c r="F95">
        <f t="shared" si="19"/>
        <v>29</v>
      </c>
      <c r="G95" s="3">
        <f t="shared" si="15"/>
        <v>876</v>
      </c>
      <c r="I95">
        <f t="shared" si="16"/>
        <v>2.7915756800000007</v>
      </c>
      <c r="M95">
        <f t="shared" si="10"/>
        <v>2.7915756800000007</v>
      </c>
      <c r="N95">
        <f t="shared" si="11"/>
        <v>12.791575680000001</v>
      </c>
      <c r="O95">
        <f t="shared" si="12"/>
        <v>-17.208424319999999</v>
      </c>
      <c r="P95">
        <f t="shared" si="13"/>
        <v>-8.2084243199999989</v>
      </c>
      <c r="R95">
        <f t="shared" si="17"/>
        <v>2.8439795931788572</v>
      </c>
    </row>
    <row r="96" spans="1:18" x14ac:dyDescent="0.25">
      <c r="A96">
        <f t="shared" si="18"/>
        <v>876</v>
      </c>
      <c r="B96">
        <v>94</v>
      </c>
      <c r="E96" s="3">
        <f t="shared" si="14"/>
        <v>36</v>
      </c>
      <c r="F96">
        <f t="shared" si="19"/>
        <v>28</v>
      </c>
      <c r="G96" s="3">
        <f t="shared" si="15"/>
        <v>884</v>
      </c>
      <c r="I96">
        <f t="shared" si="16"/>
        <v>2.6918803200000005</v>
      </c>
      <c r="M96">
        <f t="shared" si="10"/>
        <v>2.6918803200000005</v>
      </c>
      <c r="N96">
        <f t="shared" si="11"/>
        <v>12.691880320000001</v>
      </c>
      <c r="O96">
        <f t="shared" si="12"/>
        <v>-17.308119680000001</v>
      </c>
      <c r="P96">
        <f t="shared" si="13"/>
        <v>-8.308119679999999</v>
      </c>
      <c r="R96">
        <f t="shared" si="17"/>
        <v>2.7429612181960406</v>
      </c>
    </row>
    <row r="97" spans="1:18" x14ac:dyDescent="0.25">
      <c r="A97">
        <f t="shared" si="18"/>
        <v>884</v>
      </c>
      <c r="B97">
        <v>95</v>
      </c>
      <c r="E97" s="3">
        <f t="shared" si="14"/>
        <v>35</v>
      </c>
      <c r="F97">
        <f t="shared" si="19"/>
        <v>27</v>
      </c>
      <c r="G97" s="3">
        <f t="shared" si="15"/>
        <v>892</v>
      </c>
      <c r="I97">
        <f t="shared" si="16"/>
        <v>2.5915859200000009</v>
      </c>
      <c r="M97">
        <f t="shared" si="10"/>
        <v>2.5915859200000009</v>
      </c>
      <c r="N97">
        <f t="shared" si="11"/>
        <v>12.59158592</v>
      </c>
      <c r="O97">
        <f t="shared" si="12"/>
        <v>-17.40841408</v>
      </c>
      <c r="P97">
        <f t="shared" si="13"/>
        <v>-8.40841408</v>
      </c>
      <c r="R97">
        <f t="shared" si="17"/>
        <v>2.6412917926891142</v>
      </c>
    </row>
    <row r="98" spans="1:18" x14ac:dyDescent="0.25">
      <c r="A98">
        <f t="shared" si="18"/>
        <v>892</v>
      </c>
      <c r="B98">
        <v>96</v>
      </c>
      <c r="E98" s="3">
        <f t="shared" si="14"/>
        <v>34</v>
      </c>
      <c r="F98">
        <f t="shared" si="19"/>
        <v>27</v>
      </c>
      <c r="G98" s="3">
        <f t="shared" si="15"/>
        <v>899</v>
      </c>
      <c r="I98">
        <f t="shared" si="16"/>
        <v>2.4906924800000008</v>
      </c>
      <c r="M98">
        <f t="shared" si="10"/>
        <v>2.4906924800000008</v>
      </c>
      <c r="N98">
        <f t="shared" si="11"/>
        <v>12.49069248</v>
      </c>
      <c r="O98">
        <f t="shared" si="12"/>
        <v>-17.50930752</v>
      </c>
      <c r="P98">
        <f t="shared" si="13"/>
        <v>-8.5093075200000001</v>
      </c>
      <c r="R98">
        <f t="shared" si="17"/>
        <v>2.5389709381727168</v>
      </c>
    </row>
    <row r="99" spans="1:18" x14ac:dyDescent="0.25">
      <c r="A99">
        <f t="shared" si="18"/>
        <v>899</v>
      </c>
      <c r="B99">
        <v>97</v>
      </c>
      <c r="E99" s="3">
        <f t="shared" si="14"/>
        <v>33</v>
      </c>
      <c r="F99">
        <f t="shared" si="19"/>
        <v>26</v>
      </c>
      <c r="G99" s="3">
        <f t="shared" si="15"/>
        <v>906</v>
      </c>
      <c r="I99">
        <f t="shared" si="16"/>
        <v>2.4019193200000002</v>
      </c>
      <c r="M99">
        <f t="shared" ref="M99:M100" si="20">I99</f>
        <v>2.4019193200000002</v>
      </c>
      <c r="N99">
        <f t="shared" ref="N99:N100" si="21">I99+10</f>
        <v>12.401919320000001</v>
      </c>
      <c r="O99">
        <f t="shared" si="12"/>
        <v>-17.598080679999999</v>
      </c>
      <c r="P99">
        <f t="shared" si="13"/>
        <v>-8.5980806799999989</v>
      </c>
      <c r="R99">
        <f t="shared" si="17"/>
        <v>2.4489667347393422</v>
      </c>
    </row>
    <row r="100" spans="1:18" x14ac:dyDescent="0.25">
      <c r="A100">
        <f t="shared" si="18"/>
        <v>906</v>
      </c>
      <c r="B100">
        <v>98</v>
      </c>
      <c r="E100" s="3">
        <f t="shared" si="14"/>
        <v>32</v>
      </c>
      <c r="F100">
        <f t="shared" si="19"/>
        <v>26</v>
      </c>
      <c r="G100" s="3">
        <f t="shared" si="15"/>
        <v>912</v>
      </c>
      <c r="I100">
        <f t="shared" si="16"/>
        <v>2.3126875200000012</v>
      </c>
      <c r="M100">
        <f t="shared" si="20"/>
        <v>2.3126875200000012</v>
      </c>
      <c r="N100">
        <f t="shared" si="21"/>
        <v>12.312687520000001</v>
      </c>
      <c r="O100">
        <f t="shared" si="12"/>
        <v>-17.687312479999999</v>
      </c>
      <c r="P100">
        <f t="shared" si="13"/>
        <v>-8.6873124799999992</v>
      </c>
      <c r="R100">
        <f t="shared" si="17"/>
        <v>2.3584587109644026</v>
      </c>
    </row>
    <row r="101" spans="1:18" x14ac:dyDescent="0.25">
      <c r="A101">
        <f t="shared" ref="A101:A164" si="22">G100</f>
        <v>912</v>
      </c>
      <c r="B101">
        <v>99</v>
      </c>
      <c r="E101" s="3">
        <f t="shared" ref="E101:E164" si="23">ROUNDUP(A101*$D$2*(1-(A101/$C$2)),0)</f>
        <v>32</v>
      </c>
      <c r="F101">
        <f t="shared" si="19"/>
        <v>27</v>
      </c>
      <c r="G101" s="3">
        <f t="shared" ref="G101:G164" si="24">A101+E101-F101</f>
        <v>917</v>
      </c>
      <c r="I101">
        <f t="shared" ref="I101:I164" si="25">10.05-$J$2*A101-$K$2*A101^2+(($L$2*A101^3)/A101)</f>
        <v>2.2358380800000015</v>
      </c>
      <c r="M101">
        <f t="shared" ref="M101:M164" si="26">I101</f>
        <v>2.2358380800000015</v>
      </c>
      <c r="N101">
        <f t="shared" ref="N101:N164" si="27">I101+10</f>
        <v>12.235838080000001</v>
      </c>
      <c r="O101">
        <f t="shared" ref="O101:O164" si="28">-20+I101</f>
        <v>-17.764161919999999</v>
      </c>
      <c r="P101">
        <f t="shared" ref="P101:P164" si="29">I101-11</f>
        <v>-8.7641619199999994</v>
      </c>
      <c r="R101">
        <f t="shared" ref="R101:R164" si="30">I101*((1+$S$2)^B101)</f>
        <v>2.2805443350345675</v>
      </c>
    </row>
    <row r="102" spans="1:18" x14ac:dyDescent="0.25">
      <c r="A102">
        <f t="shared" si="22"/>
        <v>917</v>
      </c>
      <c r="B102">
        <v>100</v>
      </c>
      <c r="E102" s="3">
        <f t="shared" si="23"/>
        <v>31</v>
      </c>
      <c r="F102">
        <f t="shared" si="19"/>
        <v>28</v>
      </c>
      <c r="G102" s="3">
        <f t="shared" si="24"/>
        <v>920</v>
      </c>
      <c r="I102">
        <f t="shared" si="25"/>
        <v>2.1715394800000012</v>
      </c>
      <c r="M102">
        <f t="shared" si="26"/>
        <v>2.1715394800000012</v>
      </c>
      <c r="N102">
        <f t="shared" si="27"/>
        <v>12.171539480000002</v>
      </c>
      <c r="O102">
        <f t="shared" si="28"/>
        <v>-17.82846052</v>
      </c>
      <c r="P102">
        <f t="shared" si="29"/>
        <v>-8.8284605199999984</v>
      </c>
      <c r="R102">
        <f t="shared" si="30"/>
        <v>2.2154030571971441</v>
      </c>
    </row>
    <row r="103" spans="1:18" x14ac:dyDescent="0.25">
      <c r="A103">
        <f t="shared" si="22"/>
        <v>920</v>
      </c>
      <c r="B103">
        <v>101</v>
      </c>
      <c r="E103" s="3">
        <f t="shared" si="23"/>
        <v>31</v>
      </c>
      <c r="F103">
        <f t="shared" si="19"/>
        <v>29</v>
      </c>
      <c r="G103" s="3">
        <f t="shared" si="24"/>
        <v>922</v>
      </c>
      <c r="I103">
        <f t="shared" si="25"/>
        <v>2.1328480000000019</v>
      </c>
      <c r="M103">
        <f t="shared" si="26"/>
        <v>2.1328480000000019</v>
      </c>
      <c r="N103">
        <f t="shared" si="27"/>
        <v>12.132848000000003</v>
      </c>
      <c r="O103">
        <f t="shared" si="28"/>
        <v>-17.867151999999997</v>
      </c>
      <c r="P103">
        <f t="shared" si="29"/>
        <v>-8.8671519999999973</v>
      </c>
      <c r="R103">
        <f t="shared" si="30"/>
        <v>2.1763652223964001</v>
      </c>
    </row>
    <row r="104" spans="1:18" x14ac:dyDescent="0.25">
      <c r="A104">
        <f t="shared" si="22"/>
        <v>922</v>
      </c>
      <c r="B104">
        <v>102</v>
      </c>
      <c r="E104" s="3">
        <f t="shared" si="23"/>
        <v>30</v>
      </c>
      <c r="F104">
        <f t="shared" si="19"/>
        <v>30</v>
      </c>
      <c r="G104" s="3">
        <f t="shared" si="24"/>
        <v>922</v>
      </c>
      <c r="I104">
        <f t="shared" si="25"/>
        <v>2.1070068800000006</v>
      </c>
      <c r="M104">
        <f t="shared" si="26"/>
        <v>2.1070068800000006</v>
      </c>
      <c r="N104">
        <f t="shared" si="27"/>
        <v>12.10700688</v>
      </c>
      <c r="O104">
        <f t="shared" si="28"/>
        <v>-17.89299312</v>
      </c>
      <c r="P104">
        <f t="shared" si="29"/>
        <v>-8.8929931199999999</v>
      </c>
      <c r="R104">
        <f t="shared" si="30"/>
        <v>2.1504268566167579</v>
      </c>
    </row>
    <row r="105" spans="1:18" x14ac:dyDescent="0.25">
      <c r="A105">
        <f t="shared" si="22"/>
        <v>922</v>
      </c>
      <c r="B105">
        <v>103</v>
      </c>
      <c r="E105" s="3">
        <f t="shared" si="23"/>
        <v>30</v>
      </c>
      <c r="F105">
        <f t="shared" si="19"/>
        <v>31</v>
      </c>
      <c r="G105" s="3">
        <f t="shared" si="24"/>
        <v>921</v>
      </c>
      <c r="I105">
        <f t="shared" si="25"/>
        <v>2.1070068800000006</v>
      </c>
      <c r="M105">
        <f t="shared" si="26"/>
        <v>2.1070068800000006</v>
      </c>
      <c r="N105">
        <f t="shared" si="27"/>
        <v>12.10700688</v>
      </c>
      <c r="O105">
        <f t="shared" si="28"/>
        <v>-17.89299312</v>
      </c>
      <c r="P105">
        <f t="shared" si="29"/>
        <v>-8.8929931199999999</v>
      </c>
      <c r="R105">
        <f t="shared" si="30"/>
        <v>2.1508569419880814</v>
      </c>
    </row>
    <row r="106" spans="1:18" x14ac:dyDescent="0.25">
      <c r="A106">
        <f t="shared" si="22"/>
        <v>921</v>
      </c>
      <c r="B106">
        <v>104</v>
      </c>
      <c r="E106" s="3">
        <f t="shared" si="23"/>
        <v>30</v>
      </c>
      <c r="F106">
        <f t="shared" si="19"/>
        <v>32</v>
      </c>
      <c r="G106" s="3">
        <f t="shared" si="24"/>
        <v>919</v>
      </c>
      <c r="I106">
        <f t="shared" si="25"/>
        <v>2.1199321200000005</v>
      </c>
      <c r="M106">
        <f t="shared" si="26"/>
        <v>2.1199321200000005</v>
      </c>
      <c r="N106">
        <f t="shared" si="27"/>
        <v>12.119932120000001</v>
      </c>
      <c r="O106">
        <f t="shared" si="28"/>
        <v>-17.880067879999999</v>
      </c>
      <c r="P106">
        <f t="shared" si="29"/>
        <v>-8.8800678799999986</v>
      </c>
      <c r="R106">
        <f t="shared" si="30"/>
        <v>2.1644839863972729</v>
      </c>
    </row>
    <row r="107" spans="1:18" x14ac:dyDescent="0.25">
      <c r="A107">
        <f t="shared" si="22"/>
        <v>919</v>
      </c>
      <c r="B107">
        <v>105</v>
      </c>
      <c r="E107" s="3">
        <f t="shared" si="23"/>
        <v>31</v>
      </c>
      <c r="F107">
        <f t="shared" si="19"/>
        <v>34</v>
      </c>
      <c r="G107" s="3">
        <f t="shared" si="24"/>
        <v>916</v>
      </c>
      <c r="I107">
        <f t="shared" si="25"/>
        <v>2.1457545200000001</v>
      </c>
      <c r="M107">
        <f t="shared" si="26"/>
        <v>2.1457545200000001</v>
      </c>
      <c r="N107">
        <f t="shared" si="27"/>
        <v>12.145754520000001</v>
      </c>
      <c r="O107">
        <f t="shared" si="28"/>
        <v>-17.854245479999999</v>
      </c>
      <c r="P107">
        <f t="shared" si="29"/>
        <v>-8.8542454799999994</v>
      </c>
      <c r="R107">
        <f t="shared" si="30"/>
        <v>2.1912872321303483</v>
      </c>
    </row>
    <row r="108" spans="1:18" x14ac:dyDescent="0.25">
      <c r="A108">
        <f t="shared" si="22"/>
        <v>916</v>
      </c>
      <c r="B108">
        <v>106</v>
      </c>
      <c r="E108" s="3">
        <f t="shared" si="23"/>
        <v>31</v>
      </c>
      <c r="F108">
        <f t="shared" si="19"/>
        <v>35</v>
      </c>
      <c r="G108" s="3">
        <f t="shared" si="24"/>
        <v>912</v>
      </c>
      <c r="I108">
        <f t="shared" si="25"/>
        <v>2.1844179200000005</v>
      </c>
      <c r="M108">
        <f t="shared" si="26"/>
        <v>2.1844179200000005</v>
      </c>
      <c r="N108">
        <f t="shared" si="27"/>
        <v>12.184417920000001</v>
      </c>
      <c r="O108">
        <f t="shared" si="28"/>
        <v>-17.815582079999999</v>
      </c>
      <c r="P108">
        <f t="shared" si="29"/>
        <v>-8.8155820799999987</v>
      </c>
      <c r="R108">
        <f t="shared" si="30"/>
        <v>2.2312172201097256</v>
      </c>
    </row>
    <row r="109" spans="1:18" x14ac:dyDescent="0.25">
      <c r="A109">
        <f t="shared" si="22"/>
        <v>912</v>
      </c>
      <c r="B109">
        <v>107</v>
      </c>
      <c r="E109" s="3">
        <f t="shared" si="23"/>
        <v>32</v>
      </c>
      <c r="F109">
        <f t="shared" si="19"/>
        <v>36</v>
      </c>
      <c r="G109" s="3">
        <f t="shared" si="24"/>
        <v>908</v>
      </c>
      <c r="I109">
        <f t="shared" si="25"/>
        <v>2.2358380800000015</v>
      </c>
      <c r="M109">
        <f t="shared" si="26"/>
        <v>2.2358380800000015</v>
      </c>
      <c r="N109">
        <f t="shared" si="27"/>
        <v>12.235838080000001</v>
      </c>
      <c r="O109">
        <f t="shared" si="28"/>
        <v>-17.764161919999999</v>
      </c>
      <c r="P109">
        <f t="shared" si="29"/>
        <v>-8.7641619199999994</v>
      </c>
      <c r="R109">
        <f t="shared" si="30"/>
        <v>2.2841957612022163</v>
      </c>
    </row>
    <row r="110" spans="1:18" x14ac:dyDescent="0.25">
      <c r="A110">
        <f t="shared" si="22"/>
        <v>908</v>
      </c>
      <c r="B110">
        <v>108</v>
      </c>
      <c r="E110" s="3">
        <f t="shared" si="23"/>
        <v>32</v>
      </c>
      <c r="F110">
        <f t="shared" si="19"/>
        <v>37</v>
      </c>
      <c r="G110" s="3">
        <f t="shared" si="24"/>
        <v>903</v>
      </c>
      <c r="I110">
        <f t="shared" si="25"/>
        <v>2.287108480000001</v>
      </c>
      <c r="M110">
        <f t="shared" si="26"/>
        <v>2.287108480000001</v>
      </c>
      <c r="N110">
        <f t="shared" si="27"/>
        <v>12.287108480000001</v>
      </c>
      <c r="O110">
        <f t="shared" si="28"/>
        <v>-17.712891519999999</v>
      </c>
      <c r="P110">
        <f t="shared" si="29"/>
        <v>-8.7128915199999994</v>
      </c>
      <c r="R110">
        <f t="shared" si="30"/>
        <v>2.3370423747880387</v>
      </c>
    </row>
    <row r="111" spans="1:18" x14ac:dyDescent="0.25">
      <c r="A111">
        <f t="shared" si="22"/>
        <v>903</v>
      </c>
      <c r="B111">
        <v>109</v>
      </c>
      <c r="E111" s="3">
        <f t="shared" si="23"/>
        <v>33</v>
      </c>
      <c r="F111">
        <f t="shared" si="19"/>
        <v>38</v>
      </c>
      <c r="G111" s="3">
        <f t="shared" si="24"/>
        <v>898</v>
      </c>
      <c r="I111">
        <f t="shared" si="25"/>
        <v>2.350985880000001</v>
      </c>
      <c r="M111">
        <f t="shared" si="26"/>
        <v>2.350985880000001</v>
      </c>
      <c r="N111">
        <f t="shared" si="27"/>
        <v>12.350985880000001</v>
      </c>
      <c r="O111">
        <f t="shared" si="28"/>
        <v>-17.64901412</v>
      </c>
      <c r="P111">
        <f t="shared" si="29"/>
        <v>-8.6490141199999986</v>
      </c>
      <c r="R111">
        <f t="shared" si="30"/>
        <v>2.4027948577293392</v>
      </c>
    </row>
    <row r="112" spans="1:18" x14ac:dyDescent="0.25">
      <c r="A112">
        <f t="shared" si="22"/>
        <v>898</v>
      </c>
      <c r="B112">
        <v>110</v>
      </c>
      <c r="E112" s="3">
        <f t="shared" si="23"/>
        <v>33</v>
      </c>
      <c r="F112">
        <f t="shared" si="19"/>
        <v>38</v>
      </c>
      <c r="G112" s="3">
        <f t="shared" si="24"/>
        <v>893</v>
      </c>
      <c r="I112">
        <f t="shared" si="25"/>
        <v>2.4146292800000011</v>
      </c>
      <c r="M112">
        <f t="shared" si="26"/>
        <v>2.4146292800000011</v>
      </c>
      <c r="N112">
        <f t="shared" si="27"/>
        <v>12.414629280000002</v>
      </c>
      <c r="O112">
        <f t="shared" si="28"/>
        <v>-17.58537072</v>
      </c>
      <c r="P112">
        <f t="shared" si="29"/>
        <v>-8.5853707199999985</v>
      </c>
      <c r="R112">
        <f t="shared" si="30"/>
        <v>2.4683343436627347</v>
      </c>
    </row>
    <row r="113" spans="1:18" x14ac:dyDescent="0.25">
      <c r="A113">
        <f t="shared" si="22"/>
        <v>893</v>
      </c>
      <c r="B113">
        <v>111</v>
      </c>
      <c r="E113" s="3">
        <f t="shared" si="23"/>
        <v>34</v>
      </c>
      <c r="F113">
        <f t="shared" si="19"/>
        <v>39</v>
      </c>
      <c r="G113" s="3">
        <f t="shared" si="24"/>
        <v>888</v>
      </c>
      <c r="I113">
        <f t="shared" si="25"/>
        <v>2.4780386800000005</v>
      </c>
      <c r="M113">
        <f t="shared" si="26"/>
        <v>2.4780386800000005</v>
      </c>
      <c r="N113">
        <f t="shared" si="27"/>
        <v>12.478038680000001</v>
      </c>
      <c r="O113">
        <f t="shared" si="28"/>
        <v>-17.521961319999999</v>
      </c>
      <c r="P113">
        <f t="shared" si="29"/>
        <v>-8.5219613199999991</v>
      </c>
      <c r="R113">
        <f t="shared" si="30"/>
        <v>2.5336606969184201</v>
      </c>
    </row>
    <row r="114" spans="1:18" x14ac:dyDescent="0.25">
      <c r="A114">
        <f t="shared" si="22"/>
        <v>888</v>
      </c>
      <c r="B114">
        <v>112</v>
      </c>
      <c r="E114" s="3">
        <f t="shared" si="23"/>
        <v>35</v>
      </c>
      <c r="F114">
        <f t="shared" si="19"/>
        <v>39</v>
      </c>
      <c r="G114" s="3">
        <f t="shared" si="24"/>
        <v>884</v>
      </c>
      <c r="I114">
        <f t="shared" si="25"/>
        <v>2.54121408</v>
      </c>
      <c r="M114">
        <f t="shared" si="26"/>
        <v>2.54121408</v>
      </c>
      <c r="N114">
        <f t="shared" si="27"/>
        <v>12.54121408</v>
      </c>
      <c r="O114">
        <f t="shared" si="28"/>
        <v>-17.45878592</v>
      </c>
      <c r="P114">
        <f t="shared" si="29"/>
        <v>-8.4587859200000004</v>
      </c>
      <c r="R114">
        <f t="shared" si="30"/>
        <v>2.5987737817712717</v>
      </c>
    </row>
    <row r="115" spans="1:18" x14ac:dyDescent="0.25">
      <c r="A115">
        <f t="shared" si="22"/>
        <v>884</v>
      </c>
      <c r="B115">
        <v>113</v>
      </c>
      <c r="E115" s="3">
        <f t="shared" si="23"/>
        <v>35</v>
      </c>
      <c r="F115">
        <f t="shared" si="19"/>
        <v>39</v>
      </c>
      <c r="G115" s="3">
        <f t="shared" si="24"/>
        <v>880</v>
      </c>
      <c r="I115">
        <f t="shared" si="25"/>
        <v>2.5915859200000009</v>
      </c>
      <c r="M115">
        <f t="shared" si="26"/>
        <v>2.5915859200000009</v>
      </c>
      <c r="N115">
        <f t="shared" si="27"/>
        <v>12.59158592</v>
      </c>
      <c r="O115">
        <f t="shared" si="28"/>
        <v>-17.40841408</v>
      </c>
      <c r="P115">
        <f t="shared" si="29"/>
        <v>-8.40841408</v>
      </c>
      <c r="R115">
        <f t="shared" si="30"/>
        <v>2.650816625103857</v>
      </c>
    </row>
    <row r="116" spans="1:18" x14ac:dyDescent="0.25">
      <c r="A116">
        <f t="shared" si="22"/>
        <v>880</v>
      </c>
      <c r="B116">
        <v>114</v>
      </c>
      <c r="E116" s="3">
        <f t="shared" si="23"/>
        <v>36</v>
      </c>
      <c r="F116">
        <f t="shared" si="19"/>
        <v>39</v>
      </c>
      <c r="G116" s="3">
        <f t="shared" si="24"/>
        <v>877</v>
      </c>
      <c r="I116">
        <f t="shared" si="25"/>
        <v>2.641808000000001</v>
      </c>
      <c r="M116">
        <f t="shared" si="26"/>
        <v>2.641808000000001</v>
      </c>
      <c r="N116">
        <f t="shared" si="27"/>
        <v>12.641808000000001</v>
      </c>
      <c r="O116">
        <f t="shared" si="28"/>
        <v>-17.358191999999999</v>
      </c>
      <c r="P116">
        <f t="shared" si="29"/>
        <v>-8.358191999999999</v>
      </c>
      <c r="R116">
        <f t="shared" si="30"/>
        <v>2.7027269682209556</v>
      </c>
    </row>
    <row r="117" spans="1:18" x14ac:dyDescent="0.25">
      <c r="A117">
        <f t="shared" si="22"/>
        <v>877</v>
      </c>
      <c r="B117">
        <v>115</v>
      </c>
      <c r="E117" s="3">
        <f t="shared" si="23"/>
        <v>36</v>
      </c>
      <c r="F117">
        <f t="shared" si="19"/>
        <v>39</v>
      </c>
      <c r="G117" s="3">
        <f t="shared" si="24"/>
        <v>874</v>
      </c>
      <c r="I117">
        <f t="shared" si="25"/>
        <v>2.6793762799999996</v>
      </c>
      <c r="M117">
        <f t="shared" si="26"/>
        <v>2.6793762799999996</v>
      </c>
      <c r="N117">
        <f t="shared" si="27"/>
        <v>12.67937628</v>
      </c>
      <c r="O117">
        <f t="shared" si="28"/>
        <v>-17.32062372</v>
      </c>
      <c r="P117">
        <f t="shared" si="29"/>
        <v>-8.3206237200000004</v>
      </c>
      <c r="R117">
        <f t="shared" si="30"/>
        <v>2.7417097890813915</v>
      </c>
    </row>
    <row r="118" spans="1:18" x14ac:dyDescent="0.25">
      <c r="A118">
        <f t="shared" si="22"/>
        <v>874</v>
      </c>
      <c r="B118">
        <v>116</v>
      </c>
      <c r="E118" s="3">
        <f t="shared" si="23"/>
        <v>36</v>
      </c>
      <c r="F118">
        <f t="shared" si="19"/>
        <v>39</v>
      </c>
      <c r="G118" s="3">
        <f t="shared" si="24"/>
        <v>871</v>
      </c>
      <c r="I118">
        <f t="shared" si="25"/>
        <v>2.7168603200000003</v>
      </c>
      <c r="M118">
        <f t="shared" si="26"/>
        <v>2.7168603200000003</v>
      </c>
      <c r="N118">
        <f t="shared" si="27"/>
        <v>12.71686032</v>
      </c>
      <c r="O118">
        <f t="shared" si="28"/>
        <v>-17.283139679999998</v>
      </c>
      <c r="P118">
        <f t="shared" si="29"/>
        <v>-8.2831396799999997</v>
      </c>
      <c r="R118">
        <f t="shared" si="30"/>
        <v>2.7806218779460816</v>
      </c>
    </row>
    <row r="119" spans="1:18" x14ac:dyDescent="0.25">
      <c r="A119">
        <f t="shared" si="22"/>
        <v>871</v>
      </c>
      <c r="B119">
        <v>117</v>
      </c>
      <c r="E119" s="3">
        <f t="shared" si="23"/>
        <v>37</v>
      </c>
      <c r="F119">
        <f t="shared" si="19"/>
        <v>38</v>
      </c>
      <c r="G119" s="3">
        <f t="shared" si="24"/>
        <v>870</v>
      </c>
      <c r="I119">
        <f t="shared" si="25"/>
        <v>2.7542601200000001</v>
      </c>
      <c r="M119">
        <f t="shared" si="26"/>
        <v>2.7542601200000001</v>
      </c>
      <c r="N119">
        <f t="shared" si="27"/>
        <v>12.75426012</v>
      </c>
      <c r="O119">
        <f t="shared" si="28"/>
        <v>-17.245739879999999</v>
      </c>
      <c r="P119">
        <f t="shared" si="29"/>
        <v>-8.2457398800000004</v>
      </c>
      <c r="R119">
        <f t="shared" si="30"/>
        <v>2.8194631877195091</v>
      </c>
    </row>
    <row r="120" spans="1:18" x14ac:dyDescent="0.25">
      <c r="A120">
        <f t="shared" si="22"/>
        <v>870</v>
      </c>
      <c r="B120">
        <v>118</v>
      </c>
      <c r="E120" s="3">
        <f t="shared" si="23"/>
        <v>37</v>
      </c>
      <c r="F120">
        <f t="shared" si="19"/>
        <v>38</v>
      </c>
      <c r="G120" s="3">
        <f t="shared" si="24"/>
        <v>869</v>
      </c>
      <c r="I120">
        <f t="shared" si="25"/>
        <v>2.7667080000000004</v>
      </c>
      <c r="M120">
        <f t="shared" si="26"/>
        <v>2.7667080000000004</v>
      </c>
      <c r="N120">
        <f t="shared" si="27"/>
        <v>12.766708000000001</v>
      </c>
      <c r="O120">
        <f t="shared" si="28"/>
        <v>-17.233291999999999</v>
      </c>
      <c r="P120">
        <f t="shared" si="29"/>
        <v>-8.2332919999999987</v>
      </c>
      <c r="R120">
        <f t="shared" si="30"/>
        <v>2.832772194167521</v>
      </c>
    </row>
    <row r="121" spans="1:18" x14ac:dyDescent="0.25">
      <c r="A121">
        <f t="shared" si="22"/>
        <v>869</v>
      </c>
      <c r="B121">
        <v>119</v>
      </c>
      <c r="E121" s="3">
        <f t="shared" si="23"/>
        <v>37</v>
      </c>
      <c r="F121">
        <f t="shared" si="19"/>
        <v>37</v>
      </c>
      <c r="G121" s="3">
        <f t="shared" si="24"/>
        <v>869</v>
      </c>
      <c r="I121">
        <f t="shared" si="25"/>
        <v>2.7791465200000012</v>
      </c>
      <c r="M121">
        <f t="shared" si="26"/>
        <v>2.7791465200000012</v>
      </c>
      <c r="N121">
        <f t="shared" si="27"/>
        <v>12.779146520000001</v>
      </c>
      <c r="O121">
        <f t="shared" si="28"/>
        <v>-17.220853479999999</v>
      </c>
      <c r="P121">
        <f t="shared" si="29"/>
        <v>-8.2208534799999988</v>
      </c>
      <c r="R121">
        <f t="shared" si="30"/>
        <v>2.8460768260223008</v>
      </c>
    </row>
    <row r="122" spans="1:18" x14ac:dyDescent="0.25">
      <c r="A122">
        <f t="shared" si="22"/>
        <v>869</v>
      </c>
      <c r="B122">
        <v>120</v>
      </c>
      <c r="E122" s="3">
        <f t="shared" si="23"/>
        <v>37</v>
      </c>
      <c r="F122">
        <f t="shared" si="19"/>
        <v>36</v>
      </c>
      <c r="G122" s="3">
        <f t="shared" si="24"/>
        <v>870</v>
      </c>
      <c r="I122">
        <f t="shared" si="25"/>
        <v>2.7791465200000012</v>
      </c>
      <c r="M122">
        <f t="shared" si="26"/>
        <v>2.7791465200000012</v>
      </c>
      <c r="N122">
        <f t="shared" si="27"/>
        <v>12.779146520000001</v>
      </c>
      <c r="O122">
        <f t="shared" si="28"/>
        <v>-17.220853479999999</v>
      </c>
      <c r="P122">
        <f t="shared" si="29"/>
        <v>-8.2208534799999988</v>
      </c>
      <c r="R122">
        <f t="shared" si="30"/>
        <v>2.8466460413875057</v>
      </c>
    </row>
    <row r="123" spans="1:18" x14ac:dyDescent="0.25">
      <c r="A123">
        <f t="shared" si="22"/>
        <v>870</v>
      </c>
      <c r="B123">
        <v>121</v>
      </c>
      <c r="E123" s="3">
        <f t="shared" si="23"/>
        <v>37</v>
      </c>
      <c r="F123">
        <f t="shared" si="19"/>
        <v>35</v>
      </c>
      <c r="G123" s="3">
        <f t="shared" si="24"/>
        <v>872</v>
      </c>
      <c r="I123">
        <f t="shared" si="25"/>
        <v>2.7667080000000004</v>
      </c>
      <c r="M123">
        <f t="shared" si="26"/>
        <v>2.7667080000000004</v>
      </c>
      <c r="N123">
        <f t="shared" si="27"/>
        <v>12.766708000000001</v>
      </c>
      <c r="O123">
        <f t="shared" si="28"/>
        <v>-17.233291999999999</v>
      </c>
      <c r="P123">
        <f t="shared" si="29"/>
        <v>-8.2332919999999987</v>
      </c>
      <c r="R123">
        <f t="shared" si="30"/>
        <v>2.8344721974393479</v>
      </c>
    </row>
    <row r="124" spans="1:18" x14ac:dyDescent="0.25">
      <c r="A124">
        <f t="shared" si="22"/>
        <v>872</v>
      </c>
      <c r="B124">
        <v>122</v>
      </c>
      <c r="E124" s="3">
        <f t="shared" si="23"/>
        <v>37</v>
      </c>
      <c r="F124">
        <f t="shared" si="19"/>
        <v>34</v>
      </c>
      <c r="G124" s="3">
        <f t="shared" si="24"/>
        <v>875</v>
      </c>
      <c r="I124">
        <f t="shared" si="25"/>
        <v>2.7418028800000007</v>
      </c>
      <c r="M124">
        <f t="shared" si="26"/>
        <v>2.7418028800000007</v>
      </c>
      <c r="N124">
        <f t="shared" si="27"/>
        <v>12.741802880000002</v>
      </c>
      <c r="O124">
        <f t="shared" si="28"/>
        <v>-17.258197119999998</v>
      </c>
      <c r="P124">
        <f t="shared" si="29"/>
        <v>-8.2581971199999984</v>
      </c>
      <c r="R124">
        <f t="shared" si="30"/>
        <v>2.8095188747876447</v>
      </c>
    </row>
    <row r="125" spans="1:18" x14ac:dyDescent="0.25">
      <c r="A125">
        <f t="shared" si="22"/>
        <v>875</v>
      </c>
      <c r="B125">
        <v>123</v>
      </c>
      <c r="E125" s="3">
        <f t="shared" si="23"/>
        <v>36</v>
      </c>
      <c r="F125">
        <f t="shared" si="19"/>
        <v>33</v>
      </c>
      <c r="G125" s="3">
        <f t="shared" si="24"/>
        <v>878</v>
      </c>
      <c r="I125">
        <f t="shared" si="25"/>
        <v>2.7043750000000006</v>
      </c>
      <c r="M125">
        <f t="shared" si="26"/>
        <v>2.7043750000000006</v>
      </c>
      <c r="N125">
        <f t="shared" si="27"/>
        <v>12.704375000000001</v>
      </c>
      <c r="O125">
        <f t="shared" si="28"/>
        <v>-17.295625000000001</v>
      </c>
      <c r="P125">
        <f t="shared" si="29"/>
        <v>-8.2956249999999994</v>
      </c>
      <c r="R125">
        <f t="shared" si="30"/>
        <v>2.7717208487012885</v>
      </c>
    </row>
    <row r="126" spans="1:18" x14ac:dyDescent="0.25">
      <c r="A126">
        <f t="shared" si="22"/>
        <v>878</v>
      </c>
      <c r="B126">
        <v>124</v>
      </c>
      <c r="E126" s="3">
        <f t="shared" si="23"/>
        <v>36</v>
      </c>
      <c r="F126">
        <f t="shared" si="19"/>
        <v>32</v>
      </c>
      <c r="G126" s="3">
        <f t="shared" si="24"/>
        <v>882</v>
      </c>
      <c r="I126">
        <f t="shared" si="25"/>
        <v>2.6668628800000014</v>
      </c>
      <c r="M126">
        <f t="shared" si="26"/>
        <v>2.6668628800000014</v>
      </c>
      <c r="N126">
        <f t="shared" si="27"/>
        <v>12.666862880000002</v>
      </c>
      <c r="O126">
        <f t="shared" si="28"/>
        <v>-17.33313712</v>
      </c>
      <c r="P126">
        <f t="shared" si="29"/>
        <v>-8.3331371199999982</v>
      </c>
      <c r="R126">
        <f t="shared" si="30"/>
        <v>2.7338212359649048</v>
      </c>
    </row>
    <row r="127" spans="1:18" x14ac:dyDescent="0.25">
      <c r="A127">
        <f t="shared" si="22"/>
        <v>882</v>
      </c>
      <c r="B127">
        <v>125</v>
      </c>
      <c r="E127" s="3">
        <f t="shared" si="23"/>
        <v>35</v>
      </c>
      <c r="F127">
        <f t="shared" si="19"/>
        <v>32</v>
      </c>
      <c r="G127" s="3">
        <f t="shared" si="24"/>
        <v>885</v>
      </c>
      <c r="I127">
        <f t="shared" si="25"/>
        <v>2.61671568</v>
      </c>
      <c r="M127">
        <f t="shared" si="26"/>
        <v>2.61671568</v>
      </c>
      <c r="N127">
        <f t="shared" si="27"/>
        <v>12.61671568</v>
      </c>
      <c r="O127">
        <f t="shared" si="28"/>
        <v>-17.383284320000001</v>
      </c>
      <c r="P127">
        <f t="shared" si="29"/>
        <v>-8.3832843199999996</v>
      </c>
      <c r="R127">
        <f t="shared" si="30"/>
        <v>2.6829514463245436</v>
      </c>
    </row>
    <row r="128" spans="1:18" x14ac:dyDescent="0.25">
      <c r="A128">
        <f t="shared" si="22"/>
        <v>885</v>
      </c>
      <c r="B128">
        <v>126</v>
      </c>
      <c r="E128" s="3">
        <f t="shared" si="23"/>
        <v>35</v>
      </c>
      <c r="F128">
        <f t="shared" si="19"/>
        <v>31</v>
      </c>
      <c r="G128" s="3">
        <f t="shared" si="24"/>
        <v>889</v>
      </c>
      <c r="I128">
        <f t="shared" si="25"/>
        <v>2.5790070000000007</v>
      </c>
      <c r="M128">
        <f t="shared" si="26"/>
        <v>2.5790070000000007</v>
      </c>
      <c r="N128">
        <f t="shared" si="27"/>
        <v>12.579007000000001</v>
      </c>
      <c r="O128">
        <f t="shared" si="28"/>
        <v>-17.420992999999999</v>
      </c>
      <c r="P128">
        <f t="shared" si="29"/>
        <v>-8.4209929999999993</v>
      </c>
      <c r="R128">
        <f t="shared" si="30"/>
        <v>2.6448171208433569</v>
      </c>
    </row>
    <row r="129" spans="1:18" x14ac:dyDescent="0.25">
      <c r="A129">
        <f t="shared" si="22"/>
        <v>889</v>
      </c>
      <c r="B129">
        <v>127</v>
      </c>
      <c r="E129" s="3">
        <f t="shared" si="23"/>
        <v>35</v>
      </c>
      <c r="F129">
        <f t="shared" si="19"/>
        <v>31</v>
      </c>
      <c r="G129" s="3">
        <f t="shared" si="24"/>
        <v>893</v>
      </c>
      <c r="I129">
        <f t="shared" si="25"/>
        <v>2.5285977200000005</v>
      </c>
      <c r="M129">
        <f t="shared" si="26"/>
        <v>2.5285977200000005</v>
      </c>
      <c r="N129">
        <f t="shared" si="27"/>
        <v>12.52859772</v>
      </c>
      <c r="O129">
        <f t="shared" si="28"/>
        <v>-17.47140228</v>
      </c>
      <c r="P129">
        <f t="shared" si="29"/>
        <v>-8.4714022799999995</v>
      </c>
      <c r="R129">
        <f t="shared" si="30"/>
        <v>2.5936401402903506</v>
      </c>
    </row>
    <row r="130" spans="1:18" x14ac:dyDescent="0.25">
      <c r="A130">
        <f t="shared" si="22"/>
        <v>893</v>
      </c>
      <c r="B130">
        <v>128</v>
      </c>
      <c r="E130" s="3">
        <f t="shared" si="23"/>
        <v>34</v>
      </c>
      <c r="F130">
        <f t="shared" si="19"/>
        <v>30</v>
      </c>
      <c r="G130" s="3">
        <f t="shared" si="24"/>
        <v>897</v>
      </c>
      <c r="I130">
        <f t="shared" si="25"/>
        <v>2.4780386800000005</v>
      </c>
      <c r="M130">
        <f t="shared" si="26"/>
        <v>2.4780386800000005</v>
      </c>
      <c r="N130">
        <f t="shared" si="27"/>
        <v>12.478038680000001</v>
      </c>
      <c r="O130">
        <f t="shared" si="28"/>
        <v>-17.521961319999999</v>
      </c>
      <c r="P130">
        <f t="shared" si="29"/>
        <v>-8.5219613199999991</v>
      </c>
      <c r="R130">
        <f t="shared" si="30"/>
        <v>2.5422889401949007</v>
      </c>
    </row>
    <row r="131" spans="1:18" x14ac:dyDescent="0.25">
      <c r="A131">
        <f t="shared" si="22"/>
        <v>897</v>
      </c>
      <c r="B131">
        <v>129</v>
      </c>
      <c r="E131" s="3">
        <f t="shared" si="23"/>
        <v>34</v>
      </c>
      <c r="F131">
        <f t="shared" si="19"/>
        <v>30</v>
      </c>
      <c r="G131" s="3">
        <f t="shared" si="24"/>
        <v>901</v>
      </c>
      <c r="I131">
        <f t="shared" si="25"/>
        <v>2.4273298800000003</v>
      </c>
      <c r="M131">
        <f t="shared" si="26"/>
        <v>2.4273298800000003</v>
      </c>
      <c r="N131">
        <f t="shared" si="27"/>
        <v>12.42732988</v>
      </c>
      <c r="O131">
        <f t="shared" si="28"/>
        <v>-17.572670119999998</v>
      </c>
      <c r="P131">
        <f t="shared" si="29"/>
        <v>-8.5726701199999997</v>
      </c>
      <c r="R131">
        <f t="shared" si="30"/>
        <v>2.4907634221876798</v>
      </c>
    </row>
    <row r="132" spans="1:18" x14ac:dyDescent="0.25">
      <c r="A132">
        <f t="shared" si="22"/>
        <v>901</v>
      </c>
      <c r="B132">
        <v>130</v>
      </c>
      <c r="E132" s="3">
        <f t="shared" si="23"/>
        <v>33</v>
      </c>
      <c r="F132">
        <f t="shared" si="19"/>
        <v>30</v>
      </c>
      <c r="G132" s="3">
        <f t="shared" si="24"/>
        <v>904</v>
      </c>
      <c r="I132">
        <f t="shared" si="25"/>
        <v>2.3764713200000012</v>
      </c>
      <c r="M132">
        <f t="shared" si="26"/>
        <v>2.3764713200000012</v>
      </c>
      <c r="N132">
        <f t="shared" si="27"/>
        <v>12.37647132</v>
      </c>
      <c r="O132">
        <f t="shared" si="28"/>
        <v>-17.62352868</v>
      </c>
      <c r="P132">
        <f t="shared" si="29"/>
        <v>-8.6235286799999997</v>
      </c>
      <c r="R132">
        <f t="shared" si="30"/>
        <v>2.4390634878608344</v>
      </c>
    </row>
    <row r="133" spans="1:18" x14ac:dyDescent="0.25">
      <c r="A133">
        <f t="shared" si="22"/>
        <v>904</v>
      </c>
      <c r="B133">
        <v>131</v>
      </c>
      <c r="E133" s="3">
        <f t="shared" si="23"/>
        <v>33</v>
      </c>
      <c r="F133">
        <f t="shared" si="19"/>
        <v>31</v>
      </c>
      <c r="G133" s="3">
        <f t="shared" si="24"/>
        <v>906</v>
      </c>
      <c r="I133">
        <f t="shared" si="25"/>
        <v>2.3382291200000003</v>
      </c>
      <c r="M133">
        <f t="shared" si="26"/>
        <v>2.3382291200000003</v>
      </c>
      <c r="N133">
        <f t="shared" si="27"/>
        <v>12.338229120000001</v>
      </c>
      <c r="O133">
        <f t="shared" si="28"/>
        <v>-17.661770879999999</v>
      </c>
      <c r="P133">
        <f t="shared" si="29"/>
        <v>-8.6617708799999988</v>
      </c>
      <c r="R133">
        <f t="shared" si="30"/>
        <v>2.4002940168869942</v>
      </c>
    </row>
    <row r="134" spans="1:18" x14ac:dyDescent="0.25">
      <c r="A134">
        <f t="shared" si="22"/>
        <v>906</v>
      </c>
      <c r="B134">
        <v>132</v>
      </c>
      <c r="E134" s="3">
        <f t="shared" si="23"/>
        <v>32</v>
      </c>
      <c r="F134">
        <f t="shared" si="19"/>
        <v>31</v>
      </c>
      <c r="G134" s="3">
        <f t="shared" si="24"/>
        <v>907</v>
      </c>
      <c r="I134">
        <f t="shared" si="25"/>
        <v>2.3126875200000012</v>
      </c>
      <c r="M134">
        <f t="shared" si="26"/>
        <v>2.3126875200000012</v>
      </c>
      <c r="N134">
        <f t="shared" si="27"/>
        <v>12.312687520000001</v>
      </c>
      <c r="O134">
        <f t="shared" si="28"/>
        <v>-17.687312479999999</v>
      </c>
      <c r="P134">
        <f t="shared" si="29"/>
        <v>-8.6873124799999992</v>
      </c>
      <c r="R134">
        <f t="shared" si="30"/>
        <v>2.3745492670917807</v>
      </c>
    </row>
    <row r="135" spans="1:18" x14ac:dyDescent="0.25">
      <c r="A135">
        <f t="shared" si="22"/>
        <v>907</v>
      </c>
      <c r="B135">
        <v>133</v>
      </c>
      <c r="E135" s="3">
        <f t="shared" si="23"/>
        <v>32</v>
      </c>
      <c r="F135">
        <f t="shared" si="19"/>
        <v>32</v>
      </c>
      <c r="G135" s="3">
        <f t="shared" si="24"/>
        <v>907</v>
      </c>
      <c r="I135">
        <f t="shared" si="25"/>
        <v>2.2999026800000011</v>
      </c>
      <c r="M135">
        <f t="shared" si="26"/>
        <v>2.2999026800000011</v>
      </c>
      <c r="N135">
        <f t="shared" si="27"/>
        <v>12.299902680000001</v>
      </c>
      <c r="O135">
        <f t="shared" si="28"/>
        <v>-17.700097319999998</v>
      </c>
      <c r="P135">
        <f t="shared" si="29"/>
        <v>-8.7000973199999994</v>
      </c>
      <c r="R135">
        <f t="shared" si="30"/>
        <v>2.3618947317279844</v>
      </c>
    </row>
    <row r="136" spans="1:18" x14ac:dyDescent="0.25">
      <c r="A136">
        <f t="shared" si="22"/>
        <v>907</v>
      </c>
      <c r="B136">
        <v>134</v>
      </c>
      <c r="E136" s="3">
        <f t="shared" si="23"/>
        <v>32</v>
      </c>
      <c r="F136">
        <f t="shared" si="19"/>
        <v>32</v>
      </c>
      <c r="G136" s="3">
        <f t="shared" si="24"/>
        <v>907</v>
      </c>
      <c r="I136">
        <f t="shared" si="25"/>
        <v>2.2999026800000011</v>
      </c>
      <c r="M136">
        <f t="shared" si="26"/>
        <v>2.2999026800000011</v>
      </c>
      <c r="N136">
        <f t="shared" si="27"/>
        <v>12.299902680000001</v>
      </c>
      <c r="O136">
        <f t="shared" si="28"/>
        <v>-17.700097319999998</v>
      </c>
      <c r="P136">
        <f t="shared" si="29"/>
        <v>-8.7000973199999994</v>
      </c>
      <c r="R136">
        <f t="shared" si="30"/>
        <v>2.36236711067433</v>
      </c>
    </row>
    <row r="137" spans="1:18" x14ac:dyDescent="0.25">
      <c r="A137">
        <f t="shared" si="22"/>
        <v>907</v>
      </c>
      <c r="B137">
        <v>135</v>
      </c>
      <c r="E137" s="3">
        <f t="shared" si="23"/>
        <v>32</v>
      </c>
      <c r="F137">
        <f t="shared" si="19"/>
        <v>33</v>
      </c>
      <c r="G137" s="3">
        <f t="shared" si="24"/>
        <v>906</v>
      </c>
      <c r="I137">
        <f t="shared" si="25"/>
        <v>2.2999026800000011</v>
      </c>
      <c r="M137">
        <f t="shared" si="26"/>
        <v>2.2999026800000011</v>
      </c>
      <c r="N137">
        <f t="shared" si="27"/>
        <v>12.299902680000001</v>
      </c>
      <c r="O137">
        <f t="shared" si="28"/>
        <v>-17.700097319999998</v>
      </c>
      <c r="P137">
        <f t="shared" si="29"/>
        <v>-8.7000973199999994</v>
      </c>
      <c r="R137">
        <f t="shared" si="30"/>
        <v>2.3628395840964647</v>
      </c>
    </row>
    <row r="138" spans="1:18" x14ac:dyDescent="0.25">
      <c r="A138">
        <f t="shared" si="22"/>
        <v>906</v>
      </c>
      <c r="B138">
        <v>136</v>
      </c>
      <c r="E138" s="3">
        <f t="shared" si="23"/>
        <v>32</v>
      </c>
      <c r="F138">
        <f t="shared" si="19"/>
        <v>33</v>
      </c>
      <c r="G138" s="3">
        <f t="shared" si="24"/>
        <v>905</v>
      </c>
      <c r="I138">
        <f t="shared" si="25"/>
        <v>2.3126875200000012</v>
      </c>
      <c r="M138">
        <f t="shared" si="26"/>
        <v>2.3126875200000012</v>
      </c>
      <c r="N138">
        <f t="shared" si="27"/>
        <v>12.312687520000001</v>
      </c>
      <c r="O138">
        <f t="shared" si="28"/>
        <v>-17.687312479999999</v>
      </c>
      <c r="P138">
        <f t="shared" si="29"/>
        <v>-8.6873124799999992</v>
      </c>
      <c r="R138">
        <f t="shared" si="30"/>
        <v>2.376449476473268</v>
      </c>
    </row>
    <row r="139" spans="1:18" x14ac:dyDescent="0.25">
      <c r="A139">
        <f t="shared" si="22"/>
        <v>905</v>
      </c>
      <c r="B139">
        <v>137</v>
      </c>
      <c r="E139" s="3">
        <f t="shared" si="23"/>
        <v>33</v>
      </c>
      <c r="F139">
        <f t="shared" si="19"/>
        <v>34</v>
      </c>
      <c r="G139" s="3">
        <f t="shared" si="24"/>
        <v>904</v>
      </c>
      <c r="I139">
        <f t="shared" si="25"/>
        <v>2.3254630000000005</v>
      </c>
      <c r="M139">
        <f t="shared" si="26"/>
        <v>2.3254630000000005</v>
      </c>
      <c r="N139">
        <f t="shared" si="27"/>
        <v>12.325463000000001</v>
      </c>
      <c r="O139">
        <f t="shared" si="28"/>
        <v>-17.674537000000001</v>
      </c>
      <c r="P139">
        <f t="shared" si="29"/>
        <v>-8.6745369999999991</v>
      </c>
      <c r="R139">
        <f t="shared" si="30"/>
        <v>2.3900550983099245</v>
      </c>
    </row>
    <row r="140" spans="1:18" x14ac:dyDescent="0.25">
      <c r="A140">
        <f t="shared" si="22"/>
        <v>904</v>
      </c>
      <c r="B140">
        <v>138</v>
      </c>
      <c r="E140" s="3">
        <f t="shared" si="23"/>
        <v>33</v>
      </c>
      <c r="F140">
        <f t="shared" si="19"/>
        <v>35</v>
      </c>
      <c r="G140" s="3">
        <f t="shared" si="24"/>
        <v>902</v>
      </c>
      <c r="I140">
        <f t="shared" si="25"/>
        <v>2.3382291200000003</v>
      </c>
      <c r="M140">
        <f t="shared" si="26"/>
        <v>2.3382291200000003</v>
      </c>
      <c r="N140">
        <f t="shared" si="27"/>
        <v>12.338229120000001</v>
      </c>
      <c r="O140">
        <f t="shared" si="28"/>
        <v>-17.661770879999999</v>
      </c>
      <c r="P140">
        <f t="shared" si="29"/>
        <v>-8.6617708799999988</v>
      </c>
      <c r="R140">
        <f t="shared" si="30"/>
        <v>2.403656445429827</v>
      </c>
    </row>
    <row r="141" spans="1:18" x14ac:dyDescent="0.25">
      <c r="A141">
        <f t="shared" si="22"/>
        <v>902</v>
      </c>
      <c r="B141">
        <v>139</v>
      </c>
      <c r="E141" s="3">
        <f t="shared" si="23"/>
        <v>33</v>
      </c>
      <c r="F141">
        <f t="shared" si="19"/>
        <v>35</v>
      </c>
      <c r="G141" s="3">
        <f t="shared" si="24"/>
        <v>900</v>
      </c>
      <c r="I141">
        <f t="shared" si="25"/>
        <v>2.3637332799999999</v>
      </c>
      <c r="M141">
        <f t="shared" si="26"/>
        <v>2.3637332799999999</v>
      </c>
      <c r="N141">
        <f t="shared" si="27"/>
        <v>12.36373328</v>
      </c>
      <c r="O141">
        <f t="shared" si="28"/>
        <v>-17.636266720000002</v>
      </c>
      <c r="P141">
        <f t="shared" si="29"/>
        <v>-8.6362667200000001</v>
      </c>
      <c r="R141">
        <f t="shared" si="30"/>
        <v>2.4303602267581601</v>
      </c>
    </row>
    <row r="142" spans="1:18" x14ac:dyDescent="0.25">
      <c r="A142">
        <f t="shared" si="22"/>
        <v>900</v>
      </c>
      <c r="B142">
        <v>140</v>
      </c>
      <c r="E142" s="3">
        <f t="shared" si="23"/>
        <v>33</v>
      </c>
      <c r="F142">
        <f t="shared" si="19"/>
        <v>36</v>
      </c>
      <c r="G142" s="3">
        <f t="shared" si="24"/>
        <v>897</v>
      </c>
      <c r="I142">
        <f t="shared" si="25"/>
        <v>2.3892000000000007</v>
      </c>
      <c r="M142">
        <f t="shared" si="26"/>
        <v>2.3892000000000007</v>
      </c>
      <c r="N142">
        <f t="shared" si="27"/>
        <v>12.389200000000001</v>
      </c>
      <c r="O142">
        <f t="shared" si="28"/>
        <v>-17.610799999999998</v>
      </c>
      <c r="P142">
        <f t="shared" si="29"/>
        <v>-8.6107999999999993</v>
      </c>
      <c r="R142">
        <f t="shared" si="30"/>
        <v>2.4570360904261386</v>
      </c>
    </row>
    <row r="143" spans="1:18" x14ac:dyDescent="0.25">
      <c r="A143">
        <f t="shared" si="22"/>
        <v>897</v>
      </c>
      <c r="B143">
        <v>141</v>
      </c>
      <c r="E143" s="3">
        <f t="shared" si="23"/>
        <v>34</v>
      </c>
      <c r="F143">
        <f t="shared" si="19"/>
        <v>36</v>
      </c>
      <c r="G143" s="3">
        <f t="shared" si="24"/>
        <v>895</v>
      </c>
      <c r="I143">
        <f t="shared" si="25"/>
        <v>2.4273298800000003</v>
      </c>
      <c r="M143">
        <f t="shared" si="26"/>
        <v>2.4273298800000003</v>
      </c>
      <c r="N143">
        <f t="shared" si="27"/>
        <v>12.42732988</v>
      </c>
      <c r="O143">
        <f t="shared" si="28"/>
        <v>-17.572670119999998</v>
      </c>
      <c r="P143">
        <f t="shared" si="29"/>
        <v>-8.5726701199999997</v>
      </c>
      <c r="R143">
        <f t="shared" si="30"/>
        <v>2.4967478344020813</v>
      </c>
    </row>
    <row r="144" spans="1:18" x14ac:dyDescent="0.25">
      <c r="A144">
        <f t="shared" si="22"/>
        <v>895</v>
      </c>
      <c r="B144">
        <v>142</v>
      </c>
      <c r="E144" s="3">
        <f t="shared" si="23"/>
        <v>34</v>
      </c>
      <c r="F144">
        <f t="shared" si="19"/>
        <v>36</v>
      </c>
      <c r="G144" s="3">
        <f t="shared" si="24"/>
        <v>893</v>
      </c>
      <c r="I144">
        <f t="shared" si="25"/>
        <v>2.452703000000001</v>
      </c>
      <c r="M144">
        <f t="shared" si="26"/>
        <v>2.452703000000001</v>
      </c>
      <c r="N144">
        <f t="shared" si="27"/>
        <v>12.452703000000001</v>
      </c>
      <c r="O144">
        <f t="shared" si="28"/>
        <v>-17.547297</v>
      </c>
      <c r="P144">
        <f t="shared" si="29"/>
        <v>-8.5472969999999986</v>
      </c>
      <c r="R144">
        <f t="shared" si="30"/>
        <v>2.523351156482375</v>
      </c>
    </row>
    <row r="145" spans="1:18" x14ac:dyDescent="0.25">
      <c r="A145">
        <f t="shared" si="22"/>
        <v>893</v>
      </c>
      <c r="B145">
        <v>143</v>
      </c>
      <c r="E145" s="3">
        <f t="shared" si="23"/>
        <v>34</v>
      </c>
      <c r="F145">
        <f t="shared" si="19"/>
        <v>37</v>
      </c>
      <c r="G145" s="3">
        <f t="shared" si="24"/>
        <v>890</v>
      </c>
      <c r="I145">
        <f t="shared" si="25"/>
        <v>2.4780386800000005</v>
      </c>
      <c r="M145">
        <f t="shared" si="26"/>
        <v>2.4780386800000005</v>
      </c>
      <c r="N145">
        <f t="shared" si="27"/>
        <v>12.478038680000001</v>
      </c>
      <c r="O145">
        <f t="shared" si="28"/>
        <v>-17.521961319999999</v>
      </c>
      <c r="P145">
        <f t="shared" si="29"/>
        <v>-8.5219613199999991</v>
      </c>
      <c r="R145">
        <f t="shared" si="30"/>
        <v>2.54992649388852</v>
      </c>
    </row>
    <row r="146" spans="1:18" x14ac:dyDescent="0.25">
      <c r="A146">
        <f t="shared" si="22"/>
        <v>890</v>
      </c>
      <c r="B146">
        <v>144</v>
      </c>
      <c r="E146" s="3">
        <f t="shared" si="23"/>
        <v>34</v>
      </c>
      <c r="F146">
        <f t="shared" si="19"/>
        <v>37</v>
      </c>
      <c r="G146" s="3">
        <f t="shared" si="24"/>
        <v>887</v>
      </c>
      <c r="I146">
        <f t="shared" si="25"/>
        <v>2.5159720000000001</v>
      </c>
      <c r="M146">
        <f t="shared" si="26"/>
        <v>2.5159720000000001</v>
      </c>
      <c r="N146">
        <f t="shared" si="27"/>
        <v>12.515972</v>
      </c>
      <c r="O146">
        <f t="shared" si="28"/>
        <v>-17.484027999999999</v>
      </c>
      <c r="P146">
        <f t="shared" si="29"/>
        <v>-8.4840280000000003</v>
      </c>
      <c r="R146">
        <f t="shared" si="30"/>
        <v>2.5894780502029224</v>
      </c>
    </row>
    <row r="147" spans="1:18" x14ac:dyDescent="0.25">
      <c r="A147">
        <f t="shared" si="22"/>
        <v>887</v>
      </c>
      <c r="B147">
        <v>145</v>
      </c>
      <c r="E147" s="3">
        <f t="shared" si="23"/>
        <v>35</v>
      </c>
      <c r="F147">
        <f t="shared" si="19"/>
        <v>37</v>
      </c>
      <c r="G147" s="3">
        <f t="shared" si="24"/>
        <v>885</v>
      </c>
      <c r="I147">
        <f t="shared" si="25"/>
        <v>2.5538210800000014</v>
      </c>
      <c r="M147">
        <f t="shared" si="26"/>
        <v>2.5538210800000014</v>
      </c>
      <c r="N147">
        <f t="shared" si="27"/>
        <v>12.553821080000002</v>
      </c>
      <c r="O147">
        <f t="shared" si="28"/>
        <v>-17.446178919999998</v>
      </c>
      <c r="P147">
        <f t="shared" si="29"/>
        <v>-8.4461789199999977</v>
      </c>
      <c r="R147">
        <f t="shared" si="30"/>
        <v>2.6289586066664037</v>
      </c>
    </row>
    <row r="148" spans="1:18" x14ac:dyDescent="0.25">
      <c r="A148">
        <f t="shared" si="22"/>
        <v>885</v>
      </c>
      <c r="B148">
        <v>146</v>
      </c>
      <c r="E148" s="3">
        <f t="shared" si="23"/>
        <v>35</v>
      </c>
      <c r="F148">
        <f t="shared" si="19"/>
        <v>37</v>
      </c>
      <c r="G148" s="3">
        <f t="shared" si="24"/>
        <v>883</v>
      </c>
      <c r="I148">
        <f t="shared" si="25"/>
        <v>2.5790070000000007</v>
      </c>
      <c r="M148">
        <f t="shared" si="26"/>
        <v>2.5790070000000007</v>
      </c>
      <c r="N148">
        <f t="shared" si="27"/>
        <v>12.579007000000001</v>
      </c>
      <c r="O148">
        <f t="shared" si="28"/>
        <v>-17.420992999999999</v>
      </c>
      <c r="P148">
        <f t="shared" si="29"/>
        <v>-8.4209929999999993</v>
      </c>
      <c r="R148">
        <f t="shared" si="30"/>
        <v>2.6554165140780968</v>
      </c>
    </row>
    <row r="149" spans="1:18" x14ac:dyDescent="0.25">
      <c r="A149">
        <f t="shared" si="22"/>
        <v>883</v>
      </c>
      <c r="B149">
        <v>147</v>
      </c>
      <c r="E149" s="3">
        <f t="shared" si="23"/>
        <v>35</v>
      </c>
      <c r="F149">
        <f t="shared" si="19"/>
        <v>37</v>
      </c>
      <c r="G149" s="3">
        <f t="shared" si="24"/>
        <v>881</v>
      </c>
      <c r="I149">
        <f t="shared" si="25"/>
        <v>2.6041554800000006</v>
      </c>
      <c r="M149">
        <f t="shared" si="26"/>
        <v>2.6041554800000006</v>
      </c>
      <c r="N149">
        <f t="shared" si="27"/>
        <v>12.604155480000001</v>
      </c>
      <c r="O149">
        <f t="shared" si="28"/>
        <v>-17.395844520000001</v>
      </c>
      <c r="P149">
        <f t="shared" si="29"/>
        <v>-8.3958445199999989</v>
      </c>
      <c r="R149">
        <f t="shared" si="30"/>
        <v>2.6818463425311898</v>
      </c>
    </row>
    <row r="150" spans="1:18" x14ac:dyDescent="0.25">
      <c r="A150">
        <f t="shared" si="22"/>
        <v>881</v>
      </c>
      <c r="B150">
        <v>148</v>
      </c>
      <c r="E150" s="3">
        <f t="shared" si="23"/>
        <v>36</v>
      </c>
      <c r="F150">
        <f t="shared" si="19"/>
        <v>37</v>
      </c>
      <c r="G150" s="3">
        <f t="shared" si="24"/>
        <v>880</v>
      </c>
      <c r="I150">
        <f t="shared" si="25"/>
        <v>2.6292665200000012</v>
      </c>
      <c r="M150">
        <f t="shared" si="26"/>
        <v>2.6292665200000012</v>
      </c>
      <c r="N150">
        <f t="shared" si="27"/>
        <v>12.629266520000002</v>
      </c>
      <c r="O150">
        <f t="shared" si="28"/>
        <v>-17.370733479999998</v>
      </c>
      <c r="P150">
        <f t="shared" si="29"/>
        <v>-8.3707334799999984</v>
      </c>
      <c r="R150">
        <f t="shared" si="30"/>
        <v>2.7082480720243907</v>
      </c>
    </row>
    <row r="151" spans="1:18" x14ac:dyDescent="0.25">
      <c r="A151">
        <f t="shared" si="22"/>
        <v>880</v>
      </c>
      <c r="B151">
        <v>149</v>
      </c>
      <c r="E151" s="3">
        <f t="shared" si="23"/>
        <v>36</v>
      </c>
      <c r="F151">
        <f t="shared" si="19"/>
        <v>36</v>
      </c>
      <c r="G151" s="3">
        <f t="shared" si="24"/>
        <v>880</v>
      </c>
      <c r="I151">
        <f t="shared" si="25"/>
        <v>2.641808000000001</v>
      </c>
      <c r="M151">
        <f t="shared" si="26"/>
        <v>2.641808000000001</v>
      </c>
      <c r="N151">
        <f t="shared" si="27"/>
        <v>12.641808000000001</v>
      </c>
      <c r="O151">
        <f t="shared" si="28"/>
        <v>-17.358191999999999</v>
      </c>
      <c r="P151">
        <f t="shared" si="29"/>
        <v>-8.358191999999999</v>
      </c>
      <c r="R151">
        <f t="shared" si="30"/>
        <v>2.7217105236418337</v>
      </c>
    </row>
    <row r="152" spans="1:18" x14ac:dyDescent="0.25">
      <c r="A152">
        <f t="shared" si="22"/>
        <v>880</v>
      </c>
      <c r="B152">
        <v>150</v>
      </c>
      <c r="E152" s="3">
        <f t="shared" si="23"/>
        <v>36</v>
      </c>
      <c r="F152">
        <f t="shared" si="19"/>
        <v>36</v>
      </c>
      <c r="G152" s="3">
        <f t="shared" si="24"/>
        <v>880</v>
      </c>
      <c r="I152">
        <f t="shared" si="25"/>
        <v>2.641808000000001</v>
      </c>
      <c r="M152">
        <f t="shared" si="26"/>
        <v>2.641808000000001</v>
      </c>
      <c r="N152">
        <f t="shared" si="27"/>
        <v>12.641808000000001</v>
      </c>
      <c r="O152">
        <f t="shared" si="28"/>
        <v>-17.358191999999999</v>
      </c>
      <c r="P152">
        <f t="shared" si="29"/>
        <v>-8.358191999999999</v>
      </c>
      <c r="R152">
        <f t="shared" si="30"/>
        <v>2.7222548657465619</v>
      </c>
    </row>
    <row r="153" spans="1:18" x14ac:dyDescent="0.25">
      <c r="A153">
        <f t="shared" si="22"/>
        <v>880</v>
      </c>
      <c r="B153">
        <v>151</v>
      </c>
      <c r="E153" s="3">
        <f t="shared" si="23"/>
        <v>36</v>
      </c>
      <c r="F153">
        <f t="shared" si="19"/>
        <v>35</v>
      </c>
      <c r="G153" s="3">
        <f t="shared" si="24"/>
        <v>881</v>
      </c>
      <c r="I153">
        <f t="shared" si="25"/>
        <v>2.641808000000001</v>
      </c>
      <c r="M153">
        <f t="shared" si="26"/>
        <v>2.641808000000001</v>
      </c>
      <c r="N153">
        <f t="shared" si="27"/>
        <v>12.641808000000001</v>
      </c>
      <c r="O153">
        <f t="shared" si="28"/>
        <v>-17.358191999999999</v>
      </c>
      <c r="P153">
        <f t="shared" si="29"/>
        <v>-8.358191999999999</v>
      </c>
      <c r="R153">
        <f t="shared" si="30"/>
        <v>2.7227993167197115</v>
      </c>
    </row>
    <row r="154" spans="1:18" x14ac:dyDescent="0.25">
      <c r="A154">
        <f t="shared" si="22"/>
        <v>881</v>
      </c>
      <c r="B154">
        <v>152</v>
      </c>
      <c r="E154" s="3">
        <f t="shared" si="23"/>
        <v>36</v>
      </c>
      <c r="F154">
        <f t="shared" si="19"/>
        <v>35</v>
      </c>
      <c r="G154" s="3">
        <f t="shared" si="24"/>
        <v>882</v>
      </c>
      <c r="I154">
        <f t="shared" si="25"/>
        <v>2.6292665200000012</v>
      </c>
      <c r="M154">
        <f t="shared" si="26"/>
        <v>2.6292665200000012</v>
      </c>
      <c r="N154">
        <f t="shared" si="27"/>
        <v>12.629266520000002</v>
      </c>
      <c r="O154">
        <f t="shared" si="28"/>
        <v>-17.370733479999998</v>
      </c>
      <c r="P154">
        <f t="shared" si="29"/>
        <v>-8.3707334799999984</v>
      </c>
      <c r="R154">
        <f t="shared" si="30"/>
        <v>2.7104153205482158</v>
      </c>
    </row>
    <row r="155" spans="1:18" x14ac:dyDescent="0.25">
      <c r="A155">
        <f t="shared" si="22"/>
        <v>882</v>
      </c>
      <c r="B155">
        <v>153</v>
      </c>
      <c r="E155" s="3">
        <f t="shared" si="23"/>
        <v>35</v>
      </c>
      <c r="F155">
        <f t="shared" si="19"/>
        <v>35</v>
      </c>
      <c r="G155" s="3">
        <f t="shared" si="24"/>
        <v>882</v>
      </c>
      <c r="I155">
        <f t="shared" si="25"/>
        <v>2.61671568</v>
      </c>
      <c r="M155">
        <f t="shared" si="26"/>
        <v>2.61671568</v>
      </c>
      <c r="N155">
        <f t="shared" si="27"/>
        <v>12.61671568</v>
      </c>
      <c r="O155">
        <f t="shared" si="28"/>
        <v>-17.383284320000001</v>
      </c>
      <c r="P155">
        <f t="shared" si="29"/>
        <v>-8.3832843199999996</v>
      </c>
      <c r="R155">
        <f t="shared" si="30"/>
        <v>2.6980166110525978</v>
      </c>
    </row>
    <row r="156" spans="1:18" x14ac:dyDescent="0.25">
      <c r="A156">
        <f t="shared" si="22"/>
        <v>882</v>
      </c>
      <c r="B156">
        <v>154</v>
      </c>
      <c r="E156" s="3">
        <f t="shared" si="23"/>
        <v>35</v>
      </c>
      <c r="F156">
        <f t="shared" si="19"/>
        <v>34</v>
      </c>
      <c r="G156" s="3">
        <f t="shared" si="24"/>
        <v>883</v>
      </c>
      <c r="I156">
        <f t="shared" si="25"/>
        <v>2.61671568</v>
      </c>
      <c r="M156">
        <f t="shared" si="26"/>
        <v>2.61671568</v>
      </c>
      <c r="N156">
        <f t="shared" si="27"/>
        <v>12.61671568</v>
      </c>
      <c r="O156">
        <f t="shared" si="28"/>
        <v>-17.383284320000001</v>
      </c>
      <c r="P156">
        <f t="shared" si="29"/>
        <v>-8.3832843199999996</v>
      </c>
      <c r="R156">
        <f t="shared" si="30"/>
        <v>2.6985562143748081</v>
      </c>
    </row>
    <row r="157" spans="1:18" x14ac:dyDescent="0.25">
      <c r="A157">
        <f t="shared" si="22"/>
        <v>883</v>
      </c>
      <c r="B157">
        <v>155</v>
      </c>
      <c r="E157" s="3">
        <f t="shared" si="23"/>
        <v>35</v>
      </c>
      <c r="F157">
        <f t="shared" ref="F157:F202" si="31">E131</f>
        <v>34</v>
      </c>
      <c r="G157" s="3">
        <f t="shared" si="24"/>
        <v>884</v>
      </c>
      <c r="I157">
        <f t="shared" si="25"/>
        <v>2.6041554800000006</v>
      </c>
      <c r="M157">
        <f t="shared" si="26"/>
        <v>2.6041554800000006</v>
      </c>
      <c r="N157">
        <f t="shared" si="27"/>
        <v>12.604155480000001</v>
      </c>
      <c r="O157">
        <f t="shared" si="28"/>
        <v>-17.395844520000001</v>
      </c>
      <c r="P157">
        <f t="shared" si="29"/>
        <v>-8.3958445199999989</v>
      </c>
      <c r="R157">
        <f t="shared" si="30"/>
        <v>2.6861403015489103</v>
      </c>
    </row>
    <row r="158" spans="1:18" x14ac:dyDescent="0.25">
      <c r="A158">
        <f t="shared" si="22"/>
        <v>884</v>
      </c>
      <c r="B158">
        <v>156</v>
      </c>
      <c r="E158" s="3">
        <f t="shared" si="23"/>
        <v>35</v>
      </c>
      <c r="F158">
        <f t="shared" si="31"/>
        <v>33</v>
      </c>
      <c r="G158" s="3">
        <f t="shared" si="24"/>
        <v>886</v>
      </c>
      <c r="I158">
        <f t="shared" si="25"/>
        <v>2.5915859200000009</v>
      </c>
      <c r="M158">
        <f t="shared" si="26"/>
        <v>2.5915859200000009</v>
      </c>
      <c r="N158">
        <f t="shared" si="27"/>
        <v>12.59158592</v>
      </c>
      <c r="O158">
        <f t="shared" si="28"/>
        <v>-17.40841408</v>
      </c>
      <c r="P158">
        <f t="shared" si="29"/>
        <v>-8.40841408</v>
      </c>
      <c r="R158">
        <f t="shared" si="30"/>
        <v>2.6737096578103086</v>
      </c>
    </row>
    <row r="159" spans="1:18" x14ac:dyDescent="0.25">
      <c r="A159">
        <f t="shared" si="22"/>
        <v>886</v>
      </c>
      <c r="B159">
        <v>157</v>
      </c>
      <c r="E159" s="3">
        <f t="shared" si="23"/>
        <v>35</v>
      </c>
      <c r="F159">
        <f t="shared" si="31"/>
        <v>33</v>
      </c>
      <c r="G159" s="3">
        <f t="shared" si="24"/>
        <v>888</v>
      </c>
      <c r="I159">
        <f t="shared" si="25"/>
        <v>2.5664187200000002</v>
      </c>
      <c r="M159">
        <f t="shared" si="26"/>
        <v>2.5664187200000002</v>
      </c>
      <c r="N159">
        <f t="shared" si="27"/>
        <v>12.56641872</v>
      </c>
      <c r="O159">
        <f t="shared" si="28"/>
        <v>-17.433581279999999</v>
      </c>
      <c r="P159">
        <f t="shared" si="29"/>
        <v>-8.4335812800000003</v>
      </c>
      <c r="R159">
        <f t="shared" si="30"/>
        <v>2.6482744933853857</v>
      </c>
    </row>
    <row r="160" spans="1:18" x14ac:dyDescent="0.25">
      <c r="A160">
        <f t="shared" si="22"/>
        <v>888</v>
      </c>
      <c r="B160">
        <v>158</v>
      </c>
      <c r="E160" s="3">
        <f t="shared" si="23"/>
        <v>35</v>
      </c>
      <c r="F160">
        <f t="shared" si="31"/>
        <v>32</v>
      </c>
      <c r="G160" s="3">
        <f t="shared" si="24"/>
        <v>891</v>
      </c>
      <c r="I160">
        <f t="shared" si="25"/>
        <v>2.54121408</v>
      </c>
      <c r="M160">
        <f t="shared" si="26"/>
        <v>2.54121408</v>
      </c>
      <c r="N160">
        <f t="shared" si="27"/>
        <v>12.54121408</v>
      </c>
      <c r="O160">
        <f t="shared" si="28"/>
        <v>-17.45878592</v>
      </c>
      <c r="P160">
        <f t="shared" si="29"/>
        <v>-8.4587859200000004</v>
      </c>
      <c r="R160">
        <f t="shared" si="30"/>
        <v>2.6227904060728897</v>
      </c>
    </row>
    <row r="161" spans="1:18" x14ac:dyDescent="0.25">
      <c r="A161">
        <f t="shared" si="22"/>
        <v>891</v>
      </c>
      <c r="B161">
        <v>159</v>
      </c>
      <c r="E161" s="3">
        <f t="shared" si="23"/>
        <v>34</v>
      </c>
      <c r="F161">
        <f t="shared" si="31"/>
        <v>32</v>
      </c>
      <c r="G161" s="3">
        <f t="shared" si="24"/>
        <v>893</v>
      </c>
      <c r="I161">
        <f t="shared" si="25"/>
        <v>2.5033369200000002</v>
      </c>
      <c r="M161">
        <f t="shared" si="26"/>
        <v>2.5033369200000002</v>
      </c>
      <c r="N161">
        <f t="shared" si="27"/>
        <v>12.503336920000001</v>
      </c>
      <c r="O161">
        <f t="shared" si="28"/>
        <v>-17.496663080000001</v>
      </c>
      <c r="P161">
        <f t="shared" si="29"/>
        <v>-8.4966630799999994</v>
      </c>
      <c r="R161">
        <f t="shared" si="30"/>
        <v>2.5842140787113252</v>
      </c>
    </row>
    <row r="162" spans="1:18" x14ac:dyDescent="0.25">
      <c r="A162">
        <f t="shared" si="22"/>
        <v>893</v>
      </c>
      <c r="B162">
        <v>160</v>
      </c>
      <c r="E162" s="3">
        <f t="shared" si="23"/>
        <v>34</v>
      </c>
      <c r="F162">
        <f t="shared" si="31"/>
        <v>32</v>
      </c>
      <c r="G162" s="3">
        <f t="shared" si="24"/>
        <v>895</v>
      </c>
      <c r="I162">
        <f t="shared" si="25"/>
        <v>2.4780386800000005</v>
      </c>
      <c r="M162">
        <f t="shared" si="26"/>
        <v>2.4780386800000005</v>
      </c>
      <c r="N162">
        <f t="shared" si="27"/>
        <v>12.478038680000001</v>
      </c>
      <c r="O162">
        <f t="shared" si="28"/>
        <v>-17.521961319999999</v>
      </c>
      <c r="P162">
        <f t="shared" si="29"/>
        <v>-8.5219613199999991</v>
      </c>
      <c r="R162">
        <f t="shared" si="30"/>
        <v>2.5586101294491828</v>
      </c>
    </row>
    <row r="163" spans="1:18" x14ac:dyDescent="0.25">
      <c r="A163">
        <f t="shared" si="22"/>
        <v>895</v>
      </c>
      <c r="B163">
        <v>161</v>
      </c>
      <c r="E163" s="3">
        <f t="shared" si="23"/>
        <v>34</v>
      </c>
      <c r="F163">
        <f t="shared" si="31"/>
        <v>32</v>
      </c>
      <c r="G163" s="3">
        <f t="shared" si="24"/>
        <v>897</v>
      </c>
      <c r="I163">
        <f t="shared" si="25"/>
        <v>2.452703000000001</v>
      </c>
      <c r="M163">
        <f t="shared" si="26"/>
        <v>2.452703000000001</v>
      </c>
      <c r="N163">
        <f t="shared" si="27"/>
        <v>12.452703000000001</v>
      </c>
      <c r="O163">
        <f t="shared" si="28"/>
        <v>-17.547297</v>
      </c>
      <c r="P163">
        <f t="shared" si="29"/>
        <v>-8.5472969999999986</v>
      </c>
      <c r="R163">
        <f t="shared" si="30"/>
        <v>2.5329571701755946</v>
      </c>
    </row>
    <row r="164" spans="1:18" x14ac:dyDescent="0.25">
      <c r="A164">
        <f t="shared" si="22"/>
        <v>897</v>
      </c>
      <c r="B164">
        <v>162</v>
      </c>
      <c r="E164" s="3">
        <f t="shared" si="23"/>
        <v>34</v>
      </c>
      <c r="F164">
        <f t="shared" si="31"/>
        <v>32</v>
      </c>
      <c r="G164" s="3">
        <f t="shared" si="24"/>
        <v>899</v>
      </c>
      <c r="I164">
        <f t="shared" si="25"/>
        <v>2.4273298800000003</v>
      </c>
      <c r="M164">
        <f t="shared" si="26"/>
        <v>2.4273298800000003</v>
      </c>
      <c r="N164">
        <f t="shared" si="27"/>
        <v>12.42732988</v>
      </c>
      <c r="O164">
        <f t="shared" si="28"/>
        <v>-17.572670119999998</v>
      </c>
      <c r="P164">
        <f t="shared" si="29"/>
        <v>-8.5726701199999997</v>
      </c>
      <c r="R164">
        <f t="shared" si="30"/>
        <v>2.5072551745777005</v>
      </c>
    </row>
    <row r="165" spans="1:18" x14ac:dyDescent="0.25">
      <c r="A165">
        <f t="shared" ref="A165:A202" si="32">G164</f>
        <v>899</v>
      </c>
      <c r="B165">
        <v>163</v>
      </c>
      <c r="E165" s="3">
        <f t="shared" ref="E165:E202" si="33">ROUNDUP(A165*$D$2*(1-(A165/$C$2)),0)</f>
        <v>33</v>
      </c>
      <c r="F165">
        <f t="shared" si="31"/>
        <v>33</v>
      </c>
      <c r="G165" s="3">
        <f t="shared" ref="G165:G202" si="34">A165+E165-F165</f>
        <v>899</v>
      </c>
      <c r="I165">
        <f t="shared" ref="I165:I202" si="35">10.05-$J$2*A165-$K$2*A165^2+(($L$2*A165^3)/A165)</f>
        <v>2.4019193200000002</v>
      </c>
      <c r="M165">
        <f t="shared" ref="M165:M202" si="36">I165</f>
        <v>2.4019193200000002</v>
      </c>
      <c r="N165">
        <f t="shared" ref="N165:N202" si="37">I165+10</f>
        <v>12.401919320000001</v>
      </c>
      <c r="O165">
        <f t="shared" ref="O165:O202" si="38">-20+I165</f>
        <v>-17.598080679999999</v>
      </c>
      <c r="P165">
        <f t="shared" ref="P165:P202" si="39">I165-11</f>
        <v>-8.5980806799999989</v>
      </c>
      <c r="R165">
        <f t="shared" ref="R165:R202" si="40">I165*((1+$S$2)^B165)</f>
        <v>2.4815041163325313</v>
      </c>
    </row>
    <row r="166" spans="1:18" x14ac:dyDescent="0.25">
      <c r="A166">
        <f t="shared" si="32"/>
        <v>899</v>
      </c>
      <c r="B166">
        <v>164</v>
      </c>
      <c r="E166" s="3">
        <f t="shared" si="33"/>
        <v>33</v>
      </c>
      <c r="F166">
        <f t="shared" si="31"/>
        <v>33</v>
      </c>
      <c r="G166" s="3">
        <f t="shared" si="34"/>
        <v>899</v>
      </c>
      <c r="I166">
        <f t="shared" si="35"/>
        <v>2.4019193200000002</v>
      </c>
      <c r="M166">
        <f t="shared" si="36"/>
        <v>2.4019193200000002</v>
      </c>
      <c r="N166">
        <f t="shared" si="37"/>
        <v>12.401919320000001</v>
      </c>
      <c r="O166">
        <f t="shared" si="38"/>
        <v>-17.598080679999999</v>
      </c>
      <c r="P166">
        <f t="shared" si="39"/>
        <v>-8.5980806799999989</v>
      </c>
      <c r="R166">
        <f t="shared" si="40"/>
        <v>2.4820004171557972</v>
      </c>
    </row>
    <row r="167" spans="1:18" x14ac:dyDescent="0.25">
      <c r="A167">
        <f t="shared" si="32"/>
        <v>899</v>
      </c>
      <c r="B167">
        <v>165</v>
      </c>
      <c r="E167" s="3">
        <f t="shared" si="33"/>
        <v>33</v>
      </c>
      <c r="F167">
        <f t="shared" si="31"/>
        <v>33</v>
      </c>
      <c r="G167" s="3">
        <f t="shared" si="34"/>
        <v>899</v>
      </c>
      <c r="I167">
        <f t="shared" si="35"/>
        <v>2.4019193200000002</v>
      </c>
      <c r="M167">
        <f t="shared" si="36"/>
        <v>2.4019193200000002</v>
      </c>
      <c r="N167">
        <f t="shared" si="37"/>
        <v>12.401919320000001</v>
      </c>
      <c r="O167">
        <f t="shared" si="38"/>
        <v>-17.598080679999999</v>
      </c>
      <c r="P167">
        <f t="shared" si="39"/>
        <v>-8.5980806799999989</v>
      </c>
      <c r="R167">
        <f t="shared" si="40"/>
        <v>2.4824968172392281</v>
      </c>
    </row>
    <row r="168" spans="1:18" x14ac:dyDescent="0.25">
      <c r="A168">
        <f t="shared" si="32"/>
        <v>899</v>
      </c>
      <c r="B168">
        <v>166</v>
      </c>
      <c r="E168" s="3">
        <f t="shared" si="33"/>
        <v>33</v>
      </c>
      <c r="F168">
        <f t="shared" si="31"/>
        <v>33</v>
      </c>
      <c r="G168" s="3">
        <f t="shared" si="34"/>
        <v>899</v>
      </c>
      <c r="I168">
        <f t="shared" si="35"/>
        <v>2.4019193200000002</v>
      </c>
      <c r="M168">
        <f t="shared" si="36"/>
        <v>2.4019193200000002</v>
      </c>
      <c r="N168">
        <f t="shared" si="37"/>
        <v>12.401919320000001</v>
      </c>
      <c r="O168">
        <f t="shared" si="38"/>
        <v>-17.598080679999999</v>
      </c>
      <c r="P168">
        <f t="shared" si="39"/>
        <v>-8.5980806799999989</v>
      </c>
      <c r="R168">
        <f t="shared" si="40"/>
        <v>2.4829933166026761</v>
      </c>
    </row>
    <row r="169" spans="1:18" x14ac:dyDescent="0.25">
      <c r="A169">
        <f t="shared" si="32"/>
        <v>899</v>
      </c>
      <c r="B169">
        <v>167</v>
      </c>
      <c r="E169" s="3">
        <f t="shared" si="33"/>
        <v>33</v>
      </c>
      <c r="F169">
        <f t="shared" si="31"/>
        <v>34</v>
      </c>
      <c r="G169" s="3">
        <f t="shared" si="34"/>
        <v>898</v>
      </c>
      <c r="I169">
        <f t="shared" si="35"/>
        <v>2.4019193200000002</v>
      </c>
      <c r="M169">
        <f t="shared" si="36"/>
        <v>2.4019193200000002</v>
      </c>
      <c r="N169">
        <f t="shared" si="37"/>
        <v>12.401919320000001</v>
      </c>
      <c r="O169">
        <f t="shared" si="38"/>
        <v>-17.598080679999999</v>
      </c>
      <c r="P169">
        <f t="shared" si="39"/>
        <v>-8.5980806799999989</v>
      </c>
      <c r="R169">
        <f t="shared" si="40"/>
        <v>2.4834899152659968</v>
      </c>
    </row>
    <row r="170" spans="1:18" x14ac:dyDescent="0.25">
      <c r="A170">
        <f t="shared" si="32"/>
        <v>898</v>
      </c>
      <c r="B170">
        <v>168</v>
      </c>
      <c r="E170" s="3">
        <f t="shared" si="33"/>
        <v>33</v>
      </c>
      <c r="F170">
        <f t="shared" si="31"/>
        <v>34</v>
      </c>
      <c r="G170" s="3">
        <f t="shared" si="34"/>
        <v>897</v>
      </c>
      <c r="I170">
        <f t="shared" si="35"/>
        <v>2.4146292800000011</v>
      </c>
      <c r="M170">
        <f t="shared" si="36"/>
        <v>2.4146292800000011</v>
      </c>
      <c r="N170">
        <f t="shared" si="37"/>
        <v>12.414629280000002</v>
      </c>
      <c r="O170">
        <f t="shared" si="38"/>
        <v>-17.58537072</v>
      </c>
      <c r="P170">
        <f t="shared" si="39"/>
        <v>-8.5853707199999985</v>
      </c>
      <c r="R170">
        <f t="shared" si="40"/>
        <v>2.4971308392986304</v>
      </c>
    </row>
    <row r="171" spans="1:18" x14ac:dyDescent="0.25">
      <c r="A171">
        <f t="shared" si="32"/>
        <v>897</v>
      </c>
      <c r="B171">
        <v>169</v>
      </c>
      <c r="E171" s="3">
        <f t="shared" si="33"/>
        <v>34</v>
      </c>
      <c r="F171">
        <f t="shared" si="31"/>
        <v>34</v>
      </c>
      <c r="G171" s="3">
        <f t="shared" si="34"/>
        <v>897</v>
      </c>
      <c r="I171">
        <f t="shared" si="35"/>
        <v>2.4273298800000003</v>
      </c>
      <c r="M171">
        <f t="shared" si="36"/>
        <v>2.4273298800000003</v>
      </c>
      <c r="N171">
        <f t="shared" si="37"/>
        <v>12.42732988</v>
      </c>
      <c r="O171">
        <f t="shared" si="38"/>
        <v>-17.572670119999998</v>
      </c>
      <c r="P171">
        <f t="shared" si="39"/>
        <v>-8.5726701199999997</v>
      </c>
      <c r="R171">
        <f t="shared" si="40"/>
        <v>2.5107674386186272</v>
      </c>
    </row>
    <row r="172" spans="1:18" x14ac:dyDescent="0.25">
      <c r="A172">
        <f t="shared" si="32"/>
        <v>897</v>
      </c>
      <c r="B172">
        <v>170</v>
      </c>
      <c r="E172" s="3">
        <f t="shared" si="33"/>
        <v>34</v>
      </c>
      <c r="F172">
        <f t="shared" si="31"/>
        <v>34</v>
      </c>
      <c r="G172" s="3">
        <f t="shared" si="34"/>
        <v>897</v>
      </c>
      <c r="I172">
        <f t="shared" si="35"/>
        <v>2.4273298800000003</v>
      </c>
      <c r="M172">
        <f t="shared" si="36"/>
        <v>2.4273298800000003</v>
      </c>
      <c r="N172">
        <f t="shared" si="37"/>
        <v>12.42732988</v>
      </c>
      <c r="O172">
        <f t="shared" si="38"/>
        <v>-17.572670119999998</v>
      </c>
      <c r="P172">
        <f t="shared" si="39"/>
        <v>-8.5726701199999997</v>
      </c>
      <c r="R172">
        <f t="shared" si="40"/>
        <v>2.511269592106351</v>
      </c>
    </row>
    <row r="173" spans="1:18" x14ac:dyDescent="0.25">
      <c r="A173">
        <f t="shared" si="32"/>
        <v>897</v>
      </c>
      <c r="B173">
        <v>171</v>
      </c>
      <c r="E173" s="3">
        <f t="shared" si="33"/>
        <v>34</v>
      </c>
      <c r="F173">
        <f t="shared" si="31"/>
        <v>35</v>
      </c>
      <c r="G173" s="3">
        <f t="shared" si="34"/>
        <v>896</v>
      </c>
      <c r="I173">
        <f t="shared" si="35"/>
        <v>2.4273298800000003</v>
      </c>
      <c r="M173">
        <f t="shared" si="36"/>
        <v>2.4273298800000003</v>
      </c>
      <c r="N173">
        <f t="shared" si="37"/>
        <v>12.42732988</v>
      </c>
      <c r="O173">
        <f t="shared" si="38"/>
        <v>-17.572670119999998</v>
      </c>
      <c r="P173">
        <f t="shared" si="39"/>
        <v>-8.5726701199999997</v>
      </c>
      <c r="R173">
        <f t="shared" si="40"/>
        <v>2.511771846024772</v>
      </c>
    </row>
    <row r="174" spans="1:18" x14ac:dyDescent="0.25">
      <c r="A174">
        <f t="shared" si="32"/>
        <v>896</v>
      </c>
      <c r="B174">
        <v>172</v>
      </c>
      <c r="E174" s="3">
        <f t="shared" si="33"/>
        <v>34</v>
      </c>
      <c r="F174">
        <f t="shared" si="31"/>
        <v>35</v>
      </c>
      <c r="G174" s="3">
        <f t="shared" si="34"/>
        <v>895</v>
      </c>
      <c r="I174">
        <f t="shared" si="35"/>
        <v>2.4400211200000008</v>
      </c>
      <c r="M174">
        <f t="shared" si="36"/>
        <v>2.4400211200000008</v>
      </c>
      <c r="N174">
        <f t="shared" si="37"/>
        <v>12.440021120000001</v>
      </c>
      <c r="O174">
        <f t="shared" si="38"/>
        <v>-17.559978879999999</v>
      </c>
      <c r="P174">
        <f t="shared" si="39"/>
        <v>-8.5599788799999992</v>
      </c>
      <c r="R174">
        <f t="shared" si="40"/>
        <v>2.5254095698737156</v>
      </c>
    </row>
    <row r="175" spans="1:18" x14ac:dyDescent="0.25">
      <c r="A175">
        <f t="shared" si="32"/>
        <v>895</v>
      </c>
      <c r="B175">
        <v>173</v>
      </c>
      <c r="E175" s="3">
        <f t="shared" si="33"/>
        <v>34</v>
      </c>
      <c r="F175">
        <f t="shared" si="31"/>
        <v>35</v>
      </c>
      <c r="G175" s="3">
        <f t="shared" si="34"/>
        <v>894</v>
      </c>
      <c r="I175">
        <f t="shared" si="35"/>
        <v>2.452703000000001</v>
      </c>
      <c r="M175">
        <f t="shared" si="36"/>
        <v>2.452703000000001</v>
      </c>
      <c r="N175">
        <f t="shared" si="37"/>
        <v>12.452703000000001</v>
      </c>
      <c r="O175">
        <f t="shared" si="38"/>
        <v>-17.547297</v>
      </c>
      <c r="P175">
        <f t="shared" si="39"/>
        <v>-8.5472969999999986</v>
      </c>
      <c r="R175">
        <f t="shared" si="40"/>
        <v>2.5390429588509562</v>
      </c>
    </row>
    <row r="176" spans="1:18" x14ac:dyDescent="0.25">
      <c r="A176">
        <f t="shared" si="32"/>
        <v>894</v>
      </c>
      <c r="B176">
        <v>174</v>
      </c>
      <c r="E176" s="3">
        <f t="shared" si="33"/>
        <v>34</v>
      </c>
      <c r="F176">
        <f t="shared" si="31"/>
        <v>36</v>
      </c>
      <c r="G176" s="3">
        <f t="shared" si="34"/>
        <v>892</v>
      </c>
      <c r="I176">
        <f t="shared" si="35"/>
        <v>2.4653755200000007</v>
      </c>
      <c r="M176">
        <f t="shared" si="36"/>
        <v>2.4653755200000007</v>
      </c>
      <c r="N176">
        <f t="shared" si="37"/>
        <v>12.46537552</v>
      </c>
      <c r="O176">
        <f t="shared" si="38"/>
        <v>-17.534624479999998</v>
      </c>
      <c r="P176">
        <f t="shared" si="39"/>
        <v>-8.5346244799999997</v>
      </c>
      <c r="R176">
        <f t="shared" si="40"/>
        <v>2.5526720087391372</v>
      </c>
    </row>
    <row r="177" spans="1:18" x14ac:dyDescent="0.25">
      <c r="A177">
        <f t="shared" si="32"/>
        <v>892</v>
      </c>
      <c r="B177">
        <v>175</v>
      </c>
      <c r="E177" s="3">
        <f t="shared" si="33"/>
        <v>34</v>
      </c>
      <c r="F177">
        <f t="shared" si="31"/>
        <v>36</v>
      </c>
      <c r="G177" s="3">
        <f t="shared" si="34"/>
        <v>890</v>
      </c>
      <c r="I177">
        <f t="shared" si="35"/>
        <v>2.4906924800000008</v>
      </c>
      <c r="M177">
        <f t="shared" si="36"/>
        <v>2.4906924800000008</v>
      </c>
      <c r="N177">
        <f t="shared" si="37"/>
        <v>12.49069248</v>
      </c>
      <c r="O177">
        <f t="shared" si="38"/>
        <v>-17.50930752</v>
      </c>
      <c r="P177">
        <f t="shared" si="39"/>
        <v>-8.5093075200000001</v>
      </c>
      <c r="R177">
        <f t="shared" si="40"/>
        <v>2.5794011941305723</v>
      </c>
    </row>
    <row r="178" spans="1:18" x14ac:dyDescent="0.25">
      <c r="A178">
        <f t="shared" si="32"/>
        <v>890</v>
      </c>
      <c r="B178">
        <v>176</v>
      </c>
      <c r="E178" s="3">
        <f t="shared" si="33"/>
        <v>34</v>
      </c>
      <c r="F178">
        <f t="shared" si="31"/>
        <v>36</v>
      </c>
      <c r="G178" s="3">
        <f t="shared" si="34"/>
        <v>888</v>
      </c>
      <c r="I178">
        <f t="shared" si="35"/>
        <v>2.5159720000000001</v>
      </c>
      <c r="M178">
        <f t="shared" si="36"/>
        <v>2.5159720000000001</v>
      </c>
      <c r="N178">
        <f t="shared" si="37"/>
        <v>12.515972</v>
      </c>
      <c r="O178">
        <f t="shared" si="38"/>
        <v>-17.484027999999999</v>
      </c>
      <c r="P178">
        <f t="shared" si="39"/>
        <v>-8.4840280000000003</v>
      </c>
      <c r="R178">
        <f t="shared" si="40"/>
        <v>2.6061021878683803</v>
      </c>
    </row>
    <row r="179" spans="1:18" x14ac:dyDescent="0.25">
      <c r="A179">
        <f t="shared" si="32"/>
        <v>888</v>
      </c>
      <c r="B179">
        <v>177</v>
      </c>
      <c r="E179" s="3">
        <f t="shared" si="33"/>
        <v>35</v>
      </c>
      <c r="F179">
        <f t="shared" si="31"/>
        <v>36</v>
      </c>
      <c r="G179" s="3">
        <f t="shared" si="34"/>
        <v>887</v>
      </c>
      <c r="I179">
        <f t="shared" si="35"/>
        <v>2.54121408</v>
      </c>
      <c r="M179">
        <f t="shared" si="36"/>
        <v>2.54121408</v>
      </c>
      <c r="N179">
        <f t="shared" si="37"/>
        <v>12.54121408</v>
      </c>
      <c r="O179">
        <f t="shared" si="38"/>
        <v>-17.45878592</v>
      </c>
      <c r="P179">
        <f t="shared" si="39"/>
        <v>-8.4587859200000004</v>
      </c>
      <c r="R179">
        <f t="shared" si="40"/>
        <v>2.6327749698504905</v>
      </c>
    </row>
    <row r="180" spans="1:18" x14ac:dyDescent="0.25">
      <c r="A180">
        <f t="shared" si="32"/>
        <v>887</v>
      </c>
      <c r="B180">
        <v>178</v>
      </c>
      <c r="E180" s="3">
        <f t="shared" si="33"/>
        <v>35</v>
      </c>
      <c r="F180">
        <f t="shared" si="31"/>
        <v>36</v>
      </c>
      <c r="G180" s="3">
        <f t="shared" si="34"/>
        <v>886</v>
      </c>
      <c r="I180">
        <f t="shared" si="35"/>
        <v>2.5538210800000014</v>
      </c>
      <c r="M180">
        <f t="shared" si="36"/>
        <v>2.5538210800000014</v>
      </c>
      <c r="N180">
        <f t="shared" si="37"/>
        <v>12.553821080000002</v>
      </c>
      <c r="O180">
        <f t="shared" si="38"/>
        <v>-17.446178919999998</v>
      </c>
      <c r="P180">
        <f t="shared" si="39"/>
        <v>-8.4461789199999977</v>
      </c>
      <c r="R180">
        <f t="shared" si="40"/>
        <v>2.6463653719972817</v>
      </c>
    </row>
    <row r="181" spans="1:18" x14ac:dyDescent="0.25">
      <c r="A181">
        <f t="shared" si="32"/>
        <v>886</v>
      </c>
      <c r="B181">
        <v>179</v>
      </c>
      <c r="E181" s="3">
        <f t="shared" si="33"/>
        <v>35</v>
      </c>
      <c r="F181">
        <f t="shared" si="31"/>
        <v>35</v>
      </c>
      <c r="G181" s="3">
        <f t="shared" si="34"/>
        <v>886</v>
      </c>
      <c r="I181">
        <f t="shared" si="35"/>
        <v>2.5664187200000002</v>
      </c>
      <c r="M181">
        <f t="shared" si="36"/>
        <v>2.5664187200000002</v>
      </c>
      <c r="N181">
        <f t="shared" si="37"/>
        <v>12.56641872</v>
      </c>
      <c r="O181">
        <f t="shared" si="38"/>
        <v>-17.433581279999999</v>
      </c>
      <c r="P181">
        <f t="shared" si="39"/>
        <v>-8.4335812800000003</v>
      </c>
      <c r="R181">
        <f t="shared" si="40"/>
        <v>2.6599514038703584</v>
      </c>
    </row>
    <row r="182" spans="1:18" x14ac:dyDescent="0.25">
      <c r="A182">
        <f t="shared" si="32"/>
        <v>886</v>
      </c>
      <c r="B182">
        <v>180</v>
      </c>
      <c r="E182" s="3">
        <f t="shared" si="33"/>
        <v>35</v>
      </c>
      <c r="F182">
        <f t="shared" si="31"/>
        <v>35</v>
      </c>
      <c r="G182" s="3">
        <f t="shared" si="34"/>
        <v>886</v>
      </c>
      <c r="I182">
        <f t="shared" si="35"/>
        <v>2.5664187200000002</v>
      </c>
      <c r="M182">
        <f t="shared" si="36"/>
        <v>2.5664187200000002</v>
      </c>
      <c r="N182">
        <f t="shared" si="37"/>
        <v>12.56641872</v>
      </c>
      <c r="O182">
        <f t="shared" si="38"/>
        <v>-17.433581279999999</v>
      </c>
      <c r="P182">
        <f t="shared" si="39"/>
        <v>-8.4335812800000003</v>
      </c>
      <c r="R182">
        <f t="shared" si="40"/>
        <v>2.6604833941511328</v>
      </c>
    </row>
    <row r="183" spans="1:18" x14ac:dyDescent="0.25">
      <c r="A183">
        <f t="shared" si="32"/>
        <v>886</v>
      </c>
      <c r="B183">
        <v>181</v>
      </c>
      <c r="E183" s="3">
        <f t="shared" si="33"/>
        <v>35</v>
      </c>
      <c r="F183">
        <f t="shared" si="31"/>
        <v>35</v>
      </c>
      <c r="G183" s="3">
        <f t="shared" si="34"/>
        <v>886</v>
      </c>
      <c r="I183">
        <f t="shared" si="35"/>
        <v>2.5664187200000002</v>
      </c>
      <c r="M183">
        <f t="shared" si="36"/>
        <v>2.5664187200000002</v>
      </c>
      <c r="N183">
        <f t="shared" si="37"/>
        <v>12.56641872</v>
      </c>
      <c r="O183">
        <f t="shared" si="38"/>
        <v>-17.433581279999999</v>
      </c>
      <c r="P183">
        <f t="shared" si="39"/>
        <v>-8.4335812800000003</v>
      </c>
      <c r="R183">
        <f t="shared" si="40"/>
        <v>2.6610154908299628</v>
      </c>
    </row>
    <row r="184" spans="1:18" x14ac:dyDescent="0.25">
      <c r="A184">
        <f t="shared" si="32"/>
        <v>886</v>
      </c>
      <c r="B184">
        <v>182</v>
      </c>
      <c r="E184" s="3">
        <f t="shared" si="33"/>
        <v>35</v>
      </c>
      <c r="F184">
        <f t="shared" si="31"/>
        <v>35</v>
      </c>
      <c r="G184" s="3">
        <f t="shared" si="34"/>
        <v>886</v>
      </c>
      <c r="I184">
        <f t="shared" si="35"/>
        <v>2.5664187200000002</v>
      </c>
      <c r="M184">
        <f t="shared" si="36"/>
        <v>2.5664187200000002</v>
      </c>
      <c r="N184">
        <f t="shared" si="37"/>
        <v>12.56641872</v>
      </c>
      <c r="O184">
        <f t="shared" si="38"/>
        <v>-17.433581279999999</v>
      </c>
      <c r="P184">
        <f t="shared" si="39"/>
        <v>-8.4335812800000003</v>
      </c>
      <c r="R184">
        <f t="shared" si="40"/>
        <v>2.6615476939281284</v>
      </c>
    </row>
    <row r="185" spans="1:18" x14ac:dyDescent="0.25">
      <c r="A185">
        <f t="shared" si="32"/>
        <v>886</v>
      </c>
      <c r="B185">
        <v>183</v>
      </c>
      <c r="E185" s="3">
        <f t="shared" si="33"/>
        <v>35</v>
      </c>
      <c r="F185">
        <f t="shared" si="31"/>
        <v>35</v>
      </c>
      <c r="G185" s="3">
        <f t="shared" si="34"/>
        <v>886</v>
      </c>
      <c r="I185">
        <f t="shared" si="35"/>
        <v>2.5664187200000002</v>
      </c>
      <c r="M185">
        <f t="shared" si="36"/>
        <v>2.5664187200000002</v>
      </c>
      <c r="N185">
        <f t="shared" si="37"/>
        <v>12.56641872</v>
      </c>
      <c r="O185">
        <f t="shared" si="38"/>
        <v>-17.433581279999999</v>
      </c>
      <c r="P185">
        <f t="shared" si="39"/>
        <v>-8.4335812800000003</v>
      </c>
      <c r="R185">
        <f t="shared" si="40"/>
        <v>2.6620800034669139</v>
      </c>
    </row>
    <row r="186" spans="1:18" x14ac:dyDescent="0.25">
      <c r="A186">
        <f t="shared" si="32"/>
        <v>886</v>
      </c>
      <c r="B186">
        <v>184</v>
      </c>
      <c r="E186" s="3">
        <f t="shared" si="33"/>
        <v>35</v>
      </c>
      <c r="F186">
        <f t="shared" si="31"/>
        <v>35</v>
      </c>
      <c r="G186" s="3">
        <f t="shared" si="34"/>
        <v>886</v>
      </c>
      <c r="I186">
        <f t="shared" si="35"/>
        <v>2.5664187200000002</v>
      </c>
      <c r="M186">
        <f t="shared" si="36"/>
        <v>2.5664187200000002</v>
      </c>
      <c r="N186">
        <f t="shared" si="37"/>
        <v>12.56641872</v>
      </c>
      <c r="O186">
        <f t="shared" si="38"/>
        <v>-17.433581279999999</v>
      </c>
      <c r="P186">
        <f t="shared" si="39"/>
        <v>-8.4335812800000003</v>
      </c>
      <c r="R186">
        <f t="shared" si="40"/>
        <v>2.662612419467608</v>
      </c>
    </row>
    <row r="187" spans="1:18" x14ac:dyDescent="0.25">
      <c r="A187">
        <f t="shared" si="32"/>
        <v>886</v>
      </c>
      <c r="B187">
        <v>185</v>
      </c>
      <c r="E187" s="3">
        <f t="shared" si="33"/>
        <v>35</v>
      </c>
      <c r="F187">
        <f t="shared" si="31"/>
        <v>34</v>
      </c>
      <c r="G187" s="3">
        <f t="shared" si="34"/>
        <v>887</v>
      </c>
      <c r="I187">
        <f t="shared" si="35"/>
        <v>2.5664187200000002</v>
      </c>
      <c r="M187">
        <f t="shared" si="36"/>
        <v>2.5664187200000002</v>
      </c>
      <c r="N187">
        <f t="shared" si="37"/>
        <v>12.56641872</v>
      </c>
      <c r="O187">
        <f t="shared" si="38"/>
        <v>-17.433581279999999</v>
      </c>
      <c r="P187">
        <f t="shared" si="39"/>
        <v>-8.4335812800000003</v>
      </c>
      <c r="R187">
        <f t="shared" si="40"/>
        <v>2.6631449419515016</v>
      </c>
    </row>
    <row r="188" spans="1:18" x14ac:dyDescent="0.25">
      <c r="A188">
        <f t="shared" si="32"/>
        <v>887</v>
      </c>
      <c r="B188">
        <v>186</v>
      </c>
      <c r="E188" s="3">
        <f t="shared" si="33"/>
        <v>35</v>
      </c>
      <c r="F188">
        <f t="shared" si="31"/>
        <v>34</v>
      </c>
      <c r="G188" s="3">
        <f t="shared" si="34"/>
        <v>888</v>
      </c>
      <c r="I188">
        <f t="shared" si="35"/>
        <v>2.5538210800000014</v>
      </c>
      <c r="M188">
        <f t="shared" si="36"/>
        <v>2.5538210800000014</v>
      </c>
      <c r="N188">
        <f t="shared" si="37"/>
        <v>12.553821080000002</v>
      </c>
      <c r="O188">
        <f t="shared" si="38"/>
        <v>-17.446178919999998</v>
      </c>
      <c r="P188">
        <f t="shared" si="39"/>
        <v>-8.4461789199999977</v>
      </c>
      <c r="R188">
        <f t="shared" si="40"/>
        <v>2.6506025217075622</v>
      </c>
    </row>
    <row r="189" spans="1:18" x14ac:dyDescent="0.25">
      <c r="A189">
        <f t="shared" si="32"/>
        <v>888</v>
      </c>
      <c r="B189">
        <v>187</v>
      </c>
      <c r="E189" s="3">
        <f t="shared" si="33"/>
        <v>35</v>
      </c>
      <c r="F189">
        <f t="shared" si="31"/>
        <v>34</v>
      </c>
      <c r="G189" s="3">
        <f t="shared" si="34"/>
        <v>889</v>
      </c>
      <c r="I189">
        <f t="shared" si="35"/>
        <v>2.54121408</v>
      </c>
      <c r="M189">
        <f t="shared" si="36"/>
        <v>2.54121408</v>
      </c>
      <c r="N189">
        <f t="shared" si="37"/>
        <v>12.54121408</v>
      </c>
      <c r="O189">
        <f t="shared" si="38"/>
        <v>-17.45878592</v>
      </c>
      <c r="P189">
        <f t="shared" si="39"/>
        <v>-8.4587859200000004</v>
      </c>
      <c r="R189">
        <f t="shared" si="40"/>
        <v>2.6380452613134855</v>
      </c>
    </row>
    <row r="190" spans="1:18" x14ac:dyDescent="0.25">
      <c r="A190">
        <f t="shared" si="32"/>
        <v>889</v>
      </c>
      <c r="B190">
        <v>188</v>
      </c>
      <c r="E190" s="3">
        <f t="shared" si="33"/>
        <v>35</v>
      </c>
      <c r="F190">
        <f t="shared" si="31"/>
        <v>34</v>
      </c>
      <c r="G190" s="3">
        <f t="shared" si="34"/>
        <v>890</v>
      </c>
      <c r="I190">
        <f t="shared" si="35"/>
        <v>2.5285977200000005</v>
      </c>
      <c r="M190">
        <f t="shared" si="36"/>
        <v>2.5285977200000005</v>
      </c>
      <c r="N190">
        <f t="shared" si="37"/>
        <v>12.52859772</v>
      </c>
      <c r="O190">
        <f t="shared" si="38"/>
        <v>-17.47140228</v>
      </c>
      <c r="P190">
        <f t="shared" si="39"/>
        <v>-8.4714022799999995</v>
      </c>
      <c r="R190">
        <f t="shared" si="40"/>
        <v>2.6254731533915816</v>
      </c>
    </row>
    <row r="191" spans="1:18" x14ac:dyDescent="0.25">
      <c r="A191">
        <f t="shared" si="32"/>
        <v>890</v>
      </c>
      <c r="B191">
        <v>189</v>
      </c>
      <c r="E191" s="3">
        <f t="shared" si="33"/>
        <v>34</v>
      </c>
      <c r="F191">
        <f t="shared" si="31"/>
        <v>33</v>
      </c>
      <c r="G191" s="3">
        <f t="shared" si="34"/>
        <v>891</v>
      </c>
      <c r="I191">
        <f t="shared" si="35"/>
        <v>2.5159720000000001</v>
      </c>
      <c r="M191">
        <f t="shared" si="36"/>
        <v>2.5159720000000001</v>
      </c>
      <c r="N191">
        <f t="shared" si="37"/>
        <v>12.515972</v>
      </c>
      <c r="O191">
        <f t="shared" si="38"/>
        <v>-17.484027999999999</v>
      </c>
      <c r="P191">
        <f t="shared" si="39"/>
        <v>-8.4840280000000003</v>
      </c>
      <c r="R191">
        <f t="shared" si="40"/>
        <v>2.612886190561408</v>
      </c>
    </row>
    <row r="192" spans="1:18" x14ac:dyDescent="0.25">
      <c r="A192">
        <f t="shared" si="32"/>
        <v>891</v>
      </c>
      <c r="B192">
        <v>190</v>
      </c>
      <c r="E192" s="3">
        <f t="shared" si="33"/>
        <v>34</v>
      </c>
      <c r="F192">
        <f t="shared" si="31"/>
        <v>33</v>
      </c>
      <c r="G192" s="3">
        <f t="shared" si="34"/>
        <v>892</v>
      </c>
      <c r="I192">
        <f t="shared" si="35"/>
        <v>2.5033369200000002</v>
      </c>
      <c r="M192">
        <f t="shared" si="36"/>
        <v>2.5033369200000002</v>
      </c>
      <c r="N192">
        <f t="shared" si="37"/>
        <v>12.503336920000001</v>
      </c>
      <c r="O192">
        <f t="shared" si="38"/>
        <v>-17.496663080000001</v>
      </c>
      <c r="P192">
        <f t="shared" si="39"/>
        <v>-8.4966630799999994</v>
      </c>
      <c r="R192">
        <f t="shared" si="40"/>
        <v>2.6002843654397756</v>
      </c>
    </row>
    <row r="193" spans="1:18" x14ac:dyDescent="0.25">
      <c r="A193">
        <f t="shared" si="32"/>
        <v>892</v>
      </c>
      <c r="B193">
        <v>191</v>
      </c>
      <c r="E193" s="3">
        <f t="shared" si="33"/>
        <v>34</v>
      </c>
      <c r="F193">
        <f t="shared" si="31"/>
        <v>33</v>
      </c>
      <c r="G193" s="3">
        <f t="shared" si="34"/>
        <v>893</v>
      </c>
      <c r="I193">
        <f t="shared" si="35"/>
        <v>2.4906924800000008</v>
      </c>
      <c r="M193">
        <f t="shared" si="36"/>
        <v>2.4906924800000008</v>
      </c>
      <c r="N193">
        <f t="shared" si="37"/>
        <v>12.49069248</v>
      </c>
      <c r="O193">
        <f t="shared" si="38"/>
        <v>-17.50930752</v>
      </c>
      <c r="P193">
        <f t="shared" si="39"/>
        <v>-8.5093075200000001</v>
      </c>
      <c r="R193">
        <f t="shared" si="40"/>
        <v>2.5876676706407533</v>
      </c>
    </row>
    <row r="194" spans="1:18" x14ac:dyDescent="0.25">
      <c r="A194">
        <f t="shared" si="32"/>
        <v>893</v>
      </c>
      <c r="B194">
        <v>192</v>
      </c>
      <c r="E194" s="3">
        <f t="shared" si="33"/>
        <v>34</v>
      </c>
      <c r="F194">
        <f t="shared" si="31"/>
        <v>33</v>
      </c>
      <c r="G194" s="3">
        <f t="shared" si="34"/>
        <v>894</v>
      </c>
      <c r="I194">
        <f t="shared" si="35"/>
        <v>2.4780386800000005</v>
      </c>
      <c r="M194">
        <f t="shared" si="36"/>
        <v>2.4780386800000005</v>
      </c>
      <c r="N194">
        <f t="shared" si="37"/>
        <v>12.478038680000001</v>
      </c>
      <c r="O194">
        <f t="shared" si="38"/>
        <v>-17.521961319999999</v>
      </c>
      <c r="P194">
        <f t="shared" si="39"/>
        <v>-8.5219613199999991</v>
      </c>
      <c r="R194">
        <f t="shared" si="40"/>
        <v>2.5750360987756515</v>
      </c>
    </row>
    <row r="195" spans="1:18" x14ac:dyDescent="0.25">
      <c r="A195">
        <f t="shared" si="32"/>
        <v>894</v>
      </c>
      <c r="B195">
        <v>193</v>
      </c>
      <c r="E195" s="3">
        <f t="shared" si="33"/>
        <v>34</v>
      </c>
      <c r="F195">
        <f t="shared" si="31"/>
        <v>33</v>
      </c>
      <c r="G195" s="3">
        <f t="shared" si="34"/>
        <v>895</v>
      </c>
      <c r="I195">
        <f t="shared" si="35"/>
        <v>2.4653755200000007</v>
      </c>
      <c r="M195">
        <f t="shared" si="36"/>
        <v>2.4653755200000007</v>
      </c>
      <c r="N195">
        <f t="shared" si="37"/>
        <v>12.46537552</v>
      </c>
      <c r="O195">
        <f t="shared" si="38"/>
        <v>-17.534624479999998</v>
      </c>
      <c r="P195">
        <f t="shared" si="39"/>
        <v>-8.5346244799999997</v>
      </c>
      <c r="R195">
        <f t="shared" si="40"/>
        <v>2.5623896424530397</v>
      </c>
    </row>
    <row r="196" spans="1:18" x14ac:dyDescent="0.25">
      <c r="A196">
        <f t="shared" si="32"/>
        <v>895</v>
      </c>
      <c r="B196">
        <v>194</v>
      </c>
      <c r="E196" s="3">
        <f t="shared" si="33"/>
        <v>34</v>
      </c>
      <c r="F196">
        <f t="shared" si="31"/>
        <v>33</v>
      </c>
      <c r="G196" s="3">
        <f t="shared" si="34"/>
        <v>896</v>
      </c>
      <c r="I196">
        <f t="shared" si="35"/>
        <v>2.452703000000001</v>
      </c>
      <c r="M196">
        <f t="shared" si="36"/>
        <v>2.452703000000001</v>
      </c>
      <c r="N196">
        <f t="shared" si="37"/>
        <v>12.452703000000001</v>
      </c>
      <c r="O196">
        <f t="shared" si="38"/>
        <v>-17.547297</v>
      </c>
      <c r="P196">
        <f t="shared" si="39"/>
        <v>-8.5472969999999986</v>
      </c>
      <c r="R196">
        <f t="shared" si="40"/>
        <v>2.5497282942787316</v>
      </c>
    </row>
    <row r="197" spans="1:18" x14ac:dyDescent="0.25">
      <c r="A197">
        <f t="shared" si="32"/>
        <v>896</v>
      </c>
      <c r="B197">
        <v>195</v>
      </c>
      <c r="E197" s="3">
        <f t="shared" si="33"/>
        <v>34</v>
      </c>
      <c r="F197">
        <f t="shared" si="31"/>
        <v>34</v>
      </c>
      <c r="G197" s="3">
        <f t="shared" si="34"/>
        <v>896</v>
      </c>
      <c r="I197">
        <f t="shared" si="35"/>
        <v>2.4400211200000008</v>
      </c>
      <c r="M197">
        <f t="shared" si="36"/>
        <v>2.4400211200000008</v>
      </c>
      <c r="N197">
        <f t="shared" si="37"/>
        <v>12.440021120000001</v>
      </c>
      <c r="O197">
        <f t="shared" si="38"/>
        <v>-17.559978879999999</v>
      </c>
      <c r="P197">
        <f t="shared" si="39"/>
        <v>-8.5599788799999992</v>
      </c>
      <c r="R197">
        <f t="shared" si="40"/>
        <v>2.5370520468557913</v>
      </c>
    </row>
    <row r="198" spans="1:18" x14ac:dyDescent="0.25">
      <c r="A198">
        <f t="shared" si="32"/>
        <v>896</v>
      </c>
      <c r="B198">
        <v>196</v>
      </c>
      <c r="E198" s="3">
        <f t="shared" si="33"/>
        <v>34</v>
      </c>
      <c r="F198">
        <f t="shared" si="31"/>
        <v>34</v>
      </c>
      <c r="G198" s="3">
        <f t="shared" si="34"/>
        <v>896</v>
      </c>
      <c r="I198">
        <f t="shared" si="35"/>
        <v>2.4400211200000008</v>
      </c>
      <c r="M198">
        <f t="shared" si="36"/>
        <v>2.4400211200000008</v>
      </c>
      <c r="N198">
        <f t="shared" si="37"/>
        <v>12.440021120000001</v>
      </c>
      <c r="O198">
        <f t="shared" si="38"/>
        <v>-17.559978879999999</v>
      </c>
      <c r="P198">
        <f t="shared" si="39"/>
        <v>-8.5599788799999992</v>
      </c>
      <c r="R198">
        <f t="shared" si="40"/>
        <v>2.5375594572651625</v>
      </c>
    </row>
    <row r="199" spans="1:18" x14ac:dyDescent="0.25">
      <c r="A199">
        <f t="shared" si="32"/>
        <v>896</v>
      </c>
      <c r="B199">
        <v>197</v>
      </c>
      <c r="E199" s="3">
        <f t="shared" si="33"/>
        <v>34</v>
      </c>
      <c r="F199">
        <f t="shared" si="31"/>
        <v>34</v>
      </c>
      <c r="G199" s="3">
        <f t="shared" si="34"/>
        <v>896</v>
      </c>
      <c r="I199">
        <f t="shared" si="35"/>
        <v>2.4400211200000008</v>
      </c>
      <c r="M199">
        <f t="shared" si="36"/>
        <v>2.4400211200000008</v>
      </c>
      <c r="N199">
        <f t="shared" si="37"/>
        <v>12.440021120000001</v>
      </c>
      <c r="O199">
        <f t="shared" si="38"/>
        <v>-17.559978879999999</v>
      </c>
      <c r="P199">
        <f t="shared" si="39"/>
        <v>-8.5599788799999992</v>
      </c>
      <c r="R199">
        <f t="shared" si="40"/>
        <v>2.5380669691566151</v>
      </c>
    </row>
    <row r="200" spans="1:18" x14ac:dyDescent="0.25">
      <c r="A200">
        <f t="shared" si="32"/>
        <v>896</v>
      </c>
      <c r="B200">
        <v>198</v>
      </c>
      <c r="E200" s="3">
        <f t="shared" si="33"/>
        <v>34</v>
      </c>
      <c r="F200">
        <f t="shared" si="31"/>
        <v>34</v>
      </c>
      <c r="G200" s="3">
        <f t="shared" si="34"/>
        <v>896</v>
      </c>
      <c r="I200">
        <f t="shared" si="35"/>
        <v>2.4400211200000008</v>
      </c>
      <c r="M200">
        <f t="shared" si="36"/>
        <v>2.4400211200000008</v>
      </c>
      <c r="N200">
        <f t="shared" si="37"/>
        <v>12.440021120000001</v>
      </c>
      <c r="O200">
        <f t="shared" si="38"/>
        <v>-17.559978879999999</v>
      </c>
      <c r="P200">
        <f t="shared" si="39"/>
        <v>-8.5599788799999992</v>
      </c>
      <c r="R200">
        <f t="shared" si="40"/>
        <v>2.5385745825504467</v>
      </c>
    </row>
    <row r="201" spans="1:18" x14ac:dyDescent="0.25">
      <c r="A201">
        <f t="shared" si="32"/>
        <v>896</v>
      </c>
      <c r="B201">
        <v>199</v>
      </c>
      <c r="E201" s="3">
        <f t="shared" si="33"/>
        <v>34</v>
      </c>
      <c r="F201">
        <f t="shared" si="31"/>
        <v>34</v>
      </c>
      <c r="G201" s="3">
        <f t="shared" si="34"/>
        <v>896</v>
      </c>
      <c r="I201">
        <f t="shared" si="35"/>
        <v>2.4400211200000008</v>
      </c>
      <c r="M201">
        <f t="shared" si="36"/>
        <v>2.4400211200000008</v>
      </c>
      <c r="N201">
        <f t="shared" si="37"/>
        <v>12.440021120000001</v>
      </c>
      <c r="O201">
        <f t="shared" si="38"/>
        <v>-17.559978879999999</v>
      </c>
      <c r="P201">
        <f t="shared" si="39"/>
        <v>-8.5599788799999992</v>
      </c>
      <c r="R201">
        <f t="shared" si="40"/>
        <v>2.5390822974669569</v>
      </c>
    </row>
    <row r="202" spans="1:18" x14ac:dyDescent="0.25">
      <c r="A202">
        <f t="shared" si="32"/>
        <v>896</v>
      </c>
      <c r="B202">
        <v>200</v>
      </c>
      <c r="E202" s="3">
        <f t="shared" si="33"/>
        <v>34</v>
      </c>
      <c r="F202">
        <f t="shared" si="31"/>
        <v>34</v>
      </c>
      <c r="G202" s="3">
        <f t="shared" si="34"/>
        <v>896</v>
      </c>
      <c r="I202">
        <f t="shared" si="35"/>
        <v>2.4400211200000008</v>
      </c>
      <c r="M202">
        <f t="shared" si="36"/>
        <v>2.4400211200000008</v>
      </c>
      <c r="N202">
        <f t="shared" si="37"/>
        <v>12.440021120000001</v>
      </c>
      <c r="O202">
        <f t="shared" si="38"/>
        <v>-17.559978879999999</v>
      </c>
      <c r="P202">
        <f t="shared" si="39"/>
        <v>-8.5599788799999992</v>
      </c>
      <c r="R202">
        <f t="shared" si="40"/>
        <v>2.5395901139264505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B10D-239C-4FFA-9538-8B381072D48F}">
  <dimension ref="A1:O15"/>
  <sheetViews>
    <sheetView workbookViewId="0">
      <selection activeCell="L6" sqref="L6"/>
    </sheetView>
  </sheetViews>
  <sheetFormatPr defaultRowHeight="14.3" x14ac:dyDescent="0.25"/>
  <cols>
    <col min="8" max="8" width="23.375" bestFit="1" customWidth="1"/>
    <col min="9" max="9" width="11.875" bestFit="1" customWidth="1"/>
    <col min="12" max="12" width="23.375" bestFit="1" customWidth="1"/>
    <col min="13" max="13" width="8.625" bestFit="1" customWidth="1"/>
    <col min="14" max="14" width="19.75" bestFit="1" customWidth="1"/>
    <col min="15" max="15" width="20.5" bestFit="1" customWidth="1"/>
  </cols>
  <sheetData>
    <row r="1" spans="1:15" x14ac:dyDescent="0.25">
      <c r="A1" t="s">
        <v>28</v>
      </c>
      <c r="H1" t="s">
        <v>36</v>
      </c>
      <c r="I1" t="s">
        <v>30</v>
      </c>
      <c r="J1" t="s">
        <v>37</v>
      </c>
      <c r="L1" t="s">
        <v>36</v>
      </c>
      <c r="M1" t="s">
        <v>41</v>
      </c>
      <c r="N1" t="s">
        <v>38</v>
      </c>
      <c r="O1" t="s">
        <v>42</v>
      </c>
    </row>
    <row r="2" spans="1:15" x14ac:dyDescent="0.25">
      <c r="A2" t="s">
        <v>2</v>
      </c>
      <c r="B2">
        <v>20</v>
      </c>
      <c r="H2">
        <f>8181*4</f>
        <v>32724</v>
      </c>
      <c r="I2">
        <v>195.02507829666101</v>
      </c>
      <c r="J2">
        <f>I2/H2</f>
        <v>5.9596955841786153E-3</v>
      </c>
      <c r="L2">
        <v>86736</v>
      </c>
      <c r="M2">
        <v>15</v>
      </c>
      <c r="N2">
        <f>((L2*J2)/60)*M2</f>
        <v>129.23003904732909</v>
      </c>
      <c r="O2">
        <f>N2/60</f>
        <v>2.1538339841221514</v>
      </c>
    </row>
    <row r="3" spans="1:15" x14ac:dyDescent="0.25">
      <c r="A3" t="s">
        <v>12</v>
      </c>
      <c r="B3">
        <v>20</v>
      </c>
      <c r="L3" t="s">
        <v>39</v>
      </c>
    </row>
    <row r="4" spans="1:15" x14ac:dyDescent="0.25">
      <c r="A4" t="s">
        <v>29</v>
      </c>
      <c r="B4">
        <v>20</v>
      </c>
      <c r="L4" s="3" t="s">
        <v>40</v>
      </c>
    </row>
    <row r="6" spans="1:15" x14ac:dyDescent="0.25">
      <c r="A6" t="s">
        <v>30</v>
      </c>
      <c r="B6" t="s">
        <v>31</v>
      </c>
      <c r="C6" t="s">
        <v>34</v>
      </c>
    </row>
    <row r="7" spans="1:15" x14ac:dyDescent="0.25">
      <c r="A7">
        <v>44.6914992332458</v>
      </c>
      <c r="B7" s="5" t="s">
        <v>32</v>
      </c>
      <c r="C7">
        <v>146</v>
      </c>
    </row>
    <row r="8" spans="1:15" x14ac:dyDescent="0.25">
      <c r="A8">
        <v>25.6204912662506</v>
      </c>
      <c r="B8" s="5" t="s">
        <v>32</v>
      </c>
      <c r="C8">
        <v>126</v>
      </c>
    </row>
    <row r="9" spans="1:15" x14ac:dyDescent="0.25">
      <c r="A9">
        <v>147.130484580993</v>
      </c>
      <c r="B9" s="5" t="s">
        <v>33</v>
      </c>
      <c r="C9">
        <v>268</v>
      </c>
    </row>
    <row r="10" spans="1:15" x14ac:dyDescent="0.25">
      <c r="A10">
        <v>21.1863338947296</v>
      </c>
      <c r="B10" s="5" t="s">
        <v>32</v>
      </c>
      <c r="C10">
        <v>112</v>
      </c>
    </row>
    <row r="11" spans="1:15" x14ac:dyDescent="0.25">
      <c r="A11">
        <v>986.19362640380803</v>
      </c>
      <c r="B11" s="5" t="s">
        <v>33</v>
      </c>
      <c r="C11">
        <v>460</v>
      </c>
    </row>
    <row r="12" spans="1:15" x14ac:dyDescent="0.25">
      <c r="A12">
        <v>58.0557219982147</v>
      </c>
      <c r="B12" s="5" t="s">
        <v>32</v>
      </c>
      <c r="C12">
        <v>212</v>
      </c>
    </row>
    <row r="13" spans="1:15" x14ac:dyDescent="0.25">
      <c r="A13">
        <v>597.21516394615105</v>
      </c>
      <c r="B13" s="5" t="s">
        <v>33</v>
      </c>
      <c r="C13">
        <v>500</v>
      </c>
    </row>
    <row r="14" spans="1:15" x14ac:dyDescent="0.25">
      <c r="A14">
        <v>162.45286870002701</v>
      </c>
      <c r="B14" s="5" t="s">
        <v>32</v>
      </c>
      <c r="C14">
        <v>273</v>
      </c>
    </row>
    <row r="15" spans="1:15" x14ac:dyDescent="0.25">
      <c r="A15">
        <v>170.994600534439</v>
      </c>
      <c r="B15" s="5" t="s">
        <v>33</v>
      </c>
      <c r="C15">
        <v>285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02403-29E1-42E4-90DB-A4C471129AB9}">
  <dimension ref="A1:S202"/>
  <sheetViews>
    <sheetView tabSelected="1" workbookViewId="0">
      <selection activeCell="H36" sqref="H36"/>
    </sheetView>
  </sheetViews>
  <sheetFormatPr defaultRowHeight="14.3" x14ac:dyDescent="0.25"/>
  <cols>
    <col min="1" max="2" width="3.875" bestFit="1" customWidth="1"/>
    <col min="3" max="3" width="4.875" bestFit="1" customWidth="1"/>
    <col min="4" max="4" width="4.25" bestFit="1" customWidth="1"/>
    <col min="5" max="5" width="4.875" bestFit="1" customWidth="1"/>
    <col min="6" max="6" width="4.625" bestFit="1" customWidth="1"/>
    <col min="7" max="7" width="3.875" bestFit="1" customWidth="1"/>
    <col min="9" max="9" width="5.25" bestFit="1" customWidth="1"/>
    <col min="10" max="10" width="9.875" bestFit="1" customWidth="1"/>
    <col min="11" max="11" width="10.875" bestFit="1" customWidth="1"/>
  </cols>
  <sheetData>
    <row r="1" spans="1:19" x14ac:dyDescent="0.25">
      <c r="A1" t="s">
        <v>34</v>
      </c>
      <c r="B1" t="s">
        <v>12</v>
      </c>
      <c r="C1" t="s">
        <v>14</v>
      </c>
      <c r="D1" t="s">
        <v>15</v>
      </c>
      <c r="E1" t="s">
        <v>43</v>
      </c>
      <c r="F1" t="s">
        <v>25</v>
      </c>
      <c r="G1" t="s">
        <v>26</v>
      </c>
      <c r="H1" t="s">
        <v>44</v>
      </c>
      <c r="I1" t="s">
        <v>35</v>
      </c>
      <c r="J1" t="s">
        <v>5</v>
      </c>
      <c r="K1" t="s">
        <v>6</v>
      </c>
      <c r="L1" t="s">
        <v>7</v>
      </c>
      <c r="M1" s="3" t="s">
        <v>19</v>
      </c>
      <c r="N1" s="3" t="s">
        <v>20</v>
      </c>
      <c r="O1" s="3" t="s">
        <v>21</v>
      </c>
      <c r="P1" s="3" t="s">
        <v>22</v>
      </c>
      <c r="Q1" s="3"/>
      <c r="R1" t="s">
        <v>45</v>
      </c>
      <c r="S1" t="s">
        <v>23</v>
      </c>
    </row>
    <row r="2" spans="1:19" x14ac:dyDescent="0.25">
      <c r="A2">
        <v>10</v>
      </c>
      <c r="B2">
        <v>0</v>
      </c>
      <c r="C2">
        <v>1000</v>
      </c>
      <c r="D2" s="2">
        <v>0.2</v>
      </c>
      <c r="E2" s="3">
        <f>ROUNDUP(A2*$D$2*(1-(A2/$C$2)),0)</f>
        <v>2</v>
      </c>
      <c r="F2" s="3"/>
      <c r="G2" s="3">
        <f>A2+E2-F2</f>
        <v>12</v>
      </c>
      <c r="H2">
        <f>ROUND($I$2-$J$2*A2-$K$2*A2^2+(($L$2*A2^3)/A2),2)</f>
        <v>10</v>
      </c>
      <c r="I2" s="6">
        <v>10.039999999999999</v>
      </c>
      <c r="J2">
        <v>4.3E-3</v>
      </c>
      <c r="K2">
        <v>1.7499999999999998E-5</v>
      </c>
      <c r="L2">
        <v>3.9999999999999998E-6</v>
      </c>
      <c r="M2">
        <f>H2</f>
        <v>10</v>
      </c>
      <c r="N2">
        <f>H2+10</f>
        <v>20</v>
      </c>
      <c r="O2">
        <f t="shared" ref="O2:O65" si="0">-20+H2</f>
        <v>-10</v>
      </c>
      <c r="P2">
        <f t="shared" ref="P2:P65" si="1">H2-11</f>
        <v>-1</v>
      </c>
      <c r="R2">
        <f t="shared" ref="R2:R65" si="2">H2*((1+$S$2)^B2)</f>
        <v>10</v>
      </c>
      <c r="S2" s="4">
        <v>2.0000000000000001E-4</v>
      </c>
    </row>
    <row r="3" spans="1:19" x14ac:dyDescent="0.25">
      <c r="A3">
        <f>G2</f>
        <v>12</v>
      </c>
      <c r="B3">
        <v>1</v>
      </c>
      <c r="E3" s="3">
        <f t="shared" ref="E3:E66" si="3">ROUNDUP(A3*$D$2*(1-(A3/$C$2)),0)</f>
        <v>3</v>
      </c>
      <c r="G3" s="3">
        <f t="shared" ref="G3:G16" si="4">A3+E3-F3</f>
        <v>15</v>
      </c>
      <c r="H3">
        <f t="shared" ref="H3:H65" si="5">ROUND($I$2-$J$2*A3-$K$2*A3^2+(($L$2*A3^3)/A3),2)</f>
        <v>9.99</v>
      </c>
      <c r="M3">
        <f t="shared" ref="M3:M33" si="6">H3</f>
        <v>9.99</v>
      </c>
      <c r="N3">
        <f t="shared" ref="N3:N33" si="7">H3+10</f>
        <v>19.990000000000002</v>
      </c>
      <c r="O3">
        <f t="shared" si="0"/>
        <v>-10.01</v>
      </c>
      <c r="P3">
        <f t="shared" si="1"/>
        <v>-1.0099999999999998</v>
      </c>
      <c r="R3">
        <f t="shared" si="2"/>
        <v>9.9919980000000006</v>
      </c>
    </row>
    <row r="4" spans="1:19" x14ac:dyDescent="0.25">
      <c r="A4">
        <f t="shared" ref="A4:A67" si="8">G3</f>
        <v>15</v>
      </c>
      <c r="B4">
        <v>2</v>
      </c>
      <c r="E4" s="3">
        <f t="shared" si="3"/>
        <v>3</v>
      </c>
      <c r="G4" s="3">
        <f t="shared" si="4"/>
        <v>18</v>
      </c>
      <c r="H4">
        <f t="shared" si="5"/>
        <v>9.9700000000000006</v>
      </c>
      <c r="M4">
        <f t="shared" si="6"/>
        <v>9.9700000000000006</v>
      </c>
      <c r="N4">
        <f t="shared" si="7"/>
        <v>19.97</v>
      </c>
      <c r="O4">
        <f t="shared" si="0"/>
        <v>-10.029999999999999</v>
      </c>
      <c r="P4">
        <f t="shared" si="1"/>
        <v>-1.0299999999999994</v>
      </c>
      <c r="R4">
        <f t="shared" si="2"/>
        <v>9.9739883987999995</v>
      </c>
    </row>
    <row r="5" spans="1:19" x14ac:dyDescent="0.25">
      <c r="A5">
        <f t="shared" si="8"/>
        <v>18</v>
      </c>
      <c r="B5">
        <v>3</v>
      </c>
      <c r="E5" s="3">
        <f t="shared" si="3"/>
        <v>4</v>
      </c>
      <c r="G5" s="3">
        <f t="shared" si="4"/>
        <v>22</v>
      </c>
      <c r="H5">
        <f t="shared" si="5"/>
        <v>9.9600000000000009</v>
      </c>
      <c r="M5">
        <f t="shared" si="6"/>
        <v>9.9600000000000009</v>
      </c>
      <c r="N5">
        <f t="shared" si="7"/>
        <v>19.96</v>
      </c>
      <c r="O5">
        <f t="shared" si="0"/>
        <v>-10.039999999999999</v>
      </c>
      <c r="P5">
        <f t="shared" si="1"/>
        <v>-1.0399999999999991</v>
      </c>
      <c r="R5">
        <f t="shared" si="2"/>
        <v>9.9659771952796792</v>
      </c>
    </row>
    <row r="6" spans="1:19" x14ac:dyDescent="0.25">
      <c r="A6">
        <f t="shared" si="8"/>
        <v>22</v>
      </c>
      <c r="B6">
        <v>4</v>
      </c>
      <c r="E6" s="3">
        <f t="shared" si="3"/>
        <v>5</v>
      </c>
      <c r="G6" s="3">
        <f t="shared" si="4"/>
        <v>27</v>
      </c>
      <c r="H6">
        <f t="shared" si="5"/>
        <v>9.94</v>
      </c>
      <c r="M6">
        <f t="shared" si="6"/>
        <v>9.94</v>
      </c>
      <c r="N6">
        <f t="shared" si="7"/>
        <v>19.939999999999998</v>
      </c>
      <c r="O6">
        <f t="shared" si="0"/>
        <v>-10.06</v>
      </c>
      <c r="P6">
        <f t="shared" si="1"/>
        <v>-1.0600000000000005</v>
      </c>
      <c r="R6">
        <f t="shared" si="2"/>
        <v>9.947954385918095</v>
      </c>
    </row>
    <row r="7" spans="1:19" x14ac:dyDescent="0.25">
      <c r="A7">
        <f t="shared" si="8"/>
        <v>27</v>
      </c>
      <c r="B7">
        <v>5</v>
      </c>
      <c r="E7" s="3">
        <f t="shared" si="3"/>
        <v>6</v>
      </c>
      <c r="G7" s="3">
        <f t="shared" si="4"/>
        <v>33</v>
      </c>
      <c r="H7">
        <f t="shared" si="5"/>
        <v>9.91</v>
      </c>
      <c r="M7">
        <f t="shared" si="6"/>
        <v>9.91</v>
      </c>
      <c r="N7">
        <f t="shared" si="7"/>
        <v>19.91</v>
      </c>
      <c r="O7">
        <f t="shared" si="0"/>
        <v>-10.09</v>
      </c>
      <c r="P7">
        <f t="shared" si="1"/>
        <v>-1.0899999999999999</v>
      </c>
      <c r="R7">
        <f t="shared" si="2"/>
        <v>9.9199139647928778</v>
      </c>
    </row>
    <row r="8" spans="1:19" x14ac:dyDescent="0.25">
      <c r="A8">
        <f t="shared" si="8"/>
        <v>33</v>
      </c>
      <c r="B8">
        <v>6</v>
      </c>
      <c r="E8" s="3">
        <f t="shared" si="3"/>
        <v>7</v>
      </c>
      <c r="G8" s="3">
        <f t="shared" si="4"/>
        <v>40</v>
      </c>
      <c r="H8">
        <f t="shared" si="5"/>
        <v>9.8800000000000008</v>
      </c>
      <c r="M8">
        <f t="shared" si="6"/>
        <v>9.8800000000000008</v>
      </c>
      <c r="N8">
        <f t="shared" si="7"/>
        <v>19.880000000000003</v>
      </c>
      <c r="O8">
        <f t="shared" si="0"/>
        <v>-10.119999999999999</v>
      </c>
      <c r="P8">
        <f t="shared" si="1"/>
        <v>-1.1199999999999992</v>
      </c>
      <c r="R8">
        <f t="shared" si="2"/>
        <v>9.8918619295810348</v>
      </c>
    </row>
    <row r="9" spans="1:19" x14ac:dyDescent="0.25">
      <c r="A9">
        <f t="shared" si="8"/>
        <v>40</v>
      </c>
      <c r="B9">
        <v>7</v>
      </c>
      <c r="E9" s="3">
        <f t="shared" si="3"/>
        <v>8</v>
      </c>
      <c r="G9" s="3">
        <f t="shared" si="4"/>
        <v>48</v>
      </c>
      <c r="H9">
        <f t="shared" si="5"/>
        <v>9.85</v>
      </c>
      <c r="M9">
        <f t="shared" si="6"/>
        <v>9.85</v>
      </c>
      <c r="N9">
        <f t="shared" si="7"/>
        <v>19.850000000000001</v>
      </c>
      <c r="O9">
        <f t="shared" si="0"/>
        <v>-10.15</v>
      </c>
      <c r="P9">
        <f t="shared" si="1"/>
        <v>-1.1500000000000004</v>
      </c>
      <c r="R9">
        <f t="shared" si="2"/>
        <v>9.8637982767585495</v>
      </c>
    </row>
    <row r="10" spans="1:19" x14ac:dyDescent="0.25">
      <c r="A10">
        <f t="shared" si="8"/>
        <v>48</v>
      </c>
      <c r="B10">
        <v>8</v>
      </c>
      <c r="E10" s="3">
        <f t="shared" si="3"/>
        <v>10</v>
      </c>
      <c r="G10" s="3">
        <f t="shared" si="4"/>
        <v>58</v>
      </c>
      <c r="H10">
        <f t="shared" si="5"/>
        <v>9.8000000000000007</v>
      </c>
      <c r="M10">
        <f t="shared" si="6"/>
        <v>9.8000000000000007</v>
      </c>
      <c r="N10">
        <f t="shared" si="7"/>
        <v>19.8</v>
      </c>
      <c r="O10">
        <f t="shared" si="0"/>
        <v>-10.199999999999999</v>
      </c>
      <c r="P10">
        <f t="shared" si="1"/>
        <v>-1.1999999999999993</v>
      </c>
      <c r="R10">
        <f t="shared" si="2"/>
        <v>9.8156909803914978</v>
      </c>
    </row>
    <row r="11" spans="1:19" x14ac:dyDescent="0.25">
      <c r="A11">
        <f t="shared" si="8"/>
        <v>58</v>
      </c>
      <c r="B11">
        <v>9</v>
      </c>
      <c r="E11" s="3">
        <f t="shared" si="3"/>
        <v>11</v>
      </c>
      <c r="G11" s="3">
        <f t="shared" si="4"/>
        <v>69</v>
      </c>
      <c r="H11">
        <f t="shared" si="5"/>
        <v>9.75</v>
      </c>
      <c r="M11">
        <f t="shared" si="6"/>
        <v>9.75</v>
      </c>
      <c r="N11">
        <f t="shared" si="7"/>
        <v>19.75</v>
      </c>
      <c r="O11">
        <f t="shared" si="0"/>
        <v>-10.25</v>
      </c>
      <c r="P11">
        <f t="shared" si="1"/>
        <v>-1.25</v>
      </c>
      <c r="R11">
        <f t="shared" si="2"/>
        <v>9.7675640465539644</v>
      </c>
    </row>
    <row r="12" spans="1:19" x14ac:dyDescent="0.25">
      <c r="A12">
        <f t="shared" si="8"/>
        <v>69</v>
      </c>
      <c r="B12">
        <v>10</v>
      </c>
      <c r="E12" s="3">
        <f t="shared" si="3"/>
        <v>13</v>
      </c>
      <c r="G12" s="3">
        <f t="shared" si="4"/>
        <v>82</v>
      </c>
      <c r="H12">
        <f t="shared" si="5"/>
        <v>9.68</v>
      </c>
      <c r="M12">
        <f t="shared" si="6"/>
        <v>9.68</v>
      </c>
      <c r="N12">
        <f t="shared" si="7"/>
        <v>19.68</v>
      </c>
      <c r="O12">
        <f t="shared" si="0"/>
        <v>-10.32</v>
      </c>
      <c r="P12">
        <f t="shared" si="1"/>
        <v>-1.3200000000000003</v>
      </c>
      <c r="R12">
        <f t="shared" si="2"/>
        <v>9.6993774332960516</v>
      </c>
    </row>
    <row r="13" spans="1:19" x14ac:dyDescent="0.25">
      <c r="A13">
        <f t="shared" si="8"/>
        <v>82</v>
      </c>
      <c r="B13">
        <v>11</v>
      </c>
      <c r="E13" s="3">
        <f t="shared" si="3"/>
        <v>16</v>
      </c>
      <c r="G13" s="3">
        <f t="shared" si="4"/>
        <v>98</v>
      </c>
      <c r="H13">
        <f t="shared" si="5"/>
        <v>9.6</v>
      </c>
      <c r="M13">
        <f t="shared" si="6"/>
        <v>9.6</v>
      </c>
      <c r="N13">
        <f t="shared" si="7"/>
        <v>19.600000000000001</v>
      </c>
      <c r="O13">
        <f t="shared" si="0"/>
        <v>-10.4</v>
      </c>
      <c r="P13">
        <f t="shared" si="1"/>
        <v>-1.4000000000000004</v>
      </c>
      <c r="R13">
        <f t="shared" si="2"/>
        <v>9.6211411326770673</v>
      </c>
    </row>
    <row r="14" spans="1:19" x14ac:dyDescent="0.25">
      <c r="A14">
        <f t="shared" si="8"/>
        <v>98</v>
      </c>
      <c r="B14">
        <v>12</v>
      </c>
      <c r="E14" s="3">
        <f t="shared" si="3"/>
        <v>18</v>
      </c>
      <c r="G14" s="3">
        <f t="shared" si="4"/>
        <v>116</v>
      </c>
      <c r="H14">
        <f t="shared" si="5"/>
        <v>9.49</v>
      </c>
      <c r="M14">
        <f t="shared" si="6"/>
        <v>9.49</v>
      </c>
      <c r="N14">
        <f t="shared" si="7"/>
        <v>19.490000000000002</v>
      </c>
      <c r="O14">
        <f t="shared" si="0"/>
        <v>-10.51</v>
      </c>
      <c r="P14">
        <f t="shared" si="1"/>
        <v>-1.5099999999999998</v>
      </c>
      <c r="R14">
        <f t="shared" si="2"/>
        <v>9.5128010703099175</v>
      </c>
    </row>
    <row r="15" spans="1:19" x14ac:dyDescent="0.25">
      <c r="A15">
        <f t="shared" si="8"/>
        <v>116</v>
      </c>
      <c r="B15">
        <v>13</v>
      </c>
      <c r="E15" s="3">
        <f t="shared" si="3"/>
        <v>21</v>
      </c>
      <c r="G15" s="3">
        <f t="shared" si="4"/>
        <v>137</v>
      </c>
      <c r="H15">
        <f t="shared" si="5"/>
        <v>9.36</v>
      </c>
      <c r="M15">
        <f t="shared" si="6"/>
        <v>9.36</v>
      </c>
      <c r="N15">
        <f t="shared" si="7"/>
        <v>19.36</v>
      </c>
      <c r="O15">
        <f t="shared" si="0"/>
        <v>-10.64</v>
      </c>
      <c r="P15">
        <f t="shared" si="1"/>
        <v>-1.6400000000000006</v>
      </c>
      <c r="R15">
        <f t="shared" si="2"/>
        <v>9.3843652246263893</v>
      </c>
    </row>
    <row r="16" spans="1:19" x14ac:dyDescent="0.25">
      <c r="A16">
        <f t="shared" si="8"/>
        <v>137</v>
      </c>
      <c r="B16">
        <v>14</v>
      </c>
      <c r="E16" s="3">
        <f t="shared" si="3"/>
        <v>24</v>
      </c>
      <c r="G16" s="3">
        <f t="shared" si="4"/>
        <v>161</v>
      </c>
      <c r="H16">
        <f t="shared" si="5"/>
        <v>9.1999999999999993</v>
      </c>
      <c r="M16">
        <f t="shared" si="6"/>
        <v>9.1999999999999993</v>
      </c>
      <c r="N16">
        <f t="shared" si="7"/>
        <v>19.2</v>
      </c>
      <c r="O16">
        <f t="shared" si="0"/>
        <v>-10.8</v>
      </c>
      <c r="P16">
        <f t="shared" si="1"/>
        <v>-1.8000000000000007</v>
      </c>
      <c r="R16">
        <f t="shared" si="2"/>
        <v>9.2257935148051367</v>
      </c>
    </row>
    <row r="17" spans="1:18" x14ac:dyDescent="0.25">
      <c r="A17">
        <f t="shared" si="8"/>
        <v>161</v>
      </c>
      <c r="B17">
        <v>15</v>
      </c>
      <c r="E17" s="3">
        <f t="shared" si="3"/>
        <v>28</v>
      </c>
      <c r="F17">
        <f>A2</f>
        <v>10</v>
      </c>
      <c r="G17" s="3">
        <f>A17+E17-F17</f>
        <v>179</v>
      </c>
      <c r="H17">
        <f t="shared" si="5"/>
        <v>9</v>
      </c>
      <c r="M17">
        <f t="shared" si="6"/>
        <v>9</v>
      </c>
      <c r="N17">
        <f t="shared" si="7"/>
        <v>19</v>
      </c>
      <c r="O17">
        <f t="shared" si="0"/>
        <v>-11</v>
      </c>
      <c r="P17">
        <f t="shared" si="1"/>
        <v>-2</v>
      </c>
      <c r="R17">
        <f t="shared" si="2"/>
        <v>9.0270378327796621</v>
      </c>
    </row>
    <row r="18" spans="1:18" x14ac:dyDescent="0.25">
      <c r="A18">
        <f t="shared" si="8"/>
        <v>179</v>
      </c>
      <c r="B18">
        <v>16</v>
      </c>
      <c r="E18" s="3">
        <f t="shared" si="3"/>
        <v>30</v>
      </c>
      <c r="F18">
        <f>E2</f>
        <v>2</v>
      </c>
      <c r="G18" s="3">
        <f t="shared" ref="G18:G81" si="9">A18+E18-F18</f>
        <v>207</v>
      </c>
      <c r="H18">
        <f t="shared" si="5"/>
        <v>8.84</v>
      </c>
      <c r="M18">
        <f t="shared" si="6"/>
        <v>8.84</v>
      </c>
      <c r="N18">
        <f t="shared" si="7"/>
        <v>18.84</v>
      </c>
      <c r="O18">
        <f t="shared" si="0"/>
        <v>-11.16</v>
      </c>
      <c r="P18">
        <f t="shared" si="1"/>
        <v>-2.16</v>
      </c>
      <c r="R18">
        <f t="shared" si="2"/>
        <v>8.868330471628953</v>
      </c>
    </row>
    <row r="19" spans="1:18" x14ac:dyDescent="0.25">
      <c r="A19">
        <f t="shared" si="8"/>
        <v>207</v>
      </c>
      <c r="B19">
        <v>17</v>
      </c>
      <c r="E19" s="3">
        <f t="shared" si="3"/>
        <v>33</v>
      </c>
      <c r="F19">
        <f t="shared" ref="F19:F82" si="10">E3</f>
        <v>3</v>
      </c>
      <c r="G19" s="3">
        <f t="shared" si="9"/>
        <v>237</v>
      </c>
      <c r="H19">
        <f t="shared" si="5"/>
        <v>8.57</v>
      </c>
      <c r="M19">
        <f t="shared" si="6"/>
        <v>8.57</v>
      </c>
      <c r="N19">
        <f t="shared" si="7"/>
        <v>18.57</v>
      </c>
      <c r="O19">
        <f t="shared" si="0"/>
        <v>-11.43</v>
      </c>
      <c r="P19">
        <f t="shared" si="1"/>
        <v>-2.4299999999999997</v>
      </c>
      <c r="R19">
        <f t="shared" si="2"/>
        <v>8.59918466745345</v>
      </c>
    </row>
    <row r="20" spans="1:18" x14ac:dyDescent="0.25">
      <c r="A20">
        <f t="shared" si="8"/>
        <v>237</v>
      </c>
      <c r="B20">
        <v>18</v>
      </c>
      <c r="E20" s="3">
        <f t="shared" si="3"/>
        <v>37</v>
      </c>
      <c r="F20">
        <f t="shared" si="10"/>
        <v>3</v>
      </c>
      <c r="G20" s="3">
        <f t="shared" si="9"/>
        <v>271</v>
      </c>
      <c r="H20">
        <f t="shared" si="5"/>
        <v>8.26</v>
      </c>
      <c r="M20">
        <f t="shared" si="6"/>
        <v>8.26</v>
      </c>
      <c r="N20">
        <f t="shared" si="7"/>
        <v>18.259999999999998</v>
      </c>
      <c r="O20">
        <f t="shared" si="0"/>
        <v>-11.74</v>
      </c>
      <c r="P20">
        <f t="shared" si="1"/>
        <v>-2.74</v>
      </c>
      <c r="R20">
        <f t="shared" si="2"/>
        <v>8.2897866051617406</v>
      </c>
    </row>
    <row r="21" spans="1:18" x14ac:dyDescent="0.25">
      <c r="A21">
        <f t="shared" si="8"/>
        <v>271</v>
      </c>
      <c r="B21">
        <v>19</v>
      </c>
      <c r="E21" s="3">
        <f t="shared" si="3"/>
        <v>40</v>
      </c>
      <c r="F21">
        <f t="shared" si="10"/>
        <v>4</v>
      </c>
      <c r="G21" s="3">
        <f t="shared" si="9"/>
        <v>307</v>
      </c>
      <c r="H21">
        <f t="shared" si="5"/>
        <v>7.88</v>
      </c>
      <c r="M21">
        <f t="shared" si="6"/>
        <v>7.88</v>
      </c>
      <c r="N21">
        <f t="shared" si="7"/>
        <v>17.88</v>
      </c>
      <c r="O21">
        <f t="shared" si="0"/>
        <v>-12.120000000000001</v>
      </c>
      <c r="P21">
        <f t="shared" si="1"/>
        <v>-3.12</v>
      </c>
      <c r="R21">
        <f t="shared" si="2"/>
        <v>7.9099979603346551</v>
      </c>
    </row>
    <row r="22" spans="1:18" x14ac:dyDescent="0.25">
      <c r="A22">
        <f t="shared" si="8"/>
        <v>307</v>
      </c>
      <c r="B22">
        <v>20</v>
      </c>
      <c r="E22" s="3">
        <f t="shared" si="3"/>
        <v>43</v>
      </c>
      <c r="F22">
        <f t="shared" si="10"/>
        <v>5</v>
      </c>
      <c r="G22" s="3">
        <f t="shared" si="9"/>
        <v>345</v>
      </c>
      <c r="H22">
        <f t="shared" si="5"/>
        <v>7.45</v>
      </c>
      <c r="M22">
        <f t="shared" si="6"/>
        <v>7.45</v>
      </c>
      <c r="N22">
        <f t="shared" si="7"/>
        <v>17.45</v>
      </c>
      <c r="O22">
        <f t="shared" si="0"/>
        <v>-12.55</v>
      </c>
      <c r="P22">
        <f t="shared" si="1"/>
        <v>-3.55</v>
      </c>
      <c r="R22">
        <f t="shared" si="2"/>
        <v>7.479856688001786</v>
      </c>
    </row>
    <row r="23" spans="1:18" x14ac:dyDescent="0.25">
      <c r="A23">
        <f t="shared" si="8"/>
        <v>345</v>
      </c>
      <c r="B23">
        <v>21</v>
      </c>
      <c r="E23" s="3">
        <f t="shared" si="3"/>
        <v>46</v>
      </c>
      <c r="F23">
        <f t="shared" si="10"/>
        <v>6</v>
      </c>
      <c r="G23" s="3">
        <f t="shared" si="9"/>
        <v>385</v>
      </c>
      <c r="H23">
        <f t="shared" si="5"/>
        <v>6.95</v>
      </c>
      <c r="M23">
        <f t="shared" si="6"/>
        <v>6.95</v>
      </c>
      <c r="N23">
        <f t="shared" si="7"/>
        <v>16.95</v>
      </c>
      <c r="O23">
        <f t="shared" si="0"/>
        <v>-13.05</v>
      </c>
      <c r="P23">
        <f t="shared" si="1"/>
        <v>-4.05</v>
      </c>
      <c r="R23">
        <f t="shared" si="2"/>
        <v>6.9792484540145958</v>
      </c>
    </row>
    <row r="24" spans="1:18" x14ac:dyDescent="0.25">
      <c r="A24">
        <f t="shared" si="8"/>
        <v>385</v>
      </c>
      <c r="B24">
        <v>22</v>
      </c>
      <c r="E24" s="3">
        <f t="shared" si="3"/>
        <v>48</v>
      </c>
      <c r="F24">
        <f t="shared" si="10"/>
        <v>7</v>
      </c>
      <c r="G24" s="3">
        <f t="shared" si="9"/>
        <v>426</v>
      </c>
      <c r="H24">
        <f t="shared" si="5"/>
        <v>6.38</v>
      </c>
      <c r="M24">
        <f t="shared" si="6"/>
        <v>6.38</v>
      </c>
      <c r="N24">
        <f t="shared" si="7"/>
        <v>16.38</v>
      </c>
      <c r="O24">
        <f t="shared" si="0"/>
        <v>-13.620000000000001</v>
      </c>
      <c r="P24">
        <f t="shared" si="1"/>
        <v>-4.62</v>
      </c>
      <c r="R24">
        <f t="shared" si="2"/>
        <v>6.4081310298763219</v>
      </c>
    </row>
    <row r="25" spans="1:18" x14ac:dyDescent="0.25">
      <c r="A25">
        <f t="shared" si="8"/>
        <v>426</v>
      </c>
      <c r="B25">
        <v>23</v>
      </c>
      <c r="E25" s="3">
        <f t="shared" si="3"/>
        <v>49</v>
      </c>
      <c r="F25">
        <f t="shared" si="10"/>
        <v>8</v>
      </c>
      <c r="G25" s="3">
        <f t="shared" si="9"/>
        <v>467</v>
      </c>
      <c r="H25">
        <f t="shared" si="5"/>
        <v>5.76</v>
      </c>
      <c r="M25">
        <f t="shared" si="6"/>
        <v>5.76</v>
      </c>
      <c r="N25">
        <f t="shared" si="7"/>
        <v>15.76</v>
      </c>
      <c r="O25">
        <f t="shared" si="0"/>
        <v>-14.24</v>
      </c>
      <c r="P25">
        <f t="shared" si="1"/>
        <v>-5.24</v>
      </c>
      <c r="R25">
        <f t="shared" si="2"/>
        <v>5.7865543728893467</v>
      </c>
    </row>
    <row r="26" spans="1:18" x14ac:dyDescent="0.25">
      <c r="A26">
        <f t="shared" si="8"/>
        <v>467</v>
      </c>
      <c r="B26">
        <v>24</v>
      </c>
      <c r="E26" s="3">
        <f t="shared" si="3"/>
        <v>50</v>
      </c>
      <c r="F26">
        <f t="shared" si="10"/>
        <v>10</v>
      </c>
      <c r="G26" s="3">
        <f t="shared" si="9"/>
        <v>507</v>
      </c>
      <c r="H26">
        <f t="shared" si="5"/>
        <v>5.09</v>
      </c>
      <c r="M26">
        <f t="shared" si="6"/>
        <v>5.09</v>
      </c>
      <c r="N26">
        <f t="shared" si="7"/>
        <v>15.09</v>
      </c>
      <c r="O26">
        <f t="shared" si="0"/>
        <v>-14.91</v>
      </c>
      <c r="P26">
        <f t="shared" si="1"/>
        <v>-5.91</v>
      </c>
      <c r="R26">
        <f t="shared" si="2"/>
        <v>5.1144882761038861</v>
      </c>
    </row>
    <row r="27" spans="1:18" x14ac:dyDescent="0.25">
      <c r="A27">
        <f t="shared" si="8"/>
        <v>507</v>
      </c>
      <c r="B27">
        <v>25</v>
      </c>
      <c r="E27" s="3">
        <f t="shared" si="3"/>
        <v>50</v>
      </c>
      <c r="F27">
        <f t="shared" si="10"/>
        <v>11</v>
      </c>
      <c r="G27" s="3">
        <f t="shared" si="9"/>
        <v>546</v>
      </c>
      <c r="H27">
        <f t="shared" si="5"/>
        <v>4.3899999999999997</v>
      </c>
      <c r="M27">
        <f t="shared" si="6"/>
        <v>4.3899999999999997</v>
      </c>
      <c r="N27">
        <f t="shared" si="7"/>
        <v>14.39</v>
      </c>
      <c r="O27">
        <f t="shared" si="0"/>
        <v>-15.61</v>
      </c>
      <c r="P27">
        <f t="shared" si="1"/>
        <v>-6.61</v>
      </c>
      <c r="R27">
        <f t="shared" si="2"/>
        <v>4.4120027608649268</v>
      </c>
    </row>
    <row r="28" spans="1:18" x14ac:dyDescent="0.25">
      <c r="A28">
        <f t="shared" si="8"/>
        <v>546</v>
      </c>
      <c r="B28">
        <v>26</v>
      </c>
      <c r="E28" s="3">
        <f t="shared" si="3"/>
        <v>50</v>
      </c>
      <c r="F28">
        <f t="shared" si="10"/>
        <v>13</v>
      </c>
      <c r="G28" s="3">
        <f t="shared" si="9"/>
        <v>583</v>
      </c>
      <c r="H28">
        <f t="shared" si="5"/>
        <v>3.67</v>
      </c>
      <c r="M28">
        <f t="shared" si="6"/>
        <v>3.67</v>
      </c>
      <c r="N28">
        <f t="shared" si="7"/>
        <v>13.67</v>
      </c>
      <c r="O28">
        <f t="shared" si="0"/>
        <v>-16.329999999999998</v>
      </c>
      <c r="P28">
        <f t="shared" si="1"/>
        <v>-7.33</v>
      </c>
      <c r="R28">
        <f t="shared" si="2"/>
        <v>3.6891317864238622</v>
      </c>
    </row>
    <row r="29" spans="1:18" x14ac:dyDescent="0.25">
      <c r="A29">
        <f t="shared" si="8"/>
        <v>583</v>
      </c>
      <c r="B29">
        <v>27</v>
      </c>
      <c r="E29" s="3">
        <f t="shared" si="3"/>
        <v>49</v>
      </c>
      <c r="F29">
        <f t="shared" si="10"/>
        <v>16</v>
      </c>
      <c r="G29" s="3">
        <f t="shared" si="9"/>
        <v>616</v>
      </c>
      <c r="H29">
        <f t="shared" si="5"/>
        <v>2.94</v>
      </c>
      <c r="M29">
        <f t="shared" si="6"/>
        <v>2.94</v>
      </c>
      <c r="N29">
        <f t="shared" si="7"/>
        <v>12.94</v>
      </c>
      <c r="O29">
        <f t="shared" si="0"/>
        <v>-17.059999999999999</v>
      </c>
      <c r="P29">
        <f t="shared" si="1"/>
        <v>-8.06</v>
      </c>
      <c r="R29">
        <f t="shared" si="2"/>
        <v>2.9559173464786292</v>
      </c>
    </row>
    <row r="30" spans="1:18" x14ac:dyDescent="0.25">
      <c r="A30">
        <f t="shared" si="8"/>
        <v>616</v>
      </c>
      <c r="B30">
        <v>28</v>
      </c>
      <c r="E30" s="3">
        <f t="shared" si="3"/>
        <v>48</v>
      </c>
      <c r="F30">
        <f t="shared" si="10"/>
        <v>18</v>
      </c>
      <c r="G30" s="3">
        <f t="shared" si="9"/>
        <v>646</v>
      </c>
      <c r="H30">
        <f t="shared" si="5"/>
        <v>2.27</v>
      </c>
      <c r="M30">
        <f t="shared" si="6"/>
        <v>2.27</v>
      </c>
      <c r="N30">
        <f t="shared" si="7"/>
        <v>12.27</v>
      </c>
      <c r="O30">
        <f t="shared" si="0"/>
        <v>-17.73</v>
      </c>
      <c r="P30">
        <f t="shared" si="1"/>
        <v>-8.73</v>
      </c>
      <c r="R30">
        <f t="shared" si="2"/>
        <v>2.2827463819665956</v>
      </c>
    </row>
    <row r="31" spans="1:18" x14ac:dyDescent="0.25">
      <c r="A31">
        <f t="shared" si="8"/>
        <v>646</v>
      </c>
      <c r="B31">
        <v>29</v>
      </c>
      <c r="E31" s="3">
        <f t="shared" si="3"/>
        <v>46</v>
      </c>
      <c r="F31">
        <f t="shared" si="10"/>
        <v>21</v>
      </c>
      <c r="G31" s="3">
        <f t="shared" si="9"/>
        <v>671</v>
      </c>
      <c r="H31">
        <f t="shared" si="5"/>
        <v>1.63</v>
      </c>
      <c r="M31">
        <f t="shared" si="6"/>
        <v>1.63</v>
      </c>
      <c r="N31">
        <f t="shared" si="7"/>
        <v>11.629999999999999</v>
      </c>
      <c r="O31">
        <f t="shared" si="0"/>
        <v>-18.37</v>
      </c>
      <c r="P31">
        <f t="shared" si="1"/>
        <v>-9.370000000000001</v>
      </c>
      <c r="R31">
        <f t="shared" si="2"/>
        <v>1.6394805189101638</v>
      </c>
    </row>
    <row r="32" spans="1:18" x14ac:dyDescent="0.25">
      <c r="A32">
        <f t="shared" si="8"/>
        <v>671</v>
      </c>
      <c r="B32">
        <v>30</v>
      </c>
      <c r="E32" s="3">
        <f t="shared" si="3"/>
        <v>45</v>
      </c>
      <c r="F32">
        <f t="shared" si="10"/>
        <v>24</v>
      </c>
      <c r="G32" s="3">
        <f t="shared" si="9"/>
        <v>692</v>
      </c>
      <c r="H32">
        <f t="shared" si="5"/>
        <v>1.08</v>
      </c>
      <c r="M32">
        <f t="shared" si="6"/>
        <v>1.08</v>
      </c>
      <c r="N32">
        <f t="shared" si="7"/>
        <v>11.08</v>
      </c>
      <c r="O32">
        <f t="shared" si="0"/>
        <v>-18.920000000000002</v>
      </c>
      <c r="P32">
        <f t="shared" si="1"/>
        <v>-9.92</v>
      </c>
      <c r="R32">
        <f t="shared" si="2"/>
        <v>1.0864988271258043</v>
      </c>
    </row>
    <row r="33" spans="1:18" x14ac:dyDescent="0.25">
      <c r="A33">
        <f t="shared" si="8"/>
        <v>692</v>
      </c>
      <c r="B33">
        <v>31</v>
      </c>
      <c r="E33" s="3">
        <f t="shared" si="3"/>
        <v>43</v>
      </c>
      <c r="F33">
        <f t="shared" si="10"/>
        <v>28</v>
      </c>
      <c r="G33" s="3">
        <f t="shared" si="9"/>
        <v>707</v>
      </c>
      <c r="H33">
        <f t="shared" si="5"/>
        <v>0.6</v>
      </c>
      <c r="M33">
        <f t="shared" si="6"/>
        <v>0.6</v>
      </c>
      <c r="N33">
        <f t="shared" si="7"/>
        <v>10.6</v>
      </c>
      <c r="O33">
        <f t="shared" si="0"/>
        <v>-19.399999999999999</v>
      </c>
      <c r="P33">
        <f t="shared" si="1"/>
        <v>-10.4</v>
      </c>
      <c r="R33">
        <f t="shared" si="2"/>
        <v>0.60373118160623873</v>
      </c>
    </row>
    <row r="34" spans="1:18" x14ac:dyDescent="0.25">
      <c r="A34">
        <f t="shared" si="8"/>
        <v>707</v>
      </c>
      <c r="B34">
        <v>32</v>
      </c>
      <c r="E34" s="3">
        <f t="shared" si="3"/>
        <v>42</v>
      </c>
      <c r="F34">
        <f t="shared" si="10"/>
        <v>30</v>
      </c>
      <c r="G34" s="3">
        <f t="shared" si="9"/>
        <v>719</v>
      </c>
      <c r="H34">
        <f t="shared" si="5"/>
        <v>0.25</v>
      </c>
      <c r="M34">
        <f>H34</f>
        <v>0.25</v>
      </c>
      <c r="N34">
        <f>H34+10</f>
        <v>10.25</v>
      </c>
      <c r="O34">
        <f t="shared" si="0"/>
        <v>-19.75</v>
      </c>
      <c r="P34">
        <f t="shared" si="1"/>
        <v>-10.75</v>
      </c>
      <c r="R34">
        <f t="shared" si="2"/>
        <v>0.25160496993440001</v>
      </c>
    </row>
    <row r="35" spans="1:18" x14ac:dyDescent="0.25">
      <c r="A35">
        <f t="shared" si="8"/>
        <v>719</v>
      </c>
      <c r="B35">
        <v>33</v>
      </c>
      <c r="E35" s="3">
        <f t="shared" si="3"/>
        <v>41</v>
      </c>
      <c r="F35">
        <f t="shared" si="10"/>
        <v>33</v>
      </c>
      <c r="G35" s="3">
        <f t="shared" si="9"/>
        <v>727</v>
      </c>
      <c r="H35">
        <f>ROUND($I$2-$J$2*A35-$K$2*A35^2+(($L$2*A35^3)/A35),2)</f>
        <v>-0.03</v>
      </c>
      <c r="M35">
        <f t="shared" ref="M35:M98" si="11">H35</f>
        <v>-0.03</v>
      </c>
      <c r="N35">
        <f t="shared" ref="N35:N98" si="12">H35+10</f>
        <v>9.9700000000000006</v>
      </c>
      <c r="O35">
        <f t="shared" si="0"/>
        <v>-20.03</v>
      </c>
      <c r="P35">
        <f t="shared" si="1"/>
        <v>-11.03</v>
      </c>
      <c r="R35">
        <f t="shared" si="2"/>
        <v>-3.0198634911406428E-2</v>
      </c>
    </row>
    <row r="36" spans="1:18" x14ac:dyDescent="0.25">
      <c r="A36">
        <f t="shared" si="8"/>
        <v>727</v>
      </c>
      <c r="B36">
        <v>34</v>
      </c>
      <c r="E36" s="3">
        <f t="shared" si="3"/>
        <v>40</v>
      </c>
      <c r="F36">
        <f t="shared" si="10"/>
        <v>37</v>
      </c>
      <c r="G36" s="3">
        <f t="shared" si="9"/>
        <v>730</v>
      </c>
      <c r="H36">
        <f t="shared" si="5"/>
        <v>-0.22</v>
      </c>
      <c r="M36">
        <f t="shared" si="11"/>
        <v>-0.22</v>
      </c>
      <c r="N36">
        <f t="shared" si="12"/>
        <v>9.7799999999999994</v>
      </c>
      <c r="O36">
        <f t="shared" si="0"/>
        <v>-20.22</v>
      </c>
      <c r="P36">
        <f t="shared" si="1"/>
        <v>-11.22</v>
      </c>
      <c r="R36">
        <f t="shared" si="2"/>
        <v>-0.22150094734818385</v>
      </c>
    </row>
    <row r="37" spans="1:18" x14ac:dyDescent="0.25">
      <c r="A37">
        <f t="shared" si="8"/>
        <v>730</v>
      </c>
      <c r="B37">
        <v>35</v>
      </c>
      <c r="E37" s="3">
        <f t="shared" si="3"/>
        <v>40</v>
      </c>
      <c r="F37">
        <f t="shared" si="10"/>
        <v>40</v>
      </c>
      <c r="G37" s="3">
        <f t="shared" si="9"/>
        <v>730</v>
      </c>
      <c r="H37">
        <f t="shared" si="5"/>
        <v>-0.28999999999999998</v>
      </c>
      <c r="M37">
        <f t="shared" si="11"/>
        <v>-0.28999999999999998</v>
      </c>
      <c r="N37">
        <f t="shared" si="12"/>
        <v>9.7100000000000009</v>
      </c>
      <c r="O37">
        <f t="shared" si="0"/>
        <v>-20.29</v>
      </c>
      <c r="P37">
        <f t="shared" si="1"/>
        <v>-11.29</v>
      </c>
      <c r="R37">
        <f t="shared" si="2"/>
        <v>-0.29203691720872504</v>
      </c>
    </row>
    <row r="38" spans="1:18" x14ac:dyDescent="0.25">
      <c r="A38">
        <f t="shared" si="8"/>
        <v>730</v>
      </c>
      <c r="B38">
        <v>36</v>
      </c>
      <c r="E38" s="3">
        <f t="shared" si="3"/>
        <v>40</v>
      </c>
      <c r="F38">
        <f t="shared" si="10"/>
        <v>43</v>
      </c>
      <c r="G38" s="3">
        <f t="shared" si="9"/>
        <v>727</v>
      </c>
      <c r="H38">
        <f t="shared" si="5"/>
        <v>-0.28999999999999998</v>
      </c>
      <c r="M38">
        <f t="shared" si="11"/>
        <v>-0.28999999999999998</v>
      </c>
      <c r="N38">
        <f t="shared" si="12"/>
        <v>9.7100000000000009</v>
      </c>
      <c r="O38">
        <f t="shared" si="0"/>
        <v>-20.29</v>
      </c>
      <c r="P38">
        <f t="shared" si="1"/>
        <v>-11.29</v>
      </c>
      <c r="R38">
        <f t="shared" si="2"/>
        <v>-0.29209532459216681</v>
      </c>
    </row>
    <row r="39" spans="1:18" x14ac:dyDescent="0.25">
      <c r="A39">
        <f t="shared" si="8"/>
        <v>727</v>
      </c>
      <c r="B39">
        <v>37</v>
      </c>
      <c r="E39" s="3">
        <f t="shared" si="3"/>
        <v>40</v>
      </c>
      <c r="F39">
        <f t="shared" si="10"/>
        <v>46</v>
      </c>
      <c r="G39" s="3">
        <f t="shared" si="9"/>
        <v>721</v>
      </c>
      <c r="H39">
        <f t="shared" si="5"/>
        <v>-0.22</v>
      </c>
      <c r="M39">
        <f t="shared" si="11"/>
        <v>-0.22</v>
      </c>
      <c r="N39">
        <f t="shared" si="12"/>
        <v>9.7799999999999994</v>
      </c>
      <c r="O39">
        <f t="shared" si="0"/>
        <v>-20.22</v>
      </c>
      <c r="P39">
        <f t="shared" si="1"/>
        <v>-11.22</v>
      </c>
      <c r="R39">
        <f t="shared" si="2"/>
        <v>-0.22163387449847841</v>
      </c>
    </row>
    <row r="40" spans="1:18" x14ac:dyDescent="0.25">
      <c r="A40">
        <f t="shared" si="8"/>
        <v>721</v>
      </c>
      <c r="B40">
        <v>38</v>
      </c>
      <c r="E40" s="3">
        <f t="shared" si="3"/>
        <v>41</v>
      </c>
      <c r="F40">
        <f t="shared" si="10"/>
        <v>48</v>
      </c>
      <c r="G40" s="3">
        <f t="shared" si="9"/>
        <v>714</v>
      </c>
      <c r="H40">
        <f t="shared" si="5"/>
        <v>-0.08</v>
      </c>
      <c r="M40">
        <f t="shared" si="11"/>
        <v>-0.08</v>
      </c>
      <c r="N40">
        <f t="shared" si="12"/>
        <v>9.92</v>
      </c>
      <c r="O40">
        <f t="shared" si="0"/>
        <v>-20.079999999999998</v>
      </c>
      <c r="P40">
        <f t="shared" si="1"/>
        <v>-11.08</v>
      </c>
      <c r="R40">
        <f t="shared" si="2"/>
        <v>-8.0610255008501122E-2</v>
      </c>
    </row>
    <row r="41" spans="1:18" x14ac:dyDescent="0.25">
      <c r="A41">
        <f t="shared" si="8"/>
        <v>714</v>
      </c>
      <c r="B41">
        <v>39</v>
      </c>
      <c r="E41" s="3">
        <f t="shared" si="3"/>
        <v>41</v>
      </c>
      <c r="F41">
        <f t="shared" si="10"/>
        <v>49</v>
      </c>
      <c r="G41" s="3">
        <f t="shared" si="9"/>
        <v>706</v>
      </c>
      <c r="H41">
        <f t="shared" si="5"/>
        <v>0.09</v>
      </c>
      <c r="M41">
        <f t="shared" si="11"/>
        <v>0.09</v>
      </c>
      <c r="N41">
        <f t="shared" si="12"/>
        <v>10.09</v>
      </c>
      <c r="O41">
        <f t="shared" si="0"/>
        <v>-19.91</v>
      </c>
      <c r="P41">
        <f t="shared" si="1"/>
        <v>-10.91</v>
      </c>
      <c r="R41">
        <f t="shared" si="2"/>
        <v>9.0704674191940685E-2</v>
      </c>
    </row>
    <row r="42" spans="1:18" x14ac:dyDescent="0.25">
      <c r="A42">
        <f t="shared" si="8"/>
        <v>706</v>
      </c>
      <c r="B42">
        <v>40</v>
      </c>
      <c r="E42" s="3">
        <f t="shared" si="3"/>
        <v>42</v>
      </c>
      <c r="F42">
        <f t="shared" si="10"/>
        <v>50</v>
      </c>
      <c r="G42" s="3">
        <f t="shared" si="9"/>
        <v>698</v>
      </c>
      <c r="H42">
        <f t="shared" si="5"/>
        <v>0.28000000000000003</v>
      </c>
      <c r="M42">
        <f t="shared" si="11"/>
        <v>0.28000000000000003</v>
      </c>
      <c r="N42">
        <f t="shared" si="12"/>
        <v>10.28</v>
      </c>
      <c r="O42">
        <f t="shared" si="0"/>
        <v>-19.72</v>
      </c>
      <c r="P42">
        <f t="shared" si="1"/>
        <v>-10.72</v>
      </c>
      <c r="R42">
        <f t="shared" si="2"/>
        <v>0.28224875817220163</v>
      </c>
    </row>
    <row r="43" spans="1:18" x14ac:dyDescent="0.25">
      <c r="A43">
        <f t="shared" si="8"/>
        <v>698</v>
      </c>
      <c r="B43">
        <v>41</v>
      </c>
      <c r="E43" s="3">
        <f t="shared" si="3"/>
        <v>43</v>
      </c>
      <c r="F43">
        <f t="shared" si="10"/>
        <v>50</v>
      </c>
      <c r="G43" s="3">
        <f t="shared" si="9"/>
        <v>691</v>
      </c>
      <c r="H43">
        <f t="shared" si="5"/>
        <v>0.46</v>
      </c>
      <c r="M43">
        <f t="shared" si="11"/>
        <v>0.46</v>
      </c>
      <c r="N43">
        <f t="shared" si="12"/>
        <v>10.46</v>
      </c>
      <c r="O43">
        <f t="shared" si="0"/>
        <v>-19.54</v>
      </c>
      <c r="P43">
        <f t="shared" si="1"/>
        <v>-10.54</v>
      </c>
      <c r="R43">
        <f t="shared" si="2"/>
        <v>0.4637871273034449</v>
      </c>
    </row>
    <row r="44" spans="1:18" x14ac:dyDescent="0.25">
      <c r="A44">
        <f t="shared" si="8"/>
        <v>691</v>
      </c>
      <c r="B44">
        <v>42</v>
      </c>
      <c r="E44" s="3">
        <f t="shared" si="3"/>
        <v>43</v>
      </c>
      <c r="F44">
        <f t="shared" si="10"/>
        <v>50</v>
      </c>
      <c r="G44" s="3">
        <f t="shared" si="9"/>
        <v>684</v>
      </c>
      <c r="H44">
        <f t="shared" si="5"/>
        <v>0.62</v>
      </c>
      <c r="M44">
        <f t="shared" si="11"/>
        <v>0.62</v>
      </c>
      <c r="N44">
        <f t="shared" si="12"/>
        <v>10.62</v>
      </c>
      <c r="O44">
        <f t="shared" si="0"/>
        <v>-19.38</v>
      </c>
      <c r="P44">
        <f t="shared" si="1"/>
        <v>-10.38</v>
      </c>
      <c r="R44">
        <f t="shared" si="2"/>
        <v>0.62522940985200315</v>
      </c>
    </row>
    <row r="45" spans="1:18" x14ac:dyDescent="0.25">
      <c r="A45">
        <f t="shared" si="8"/>
        <v>684</v>
      </c>
      <c r="B45">
        <v>43</v>
      </c>
      <c r="E45" s="3">
        <f t="shared" si="3"/>
        <v>44</v>
      </c>
      <c r="F45">
        <f t="shared" si="10"/>
        <v>49</v>
      </c>
      <c r="G45" s="3">
        <f t="shared" si="9"/>
        <v>679</v>
      </c>
      <c r="H45">
        <f t="shared" si="5"/>
        <v>0.78</v>
      </c>
      <c r="M45">
        <f t="shared" si="11"/>
        <v>0.78</v>
      </c>
      <c r="N45">
        <f t="shared" si="12"/>
        <v>10.78</v>
      </c>
      <c r="O45">
        <f t="shared" si="0"/>
        <v>-19.22</v>
      </c>
      <c r="P45">
        <f t="shared" si="1"/>
        <v>-10.220000000000001</v>
      </c>
      <c r="R45">
        <f t="shared" si="2"/>
        <v>0.78673625076209563</v>
      </c>
    </row>
    <row r="46" spans="1:18" x14ac:dyDescent="0.25">
      <c r="A46">
        <f t="shared" si="8"/>
        <v>679</v>
      </c>
      <c r="B46">
        <v>44</v>
      </c>
      <c r="E46" s="3">
        <f t="shared" si="3"/>
        <v>44</v>
      </c>
      <c r="F46">
        <f t="shared" si="10"/>
        <v>48</v>
      </c>
      <c r="G46" s="3">
        <f t="shared" si="9"/>
        <v>675</v>
      </c>
      <c r="H46">
        <f t="shared" si="5"/>
        <v>0.9</v>
      </c>
      <c r="M46">
        <f t="shared" si="11"/>
        <v>0.9</v>
      </c>
      <c r="N46">
        <f t="shared" si="12"/>
        <v>10.9</v>
      </c>
      <c r="O46">
        <f t="shared" si="0"/>
        <v>-19.100000000000001</v>
      </c>
      <c r="P46">
        <f t="shared" si="1"/>
        <v>-10.1</v>
      </c>
      <c r="R46">
        <f t="shared" si="2"/>
        <v>0.90795415155259407</v>
      </c>
    </row>
    <row r="47" spans="1:18" x14ac:dyDescent="0.25">
      <c r="A47">
        <f t="shared" si="8"/>
        <v>675</v>
      </c>
      <c r="B47">
        <v>45</v>
      </c>
      <c r="E47" s="3">
        <f t="shared" si="3"/>
        <v>44</v>
      </c>
      <c r="F47">
        <f t="shared" si="10"/>
        <v>46</v>
      </c>
      <c r="G47" s="3">
        <f t="shared" si="9"/>
        <v>673</v>
      </c>
      <c r="H47">
        <f t="shared" si="5"/>
        <v>0.99</v>
      </c>
      <c r="M47">
        <f t="shared" si="11"/>
        <v>0.99</v>
      </c>
      <c r="N47">
        <f t="shared" si="12"/>
        <v>10.99</v>
      </c>
      <c r="O47">
        <f t="shared" si="0"/>
        <v>-19.010000000000002</v>
      </c>
      <c r="P47">
        <f t="shared" si="1"/>
        <v>-10.01</v>
      </c>
      <c r="R47">
        <f t="shared" si="2"/>
        <v>0.99894931662119513</v>
      </c>
    </row>
    <row r="48" spans="1:18" x14ac:dyDescent="0.25">
      <c r="A48">
        <f t="shared" si="8"/>
        <v>673</v>
      </c>
      <c r="B48">
        <v>46</v>
      </c>
      <c r="E48" s="3">
        <f t="shared" si="3"/>
        <v>45</v>
      </c>
      <c r="F48">
        <f t="shared" si="10"/>
        <v>45</v>
      </c>
      <c r="G48" s="3">
        <f t="shared" si="9"/>
        <v>673</v>
      </c>
      <c r="H48">
        <f t="shared" si="5"/>
        <v>1.03</v>
      </c>
      <c r="M48">
        <f t="shared" si="11"/>
        <v>1.03</v>
      </c>
      <c r="N48">
        <f t="shared" si="12"/>
        <v>11.03</v>
      </c>
      <c r="O48">
        <f t="shared" si="0"/>
        <v>-18.97</v>
      </c>
      <c r="P48">
        <f t="shared" si="1"/>
        <v>-9.9700000000000006</v>
      </c>
      <c r="R48">
        <f t="shared" si="2"/>
        <v>1.0395187673525803</v>
      </c>
    </row>
    <row r="49" spans="1:18" x14ac:dyDescent="0.25">
      <c r="A49">
        <f t="shared" si="8"/>
        <v>673</v>
      </c>
      <c r="B49">
        <v>47</v>
      </c>
      <c r="E49" s="3">
        <f t="shared" si="3"/>
        <v>45</v>
      </c>
      <c r="F49">
        <f t="shared" si="10"/>
        <v>43</v>
      </c>
      <c r="G49" s="3">
        <f t="shared" si="9"/>
        <v>675</v>
      </c>
      <c r="H49">
        <f t="shared" si="5"/>
        <v>1.03</v>
      </c>
      <c r="M49">
        <f t="shared" si="11"/>
        <v>1.03</v>
      </c>
      <c r="N49">
        <f t="shared" si="12"/>
        <v>11.03</v>
      </c>
      <c r="O49">
        <f t="shared" si="0"/>
        <v>-18.97</v>
      </c>
      <c r="P49">
        <f t="shared" si="1"/>
        <v>-9.9700000000000006</v>
      </c>
      <c r="R49">
        <f t="shared" si="2"/>
        <v>1.0397266711060511</v>
      </c>
    </row>
    <row r="50" spans="1:18" x14ac:dyDescent="0.25">
      <c r="A50">
        <f t="shared" si="8"/>
        <v>675</v>
      </c>
      <c r="B50">
        <v>48</v>
      </c>
      <c r="E50" s="3">
        <f t="shared" si="3"/>
        <v>44</v>
      </c>
      <c r="F50">
        <f t="shared" si="10"/>
        <v>42</v>
      </c>
      <c r="G50" s="3">
        <f t="shared" si="9"/>
        <v>677</v>
      </c>
      <c r="H50">
        <f t="shared" si="5"/>
        <v>0.99</v>
      </c>
      <c r="M50">
        <f t="shared" si="11"/>
        <v>0.99</v>
      </c>
      <c r="N50">
        <f t="shared" si="12"/>
        <v>10.99</v>
      </c>
      <c r="O50">
        <f t="shared" si="0"/>
        <v>-19.010000000000002</v>
      </c>
      <c r="P50">
        <f t="shared" si="1"/>
        <v>-10.01</v>
      </c>
      <c r="R50">
        <f t="shared" si="2"/>
        <v>0.99954880609307728</v>
      </c>
    </row>
    <row r="51" spans="1:18" x14ac:dyDescent="0.25">
      <c r="A51">
        <f t="shared" si="8"/>
        <v>677</v>
      </c>
      <c r="B51">
        <v>49</v>
      </c>
      <c r="E51" s="3">
        <f t="shared" si="3"/>
        <v>44</v>
      </c>
      <c r="F51">
        <f t="shared" si="10"/>
        <v>41</v>
      </c>
      <c r="G51" s="3">
        <f t="shared" si="9"/>
        <v>680</v>
      </c>
      <c r="H51">
        <f t="shared" si="5"/>
        <v>0.94</v>
      </c>
      <c r="M51">
        <f t="shared" si="11"/>
        <v>0.94</v>
      </c>
      <c r="N51">
        <f t="shared" si="12"/>
        <v>10.94</v>
      </c>
      <c r="O51">
        <f t="shared" si="0"/>
        <v>-19.059999999999999</v>
      </c>
      <c r="P51">
        <f t="shared" si="1"/>
        <v>-10.06</v>
      </c>
      <c r="R51">
        <f t="shared" si="2"/>
        <v>0.94925635646771522</v>
      </c>
    </row>
    <row r="52" spans="1:18" x14ac:dyDescent="0.25">
      <c r="A52">
        <f t="shared" si="8"/>
        <v>680</v>
      </c>
      <c r="B52">
        <v>50</v>
      </c>
      <c r="E52" s="3">
        <f t="shared" si="3"/>
        <v>44</v>
      </c>
      <c r="F52">
        <f t="shared" si="10"/>
        <v>40</v>
      </c>
      <c r="G52" s="3">
        <f t="shared" si="9"/>
        <v>684</v>
      </c>
      <c r="H52">
        <f t="shared" si="5"/>
        <v>0.87</v>
      </c>
      <c r="M52">
        <f t="shared" si="11"/>
        <v>0.87</v>
      </c>
      <c r="N52">
        <f t="shared" si="12"/>
        <v>10.87</v>
      </c>
      <c r="O52">
        <f t="shared" si="0"/>
        <v>-19.13</v>
      </c>
      <c r="P52">
        <f t="shared" si="1"/>
        <v>-10.130000000000001</v>
      </c>
      <c r="R52">
        <f t="shared" si="2"/>
        <v>0.87874276673716756</v>
      </c>
    </row>
    <row r="53" spans="1:18" x14ac:dyDescent="0.25">
      <c r="A53">
        <f t="shared" si="8"/>
        <v>684</v>
      </c>
      <c r="B53">
        <v>51</v>
      </c>
      <c r="E53" s="3">
        <f t="shared" si="3"/>
        <v>44</v>
      </c>
      <c r="F53">
        <f t="shared" si="10"/>
        <v>40</v>
      </c>
      <c r="G53" s="3">
        <f t="shared" si="9"/>
        <v>688</v>
      </c>
      <c r="H53">
        <f t="shared" si="5"/>
        <v>0.78</v>
      </c>
      <c r="M53">
        <f t="shared" si="11"/>
        <v>0.78</v>
      </c>
      <c r="N53">
        <f t="shared" si="12"/>
        <v>10.78</v>
      </c>
      <c r="O53">
        <f t="shared" si="0"/>
        <v>-19.22</v>
      </c>
      <c r="P53">
        <f t="shared" si="1"/>
        <v>-10.220000000000001</v>
      </c>
      <c r="R53">
        <f t="shared" si="2"/>
        <v>0.78799591026046178</v>
      </c>
    </row>
    <row r="54" spans="1:18" x14ac:dyDescent="0.25">
      <c r="A54">
        <f t="shared" si="8"/>
        <v>688</v>
      </c>
      <c r="B54">
        <v>52</v>
      </c>
      <c r="E54" s="3">
        <f t="shared" si="3"/>
        <v>43</v>
      </c>
      <c r="F54">
        <f t="shared" si="10"/>
        <v>40</v>
      </c>
      <c r="G54" s="3">
        <f t="shared" si="9"/>
        <v>691</v>
      </c>
      <c r="H54">
        <f t="shared" si="5"/>
        <v>0.69</v>
      </c>
      <c r="M54">
        <f t="shared" si="11"/>
        <v>0.69</v>
      </c>
      <c r="N54">
        <f t="shared" si="12"/>
        <v>10.69</v>
      </c>
      <c r="O54">
        <f t="shared" si="0"/>
        <v>-19.309999999999999</v>
      </c>
      <c r="P54">
        <f t="shared" si="1"/>
        <v>-10.31</v>
      </c>
      <c r="R54">
        <f t="shared" si="2"/>
        <v>0.6972127198914545</v>
      </c>
    </row>
    <row r="55" spans="1:18" x14ac:dyDescent="0.25">
      <c r="A55">
        <f t="shared" si="8"/>
        <v>691</v>
      </c>
      <c r="B55">
        <v>53</v>
      </c>
      <c r="E55" s="3">
        <f t="shared" si="3"/>
        <v>43</v>
      </c>
      <c r="F55">
        <f t="shared" si="10"/>
        <v>40</v>
      </c>
      <c r="G55" s="3">
        <f t="shared" si="9"/>
        <v>694</v>
      </c>
      <c r="H55">
        <f t="shared" si="5"/>
        <v>0.62</v>
      </c>
      <c r="M55">
        <f t="shared" si="11"/>
        <v>0.62</v>
      </c>
      <c r="N55">
        <f t="shared" si="12"/>
        <v>10.62</v>
      </c>
      <c r="O55">
        <f t="shared" si="0"/>
        <v>-19.38</v>
      </c>
      <c r="P55">
        <f t="shared" si="1"/>
        <v>-10.38</v>
      </c>
      <c r="R55">
        <f t="shared" si="2"/>
        <v>0.6266062908840121</v>
      </c>
    </row>
    <row r="56" spans="1:18" x14ac:dyDescent="0.25">
      <c r="A56">
        <f t="shared" si="8"/>
        <v>694</v>
      </c>
      <c r="B56">
        <v>54</v>
      </c>
      <c r="E56" s="3">
        <f t="shared" si="3"/>
        <v>43</v>
      </c>
      <c r="F56">
        <f t="shared" si="10"/>
        <v>41</v>
      </c>
      <c r="G56" s="3">
        <f t="shared" si="9"/>
        <v>696</v>
      </c>
      <c r="H56">
        <f t="shared" si="5"/>
        <v>0.55000000000000004</v>
      </c>
      <c r="M56">
        <f t="shared" si="11"/>
        <v>0.55000000000000004</v>
      </c>
      <c r="N56">
        <f t="shared" si="12"/>
        <v>10.55</v>
      </c>
      <c r="O56">
        <f t="shared" si="0"/>
        <v>-19.45</v>
      </c>
      <c r="P56">
        <f t="shared" si="1"/>
        <v>-10.45</v>
      </c>
      <c r="R56">
        <f t="shared" si="2"/>
        <v>0.5559715914164578</v>
      </c>
    </row>
    <row r="57" spans="1:18" x14ac:dyDescent="0.25">
      <c r="A57">
        <f t="shared" si="8"/>
        <v>696</v>
      </c>
      <c r="B57">
        <v>55</v>
      </c>
      <c r="E57" s="3">
        <f t="shared" si="3"/>
        <v>43</v>
      </c>
      <c r="F57">
        <f t="shared" si="10"/>
        <v>41</v>
      </c>
      <c r="G57" s="3">
        <f t="shared" si="9"/>
        <v>698</v>
      </c>
      <c r="H57">
        <f t="shared" si="5"/>
        <v>0.51</v>
      </c>
      <c r="M57">
        <f t="shared" si="11"/>
        <v>0.51</v>
      </c>
      <c r="N57">
        <f t="shared" si="12"/>
        <v>10.51</v>
      </c>
      <c r="O57">
        <f t="shared" si="0"/>
        <v>-19.489999999999998</v>
      </c>
      <c r="P57">
        <f t="shared" si="1"/>
        <v>-10.49</v>
      </c>
      <c r="R57">
        <f t="shared" si="2"/>
        <v>0.51564040131766908</v>
      </c>
    </row>
    <row r="58" spans="1:18" x14ac:dyDescent="0.25">
      <c r="A58">
        <f t="shared" si="8"/>
        <v>698</v>
      </c>
      <c r="B58">
        <v>56</v>
      </c>
      <c r="E58" s="3">
        <f t="shared" si="3"/>
        <v>43</v>
      </c>
      <c r="F58">
        <f t="shared" si="10"/>
        <v>42</v>
      </c>
      <c r="G58" s="3">
        <f t="shared" si="9"/>
        <v>699</v>
      </c>
      <c r="H58">
        <f t="shared" si="5"/>
        <v>0.46</v>
      </c>
      <c r="M58">
        <f t="shared" si="11"/>
        <v>0.46</v>
      </c>
      <c r="N58">
        <f t="shared" si="12"/>
        <v>10.46</v>
      </c>
      <c r="O58">
        <f t="shared" si="0"/>
        <v>-19.54</v>
      </c>
      <c r="P58">
        <f t="shared" si="1"/>
        <v>-10.54</v>
      </c>
      <c r="R58">
        <f t="shared" si="2"/>
        <v>0.46518043828048833</v>
      </c>
    </row>
    <row r="59" spans="1:18" x14ac:dyDescent="0.25">
      <c r="A59">
        <f t="shared" si="8"/>
        <v>699</v>
      </c>
      <c r="B59">
        <v>57</v>
      </c>
      <c r="E59" s="3">
        <f t="shared" si="3"/>
        <v>43</v>
      </c>
      <c r="F59">
        <f t="shared" si="10"/>
        <v>43</v>
      </c>
      <c r="G59" s="3">
        <f t="shared" si="9"/>
        <v>699</v>
      </c>
      <c r="H59">
        <f t="shared" si="5"/>
        <v>0.44</v>
      </c>
      <c r="M59">
        <f t="shared" si="11"/>
        <v>0.44</v>
      </c>
      <c r="N59">
        <f t="shared" si="12"/>
        <v>10.44</v>
      </c>
      <c r="O59">
        <f t="shared" si="0"/>
        <v>-19.559999999999999</v>
      </c>
      <c r="P59">
        <f t="shared" si="1"/>
        <v>-10.56</v>
      </c>
      <c r="R59">
        <f t="shared" si="2"/>
        <v>0.44504419287387725</v>
      </c>
    </row>
    <row r="60" spans="1:18" x14ac:dyDescent="0.25">
      <c r="A60">
        <f t="shared" si="8"/>
        <v>699</v>
      </c>
      <c r="B60">
        <v>58</v>
      </c>
      <c r="E60" s="3">
        <f t="shared" si="3"/>
        <v>43</v>
      </c>
      <c r="F60">
        <f t="shared" si="10"/>
        <v>43</v>
      </c>
      <c r="G60" s="3">
        <f t="shared" si="9"/>
        <v>699</v>
      </c>
      <c r="H60">
        <f t="shared" si="5"/>
        <v>0.44</v>
      </c>
      <c r="M60">
        <f t="shared" si="11"/>
        <v>0.44</v>
      </c>
      <c r="N60">
        <f t="shared" si="12"/>
        <v>10.44</v>
      </c>
      <c r="O60">
        <f t="shared" si="0"/>
        <v>-19.559999999999999</v>
      </c>
      <c r="P60">
        <f t="shared" si="1"/>
        <v>-10.56</v>
      </c>
      <c r="R60">
        <f t="shared" si="2"/>
        <v>0.44513320171245196</v>
      </c>
    </row>
    <row r="61" spans="1:18" x14ac:dyDescent="0.25">
      <c r="A61">
        <f t="shared" si="8"/>
        <v>699</v>
      </c>
      <c r="B61">
        <v>59</v>
      </c>
      <c r="E61" s="3">
        <f t="shared" si="3"/>
        <v>43</v>
      </c>
      <c r="F61">
        <f t="shared" si="10"/>
        <v>44</v>
      </c>
      <c r="G61" s="3">
        <f t="shared" si="9"/>
        <v>698</v>
      </c>
      <c r="H61">
        <f t="shared" si="5"/>
        <v>0.44</v>
      </c>
      <c r="M61">
        <f t="shared" si="11"/>
        <v>0.44</v>
      </c>
      <c r="N61">
        <f t="shared" si="12"/>
        <v>10.44</v>
      </c>
      <c r="O61">
        <f t="shared" si="0"/>
        <v>-19.559999999999999</v>
      </c>
      <c r="P61">
        <f t="shared" si="1"/>
        <v>-10.56</v>
      </c>
      <c r="R61">
        <f t="shared" si="2"/>
        <v>0.4452222283527944</v>
      </c>
    </row>
    <row r="62" spans="1:18" x14ac:dyDescent="0.25">
      <c r="A62">
        <f t="shared" si="8"/>
        <v>698</v>
      </c>
      <c r="B62">
        <v>60</v>
      </c>
      <c r="E62" s="3">
        <f t="shared" si="3"/>
        <v>43</v>
      </c>
      <c r="F62">
        <f t="shared" si="10"/>
        <v>44</v>
      </c>
      <c r="G62" s="3">
        <f t="shared" si="9"/>
        <v>697</v>
      </c>
      <c r="H62">
        <f t="shared" si="5"/>
        <v>0.46</v>
      </c>
      <c r="M62">
        <f t="shared" si="11"/>
        <v>0.46</v>
      </c>
      <c r="N62">
        <f t="shared" si="12"/>
        <v>10.46</v>
      </c>
      <c r="O62">
        <f t="shared" si="0"/>
        <v>-19.54</v>
      </c>
      <c r="P62">
        <f t="shared" si="1"/>
        <v>-10.54</v>
      </c>
      <c r="R62">
        <f t="shared" si="2"/>
        <v>0.46555269428930435</v>
      </c>
    </row>
    <row r="63" spans="1:18" x14ac:dyDescent="0.25">
      <c r="A63">
        <f t="shared" si="8"/>
        <v>697</v>
      </c>
      <c r="B63">
        <v>61</v>
      </c>
      <c r="E63" s="3">
        <f t="shared" si="3"/>
        <v>43</v>
      </c>
      <c r="F63">
        <f t="shared" si="10"/>
        <v>44</v>
      </c>
      <c r="G63" s="3">
        <f t="shared" si="9"/>
        <v>696</v>
      </c>
      <c r="H63">
        <f t="shared" si="5"/>
        <v>0.48</v>
      </c>
      <c r="M63">
        <f t="shared" si="11"/>
        <v>0.48</v>
      </c>
      <c r="N63">
        <f t="shared" si="12"/>
        <v>10.48</v>
      </c>
      <c r="O63">
        <f t="shared" si="0"/>
        <v>-19.52</v>
      </c>
      <c r="P63">
        <f t="shared" si="1"/>
        <v>-10.52</v>
      </c>
      <c r="R63">
        <f t="shared" si="2"/>
        <v>0.48589127460329973</v>
      </c>
    </row>
    <row r="64" spans="1:18" x14ac:dyDescent="0.25">
      <c r="A64">
        <f t="shared" si="8"/>
        <v>696</v>
      </c>
      <c r="B64">
        <v>62</v>
      </c>
      <c r="E64" s="3">
        <f t="shared" si="3"/>
        <v>43</v>
      </c>
      <c r="F64">
        <f t="shared" si="10"/>
        <v>45</v>
      </c>
      <c r="G64" s="3">
        <f t="shared" si="9"/>
        <v>694</v>
      </c>
      <c r="H64">
        <f t="shared" si="5"/>
        <v>0.51</v>
      </c>
      <c r="M64">
        <f t="shared" si="11"/>
        <v>0.51</v>
      </c>
      <c r="N64">
        <f t="shared" si="12"/>
        <v>10.51</v>
      </c>
      <c r="O64">
        <f t="shared" si="0"/>
        <v>-19.489999999999998</v>
      </c>
      <c r="P64">
        <f t="shared" si="1"/>
        <v>-10.49</v>
      </c>
      <c r="R64">
        <f t="shared" si="2"/>
        <v>0.51636273116185893</v>
      </c>
    </row>
    <row r="65" spans="1:18" x14ac:dyDescent="0.25">
      <c r="A65">
        <f t="shared" si="8"/>
        <v>694</v>
      </c>
      <c r="B65">
        <v>63</v>
      </c>
      <c r="E65" s="3">
        <f t="shared" si="3"/>
        <v>43</v>
      </c>
      <c r="F65">
        <f t="shared" si="10"/>
        <v>45</v>
      </c>
      <c r="G65" s="3">
        <f t="shared" si="9"/>
        <v>692</v>
      </c>
      <c r="H65">
        <f t="shared" si="5"/>
        <v>0.55000000000000004</v>
      </c>
      <c r="M65">
        <f t="shared" si="11"/>
        <v>0.55000000000000004</v>
      </c>
      <c r="N65">
        <f t="shared" si="12"/>
        <v>10.55</v>
      </c>
      <c r="O65">
        <f t="shared" si="0"/>
        <v>-19.45</v>
      </c>
      <c r="P65">
        <f t="shared" si="1"/>
        <v>-10.45</v>
      </c>
      <c r="R65">
        <f t="shared" si="2"/>
        <v>0.55697314125382424</v>
      </c>
    </row>
    <row r="66" spans="1:18" x14ac:dyDescent="0.25">
      <c r="A66">
        <f t="shared" si="8"/>
        <v>692</v>
      </c>
      <c r="B66">
        <v>64</v>
      </c>
      <c r="E66" s="3">
        <f t="shared" si="3"/>
        <v>43</v>
      </c>
      <c r="F66">
        <f t="shared" si="10"/>
        <v>44</v>
      </c>
      <c r="G66" s="3">
        <f t="shared" si="9"/>
        <v>691</v>
      </c>
      <c r="H66">
        <f t="shared" ref="H66:H129" si="13">ROUND($I$2-$J$2*A66-$K$2*A66^2+(($L$2*A66^3)/A66),2)</f>
        <v>0.6</v>
      </c>
      <c r="M66">
        <f t="shared" si="11"/>
        <v>0.6</v>
      </c>
      <c r="N66">
        <f t="shared" si="12"/>
        <v>10.6</v>
      </c>
      <c r="O66">
        <f t="shared" ref="O66:O129" si="14">-20+H66</f>
        <v>-19.399999999999999</v>
      </c>
      <c r="P66">
        <f t="shared" ref="P66:P129" si="15">H66-11</f>
        <v>-10.4</v>
      </c>
      <c r="R66">
        <f t="shared" ref="R66:R129" si="16">H66*((1+$S$2)^B66)</f>
        <v>0.60772858459862722</v>
      </c>
    </row>
    <row r="67" spans="1:18" x14ac:dyDescent="0.25">
      <c r="A67">
        <f t="shared" si="8"/>
        <v>691</v>
      </c>
      <c r="B67">
        <v>65</v>
      </c>
      <c r="E67" s="3">
        <f t="shared" ref="E67:E130" si="17">ROUNDUP(A67*$D$2*(1-(A67/$C$2)),0)</f>
        <v>43</v>
      </c>
      <c r="F67">
        <f t="shared" si="10"/>
        <v>44</v>
      </c>
      <c r="G67" s="3">
        <f t="shared" si="9"/>
        <v>690</v>
      </c>
      <c r="H67">
        <f t="shared" si="13"/>
        <v>0.62</v>
      </c>
      <c r="M67">
        <f t="shared" si="11"/>
        <v>0.62</v>
      </c>
      <c r="N67">
        <f t="shared" si="12"/>
        <v>10.62</v>
      </c>
      <c r="O67">
        <f t="shared" si="14"/>
        <v>-19.38</v>
      </c>
      <c r="P67">
        <f t="shared" si="15"/>
        <v>-10.38</v>
      </c>
      <c r="R67">
        <f t="shared" si="16"/>
        <v>0.62811180132606514</v>
      </c>
    </row>
    <row r="68" spans="1:18" x14ac:dyDescent="0.25">
      <c r="A68">
        <f t="shared" ref="A68:A131" si="18">G67</f>
        <v>690</v>
      </c>
      <c r="B68">
        <v>66</v>
      </c>
      <c r="E68" s="3">
        <f t="shared" si="17"/>
        <v>43</v>
      </c>
      <c r="F68">
        <f t="shared" si="10"/>
        <v>44</v>
      </c>
      <c r="G68" s="3">
        <f t="shared" si="9"/>
        <v>689</v>
      </c>
      <c r="H68">
        <f t="shared" si="13"/>
        <v>0.65</v>
      </c>
      <c r="M68">
        <f t="shared" si="11"/>
        <v>0.65</v>
      </c>
      <c r="N68">
        <f t="shared" si="12"/>
        <v>10.65</v>
      </c>
      <c r="O68">
        <f t="shared" si="14"/>
        <v>-19.350000000000001</v>
      </c>
      <c r="P68">
        <f t="shared" si="15"/>
        <v>-10.35</v>
      </c>
      <c r="R68">
        <f t="shared" si="16"/>
        <v>0.65863600870341088</v>
      </c>
    </row>
    <row r="69" spans="1:18" x14ac:dyDescent="0.25">
      <c r="A69">
        <f t="shared" si="18"/>
        <v>689</v>
      </c>
      <c r="B69">
        <v>67</v>
      </c>
      <c r="E69" s="3">
        <f t="shared" si="17"/>
        <v>43</v>
      </c>
      <c r="F69">
        <f t="shared" si="10"/>
        <v>44</v>
      </c>
      <c r="G69" s="3">
        <f t="shared" si="9"/>
        <v>688</v>
      </c>
      <c r="H69">
        <f t="shared" si="13"/>
        <v>0.67</v>
      </c>
      <c r="M69">
        <f t="shared" si="11"/>
        <v>0.67</v>
      </c>
      <c r="N69">
        <f t="shared" si="12"/>
        <v>10.67</v>
      </c>
      <c r="O69">
        <f t="shared" si="14"/>
        <v>-19.329999999999998</v>
      </c>
      <c r="P69">
        <f t="shared" si="15"/>
        <v>-10.33</v>
      </c>
      <c r="R69">
        <f t="shared" si="16"/>
        <v>0.67903751239454091</v>
      </c>
    </row>
    <row r="70" spans="1:18" x14ac:dyDescent="0.25">
      <c r="A70">
        <f t="shared" si="18"/>
        <v>688</v>
      </c>
      <c r="B70">
        <v>68</v>
      </c>
      <c r="E70" s="3">
        <f t="shared" si="17"/>
        <v>43</v>
      </c>
      <c r="F70">
        <f t="shared" si="10"/>
        <v>43</v>
      </c>
      <c r="G70" s="3">
        <f t="shared" si="9"/>
        <v>688</v>
      </c>
      <c r="H70">
        <f t="shared" si="13"/>
        <v>0.69</v>
      </c>
      <c r="M70">
        <f t="shared" si="11"/>
        <v>0.69</v>
      </c>
      <c r="N70">
        <f t="shared" si="12"/>
        <v>10.69</v>
      </c>
      <c r="O70">
        <f t="shared" si="14"/>
        <v>-19.309999999999999</v>
      </c>
      <c r="P70">
        <f t="shared" si="15"/>
        <v>-10.31</v>
      </c>
      <c r="R70">
        <f t="shared" si="16"/>
        <v>0.6994471503417069</v>
      </c>
    </row>
    <row r="71" spans="1:18" x14ac:dyDescent="0.25">
      <c r="A71">
        <f t="shared" si="18"/>
        <v>688</v>
      </c>
      <c r="B71">
        <v>69</v>
      </c>
      <c r="E71" s="3">
        <f t="shared" si="17"/>
        <v>43</v>
      </c>
      <c r="F71">
        <f t="shared" si="10"/>
        <v>43</v>
      </c>
      <c r="G71" s="3">
        <f t="shared" si="9"/>
        <v>688</v>
      </c>
      <c r="H71">
        <f t="shared" si="13"/>
        <v>0.69</v>
      </c>
      <c r="M71">
        <f t="shared" si="11"/>
        <v>0.69</v>
      </c>
      <c r="N71">
        <f t="shared" si="12"/>
        <v>10.69</v>
      </c>
      <c r="O71">
        <f t="shared" si="14"/>
        <v>-19.309999999999999</v>
      </c>
      <c r="P71">
        <f t="shared" si="15"/>
        <v>-10.31</v>
      </c>
      <c r="R71">
        <f t="shared" si="16"/>
        <v>0.69958703977177517</v>
      </c>
    </row>
    <row r="72" spans="1:18" x14ac:dyDescent="0.25">
      <c r="A72">
        <f t="shared" si="18"/>
        <v>688</v>
      </c>
      <c r="B72">
        <v>70</v>
      </c>
      <c r="E72" s="3">
        <f t="shared" si="17"/>
        <v>43</v>
      </c>
      <c r="F72">
        <f t="shared" si="10"/>
        <v>43</v>
      </c>
      <c r="G72" s="3">
        <f t="shared" si="9"/>
        <v>688</v>
      </c>
      <c r="H72">
        <f t="shared" si="13"/>
        <v>0.69</v>
      </c>
      <c r="M72">
        <f t="shared" si="11"/>
        <v>0.69</v>
      </c>
      <c r="N72">
        <f t="shared" si="12"/>
        <v>10.69</v>
      </c>
      <c r="O72">
        <f t="shared" si="14"/>
        <v>-19.309999999999999</v>
      </c>
      <c r="P72">
        <f t="shared" si="15"/>
        <v>-10.31</v>
      </c>
      <c r="R72">
        <f t="shared" si="16"/>
        <v>0.69972695717972944</v>
      </c>
    </row>
    <row r="73" spans="1:18" x14ac:dyDescent="0.25">
      <c r="A73">
        <f t="shared" si="18"/>
        <v>688</v>
      </c>
      <c r="B73">
        <v>71</v>
      </c>
      <c r="E73" s="3">
        <f t="shared" si="17"/>
        <v>43</v>
      </c>
      <c r="F73">
        <f t="shared" si="10"/>
        <v>43</v>
      </c>
      <c r="G73" s="3">
        <f t="shared" si="9"/>
        <v>688</v>
      </c>
      <c r="H73">
        <f t="shared" si="13"/>
        <v>0.69</v>
      </c>
      <c r="M73">
        <f t="shared" si="11"/>
        <v>0.69</v>
      </c>
      <c r="N73">
        <f t="shared" si="12"/>
        <v>10.69</v>
      </c>
      <c r="O73">
        <f t="shared" si="14"/>
        <v>-19.309999999999999</v>
      </c>
      <c r="P73">
        <f t="shared" si="15"/>
        <v>-10.31</v>
      </c>
      <c r="R73">
        <f t="shared" si="16"/>
        <v>0.69986690257116546</v>
      </c>
    </row>
    <row r="74" spans="1:18" x14ac:dyDescent="0.25">
      <c r="A74">
        <f t="shared" si="18"/>
        <v>688</v>
      </c>
      <c r="B74">
        <v>72</v>
      </c>
      <c r="E74" s="3">
        <f t="shared" si="17"/>
        <v>43</v>
      </c>
      <c r="F74">
        <f t="shared" si="10"/>
        <v>43</v>
      </c>
      <c r="G74" s="3">
        <f t="shared" si="9"/>
        <v>688</v>
      </c>
      <c r="H74">
        <f t="shared" si="13"/>
        <v>0.69</v>
      </c>
      <c r="M74">
        <f t="shared" si="11"/>
        <v>0.69</v>
      </c>
      <c r="N74">
        <f t="shared" si="12"/>
        <v>10.69</v>
      </c>
      <c r="O74">
        <f t="shared" si="14"/>
        <v>-19.309999999999999</v>
      </c>
      <c r="P74">
        <f t="shared" si="15"/>
        <v>-10.31</v>
      </c>
      <c r="R74">
        <f t="shared" si="16"/>
        <v>0.70000687595167976</v>
      </c>
    </row>
    <row r="75" spans="1:18" x14ac:dyDescent="0.25">
      <c r="A75">
        <f t="shared" si="18"/>
        <v>688</v>
      </c>
      <c r="B75">
        <v>73</v>
      </c>
      <c r="E75" s="3">
        <f t="shared" si="17"/>
        <v>43</v>
      </c>
      <c r="F75">
        <f t="shared" si="10"/>
        <v>43</v>
      </c>
      <c r="G75" s="3">
        <f t="shared" si="9"/>
        <v>688</v>
      </c>
      <c r="H75">
        <f t="shared" si="13"/>
        <v>0.69</v>
      </c>
      <c r="M75">
        <f t="shared" si="11"/>
        <v>0.69</v>
      </c>
      <c r="N75">
        <f t="shared" si="12"/>
        <v>10.69</v>
      </c>
      <c r="O75">
        <f t="shared" si="14"/>
        <v>-19.309999999999999</v>
      </c>
      <c r="P75">
        <f t="shared" si="15"/>
        <v>-10.31</v>
      </c>
      <c r="R75">
        <f t="shared" si="16"/>
        <v>0.70014687732687009</v>
      </c>
    </row>
    <row r="76" spans="1:18" x14ac:dyDescent="0.25">
      <c r="A76">
        <f t="shared" si="18"/>
        <v>688</v>
      </c>
      <c r="B76">
        <v>74</v>
      </c>
      <c r="E76" s="3">
        <f t="shared" si="17"/>
        <v>43</v>
      </c>
      <c r="F76">
        <f t="shared" si="10"/>
        <v>43</v>
      </c>
      <c r="G76" s="3">
        <f t="shared" si="9"/>
        <v>688</v>
      </c>
      <c r="H76">
        <f t="shared" si="13"/>
        <v>0.69</v>
      </c>
      <c r="M76">
        <f t="shared" si="11"/>
        <v>0.69</v>
      </c>
      <c r="N76">
        <f t="shared" si="12"/>
        <v>10.69</v>
      </c>
      <c r="O76">
        <f t="shared" si="14"/>
        <v>-19.309999999999999</v>
      </c>
      <c r="P76">
        <f t="shared" si="15"/>
        <v>-10.31</v>
      </c>
      <c r="R76">
        <f t="shared" si="16"/>
        <v>0.7002869067023354</v>
      </c>
    </row>
    <row r="77" spans="1:18" x14ac:dyDescent="0.25">
      <c r="A77">
        <f t="shared" si="18"/>
        <v>688</v>
      </c>
      <c r="B77">
        <v>75</v>
      </c>
      <c r="E77" s="3">
        <f t="shared" si="17"/>
        <v>43</v>
      </c>
      <c r="F77">
        <f t="shared" si="10"/>
        <v>43</v>
      </c>
      <c r="G77" s="3">
        <f t="shared" si="9"/>
        <v>688</v>
      </c>
      <c r="H77">
        <f t="shared" si="13"/>
        <v>0.69</v>
      </c>
      <c r="M77">
        <f t="shared" si="11"/>
        <v>0.69</v>
      </c>
      <c r="N77">
        <f t="shared" si="12"/>
        <v>10.69</v>
      </c>
      <c r="O77">
        <f t="shared" si="14"/>
        <v>-19.309999999999999</v>
      </c>
      <c r="P77">
        <f t="shared" si="15"/>
        <v>-10.31</v>
      </c>
      <c r="R77">
        <f t="shared" si="16"/>
        <v>0.70042696408367577</v>
      </c>
    </row>
    <row r="78" spans="1:18" x14ac:dyDescent="0.25">
      <c r="A78">
        <f t="shared" si="18"/>
        <v>688</v>
      </c>
      <c r="B78">
        <v>76</v>
      </c>
      <c r="E78" s="3">
        <f t="shared" si="17"/>
        <v>43</v>
      </c>
      <c r="F78">
        <f t="shared" si="10"/>
        <v>43</v>
      </c>
      <c r="G78" s="3">
        <f t="shared" si="9"/>
        <v>688</v>
      </c>
      <c r="H78">
        <f t="shared" si="13"/>
        <v>0.69</v>
      </c>
      <c r="M78">
        <f t="shared" si="11"/>
        <v>0.69</v>
      </c>
      <c r="N78">
        <f t="shared" si="12"/>
        <v>10.69</v>
      </c>
      <c r="O78">
        <f t="shared" si="14"/>
        <v>-19.309999999999999</v>
      </c>
      <c r="P78">
        <f t="shared" si="15"/>
        <v>-10.31</v>
      </c>
      <c r="R78">
        <f t="shared" si="16"/>
        <v>0.70056704947649251</v>
      </c>
    </row>
    <row r="79" spans="1:18" x14ac:dyDescent="0.25">
      <c r="A79">
        <f t="shared" si="18"/>
        <v>688</v>
      </c>
      <c r="B79">
        <v>77</v>
      </c>
      <c r="E79" s="3">
        <f t="shared" si="17"/>
        <v>43</v>
      </c>
      <c r="F79">
        <f t="shared" si="10"/>
        <v>43</v>
      </c>
      <c r="G79" s="3">
        <f t="shared" si="9"/>
        <v>688</v>
      </c>
      <c r="H79">
        <f t="shared" si="13"/>
        <v>0.69</v>
      </c>
      <c r="M79">
        <f t="shared" si="11"/>
        <v>0.69</v>
      </c>
      <c r="N79">
        <f t="shared" si="12"/>
        <v>10.69</v>
      </c>
      <c r="O79">
        <f t="shared" si="14"/>
        <v>-19.309999999999999</v>
      </c>
      <c r="P79">
        <f t="shared" si="15"/>
        <v>-10.31</v>
      </c>
      <c r="R79">
        <f t="shared" si="16"/>
        <v>0.7007071628863879</v>
      </c>
    </row>
    <row r="80" spans="1:18" x14ac:dyDescent="0.25">
      <c r="A80">
        <f t="shared" si="18"/>
        <v>688</v>
      </c>
      <c r="B80">
        <v>78</v>
      </c>
      <c r="E80" s="3">
        <f t="shared" si="17"/>
        <v>43</v>
      </c>
      <c r="F80">
        <f t="shared" si="10"/>
        <v>43</v>
      </c>
      <c r="G80" s="3">
        <f t="shared" si="9"/>
        <v>688</v>
      </c>
      <c r="H80">
        <f t="shared" si="13"/>
        <v>0.69</v>
      </c>
      <c r="M80">
        <f t="shared" si="11"/>
        <v>0.69</v>
      </c>
      <c r="N80">
        <f t="shared" si="12"/>
        <v>10.69</v>
      </c>
      <c r="O80">
        <f t="shared" si="14"/>
        <v>-19.309999999999999</v>
      </c>
      <c r="P80">
        <f t="shared" si="15"/>
        <v>-10.31</v>
      </c>
      <c r="R80">
        <f t="shared" si="16"/>
        <v>0.70084730431896491</v>
      </c>
    </row>
    <row r="81" spans="1:18" x14ac:dyDescent="0.25">
      <c r="A81">
        <f t="shared" si="18"/>
        <v>688</v>
      </c>
      <c r="B81">
        <v>79</v>
      </c>
      <c r="E81" s="3">
        <f t="shared" si="17"/>
        <v>43</v>
      </c>
      <c r="F81">
        <f t="shared" si="10"/>
        <v>43</v>
      </c>
      <c r="G81" s="3">
        <f t="shared" si="9"/>
        <v>688</v>
      </c>
      <c r="H81">
        <f t="shared" si="13"/>
        <v>0.69</v>
      </c>
      <c r="M81">
        <f t="shared" si="11"/>
        <v>0.69</v>
      </c>
      <c r="N81">
        <f t="shared" si="12"/>
        <v>10.69</v>
      </c>
      <c r="O81">
        <f t="shared" si="14"/>
        <v>-19.309999999999999</v>
      </c>
      <c r="P81">
        <f t="shared" si="15"/>
        <v>-10.31</v>
      </c>
      <c r="R81">
        <f t="shared" si="16"/>
        <v>0.70098747377982884</v>
      </c>
    </row>
    <row r="82" spans="1:18" x14ac:dyDescent="0.25">
      <c r="A82">
        <f t="shared" si="18"/>
        <v>688</v>
      </c>
      <c r="B82">
        <v>80</v>
      </c>
      <c r="E82" s="3">
        <f t="shared" si="17"/>
        <v>43</v>
      </c>
      <c r="F82">
        <f t="shared" si="10"/>
        <v>43</v>
      </c>
      <c r="G82" s="3">
        <f t="shared" ref="G82:G145" si="19">A82+E82-F82</f>
        <v>688</v>
      </c>
      <c r="H82">
        <f t="shared" si="13"/>
        <v>0.69</v>
      </c>
      <c r="M82">
        <f t="shared" si="11"/>
        <v>0.69</v>
      </c>
      <c r="N82">
        <f t="shared" si="12"/>
        <v>10.69</v>
      </c>
      <c r="O82">
        <f t="shared" si="14"/>
        <v>-19.309999999999999</v>
      </c>
      <c r="P82">
        <f t="shared" si="15"/>
        <v>-10.31</v>
      </c>
      <c r="R82">
        <f t="shared" si="16"/>
        <v>0.70112767127458486</v>
      </c>
    </row>
    <row r="83" spans="1:18" x14ac:dyDescent="0.25">
      <c r="A83">
        <f t="shared" si="18"/>
        <v>688</v>
      </c>
      <c r="B83">
        <v>81</v>
      </c>
      <c r="E83" s="3">
        <f t="shared" si="17"/>
        <v>43</v>
      </c>
      <c r="F83">
        <f t="shared" ref="F83:F146" si="20">E67</f>
        <v>43</v>
      </c>
      <c r="G83" s="3">
        <f t="shared" si="19"/>
        <v>688</v>
      </c>
      <c r="H83">
        <f t="shared" si="13"/>
        <v>0.69</v>
      </c>
      <c r="M83">
        <f t="shared" si="11"/>
        <v>0.69</v>
      </c>
      <c r="N83">
        <f t="shared" si="12"/>
        <v>10.69</v>
      </c>
      <c r="O83">
        <f t="shared" si="14"/>
        <v>-19.309999999999999</v>
      </c>
      <c r="P83">
        <f t="shared" si="15"/>
        <v>-10.31</v>
      </c>
      <c r="R83">
        <f t="shared" si="16"/>
        <v>0.70126789680883972</v>
      </c>
    </row>
    <row r="84" spans="1:18" x14ac:dyDescent="0.25">
      <c r="A84">
        <f t="shared" si="18"/>
        <v>688</v>
      </c>
      <c r="B84">
        <v>82</v>
      </c>
      <c r="E84" s="3">
        <f t="shared" si="17"/>
        <v>43</v>
      </c>
      <c r="F84">
        <f t="shared" si="20"/>
        <v>43</v>
      </c>
      <c r="G84" s="3">
        <f t="shared" si="19"/>
        <v>688</v>
      </c>
      <c r="H84">
        <f t="shared" si="13"/>
        <v>0.69</v>
      </c>
      <c r="M84">
        <f t="shared" si="11"/>
        <v>0.69</v>
      </c>
      <c r="N84">
        <f t="shared" si="12"/>
        <v>10.69</v>
      </c>
      <c r="O84">
        <f t="shared" si="14"/>
        <v>-19.309999999999999</v>
      </c>
      <c r="P84">
        <f t="shared" si="15"/>
        <v>-10.31</v>
      </c>
      <c r="R84">
        <f t="shared" si="16"/>
        <v>0.70140815038820148</v>
      </c>
    </row>
    <row r="85" spans="1:18" x14ac:dyDescent="0.25">
      <c r="A85">
        <f t="shared" si="18"/>
        <v>688</v>
      </c>
      <c r="B85">
        <v>83</v>
      </c>
      <c r="E85" s="3">
        <f t="shared" si="17"/>
        <v>43</v>
      </c>
      <c r="F85">
        <f t="shared" si="20"/>
        <v>43</v>
      </c>
      <c r="G85" s="3">
        <f t="shared" si="19"/>
        <v>688</v>
      </c>
      <c r="H85">
        <f t="shared" si="13"/>
        <v>0.69</v>
      </c>
      <c r="M85">
        <f t="shared" si="11"/>
        <v>0.69</v>
      </c>
      <c r="N85">
        <f t="shared" si="12"/>
        <v>10.69</v>
      </c>
      <c r="O85">
        <f t="shared" si="14"/>
        <v>-19.309999999999999</v>
      </c>
      <c r="P85">
        <f t="shared" si="15"/>
        <v>-10.31</v>
      </c>
      <c r="R85">
        <f t="shared" si="16"/>
        <v>0.7015484320182791</v>
      </c>
    </row>
    <row r="86" spans="1:18" x14ac:dyDescent="0.25">
      <c r="A86">
        <f t="shared" si="18"/>
        <v>688</v>
      </c>
      <c r="B86">
        <v>84</v>
      </c>
      <c r="E86" s="3">
        <f t="shared" si="17"/>
        <v>43</v>
      </c>
      <c r="F86">
        <f t="shared" si="20"/>
        <v>43</v>
      </c>
      <c r="G86" s="3">
        <f t="shared" si="19"/>
        <v>688</v>
      </c>
      <c r="H86">
        <f t="shared" si="13"/>
        <v>0.69</v>
      </c>
      <c r="M86">
        <f t="shared" si="11"/>
        <v>0.69</v>
      </c>
      <c r="N86">
        <f t="shared" si="12"/>
        <v>10.69</v>
      </c>
      <c r="O86">
        <f t="shared" si="14"/>
        <v>-19.309999999999999</v>
      </c>
      <c r="P86">
        <f t="shared" si="15"/>
        <v>-10.31</v>
      </c>
      <c r="R86">
        <f t="shared" si="16"/>
        <v>0.70168874170468276</v>
      </c>
    </row>
    <row r="87" spans="1:18" x14ac:dyDescent="0.25">
      <c r="A87">
        <f t="shared" si="18"/>
        <v>688</v>
      </c>
      <c r="B87">
        <v>85</v>
      </c>
      <c r="E87" s="3">
        <f t="shared" si="17"/>
        <v>43</v>
      </c>
      <c r="F87">
        <f t="shared" si="20"/>
        <v>43</v>
      </c>
      <c r="G87" s="3">
        <f t="shared" si="19"/>
        <v>688</v>
      </c>
      <c r="H87">
        <f t="shared" si="13"/>
        <v>0.69</v>
      </c>
      <c r="M87">
        <f t="shared" si="11"/>
        <v>0.69</v>
      </c>
      <c r="N87">
        <f t="shared" si="12"/>
        <v>10.69</v>
      </c>
      <c r="O87">
        <f t="shared" si="14"/>
        <v>-19.309999999999999</v>
      </c>
      <c r="P87">
        <f t="shared" si="15"/>
        <v>-10.31</v>
      </c>
      <c r="R87">
        <f t="shared" si="16"/>
        <v>0.70182907945302364</v>
      </c>
    </row>
    <row r="88" spans="1:18" x14ac:dyDescent="0.25">
      <c r="A88">
        <f t="shared" si="18"/>
        <v>688</v>
      </c>
      <c r="B88">
        <v>86</v>
      </c>
      <c r="E88" s="3">
        <f t="shared" si="17"/>
        <v>43</v>
      </c>
      <c r="F88">
        <f t="shared" si="20"/>
        <v>43</v>
      </c>
      <c r="G88" s="3">
        <f t="shared" si="19"/>
        <v>688</v>
      </c>
      <c r="H88">
        <f t="shared" si="13"/>
        <v>0.69</v>
      </c>
      <c r="M88">
        <f t="shared" si="11"/>
        <v>0.69</v>
      </c>
      <c r="N88">
        <f t="shared" si="12"/>
        <v>10.69</v>
      </c>
      <c r="O88">
        <f t="shared" si="14"/>
        <v>-19.309999999999999</v>
      </c>
      <c r="P88">
        <f t="shared" si="15"/>
        <v>-10.31</v>
      </c>
      <c r="R88">
        <f t="shared" si="16"/>
        <v>0.70196944526891414</v>
      </c>
    </row>
    <row r="89" spans="1:18" x14ac:dyDescent="0.25">
      <c r="A89">
        <f t="shared" si="18"/>
        <v>688</v>
      </c>
      <c r="B89">
        <v>87</v>
      </c>
      <c r="E89" s="3">
        <f t="shared" si="17"/>
        <v>43</v>
      </c>
      <c r="F89">
        <f t="shared" si="20"/>
        <v>43</v>
      </c>
      <c r="G89" s="3">
        <f t="shared" si="19"/>
        <v>688</v>
      </c>
      <c r="H89">
        <f t="shared" si="13"/>
        <v>0.69</v>
      </c>
      <c r="M89">
        <f t="shared" si="11"/>
        <v>0.69</v>
      </c>
      <c r="N89">
        <f t="shared" si="12"/>
        <v>10.69</v>
      </c>
      <c r="O89">
        <f t="shared" si="14"/>
        <v>-19.309999999999999</v>
      </c>
      <c r="P89">
        <f t="shared" si="15"/>
        <v>-10.31</v>
      </c>
      <c r="R89">
        <f t="shared" si="16"/>
        <v>0.70210983915796787</v>
      </c>
    </row>
    <row r="90" spans="1:18" x14ac:dyDescent="0.25">
      <c r="A90">
        <f t="shared" si="18"/>
        <v>688</v>
      </c>
      <c r="B90">
        <v>88</v>
      </c>
      <c r="E90" s="3">
        <f t="shared" si="17"/>
        <v>43</v>
      </c>
      <c r="F90">
        <f t="shared" si="20"/>
        <v>43</v>
      </c>
      <c r="G90" s="3">
        <f t="shared" si="19"/>
        <v>688</v>
      </c>
      <c r="H90">
        <f t="shared" si="13"/>
        <v>0.69</v>
      </c>
      <c r="M90">
        <f t="shared" si="11"/>
        <v>0.69</v>
      </c>
      <c r="N90">
        <f t="shared" si="12"/>
        <v>10.69</v>
      </c>
      <c r="O90">
        <f t="shared" si="14"/>
        <v>-19.309999999999999</v>
      </c>
      <c r="P90">
        <f t="shared" si="15"/>
        <v>-10.31</v>
      </c>
      <c r="R90">
        <f t="shared" si="16"/>
        <v>0.70225026112579969</v>
      </c>
    </row>
    <row r="91" spans="1:18" x14ac:dyDescent="0.25">
      <c r="A91">
        <f t="shared" si="18"/>
        <v>688</v>
      </c>
      <c r="B91">
        <v>89</v>
      </c>
      <c r="E91" s="3">
        <f t="shared" si="17"/>
        <v>43</v>
      </c>
      <c r="F91">
        <f t="shared" si="20"/>
        <v>43</v>
      </c>
      <c r="G91" s="3">
        <f t="shared" si="19"/>
        <v>688</v>
      </c>
      <c r="H91">
        <f t="shared" si="13"/>
        <v>0.69</v>
      </c>
      <c r="M91">
        <f t="shared" si="11"/>
        <v>0.69</v>
      </c>
      <c r="N91">
        <f t="shared" si="12"/>
        <v>10.69</v>
      </c>
      <c r="O91">
        <f t="shared" si="14"/>
        <v>-19.309999999999999</v>
      </c>
      <c r="P91">
        <f t="shared" si="15"/>
        <v>-10.31</v>
      </c>
      <c r="R91">
        <f t="shared" si="16"/>
        <v>0.70239071117802487</v>
      </c>
    </row>
    <row r="92" spans="1:18" x14ac:dyDescent="0.25">
      <c r="A92">
        <f t="shared" si="18"/>
        <v>688</v>
      </c>
      <c r="B92">
        <v>90</v>
      </c>
      <c r="E92" s="3">
        <f t="shared" si="17"/>
        <v>43</v>
      </c>
      <c r="F92">
        <f t="shared" si="20"/>
        <v>43</v>
      </c>
      <c r="G92" s="3">
        <f t="shared" si="19"/>
        <v>688</v>
      </c>
      <c r="H92">
        <f t="shared" si="13"/>
        <v>0.69</v>
      </c>
      <c r="M92">
        <f t="shared" si="11"/>
        <v>0.69</v>
      </c>
      <c r="N92">
        <f t="shared" si="12"/>
        <v>10.69</v>
      </c>
      <c r="O92">
        <f t="shared" si="14"/>
        <v>-19.309999999999999</v>
      </c>
      <c r="P92">
        <f t="shared" si="15"/>
        <v>-10.31</v>
      </c>
      <c r="R92">
        <f t="shared" si="16"/>
        <v>0.70253118932026049</v>
      </c>
    </row>
    <row r="93" spans="1:18" x14ac:dyDescent="0.25">
      <c r="A93">
        <f t="shared" si="18"/>
        <v>688</v>
      </c>
      <c r="B93">
        <v>91</v>
      </c>
      <c r="E93" s="3">
        <f t="shared" si="17"/>
        <v>43</v>
      </c>
      <c r="F93">
        <f t="shared" si="20"/>
        <v>43</v>
      </c>
      <c r="G93" s="3">
        <f t="shared" si="19"/>
        <v>688</v>
      </c>
      <c r="H93">
        <f t="shared" si="13"/>
        <v>0.69</v>
      </c>
      <c r="M93">
        <f t="shared" si="11"/>
        <v>0.69</v>
      </c>
      <c r="N93">
        <f t="shared" si="12"/>
        <v>10.69</v>
      </c>
      <c r="O93">
        <f t="shared" si="14"/>
        <v>-19.309999999999999</v>
      </c>
      <c r="P93">
        <f t="shared" si="15"/>
        <v>-10.31</v>
      </c>
      <c r="R93">
        <f t="shared" si="16"/>
        <v>0.70267169555812425</v>
      </c>
    </row>
    <row r="94" spans="1:18" x14ac:dyDescent="0.25">
      <c r="A94">
        <f t="shared" si="18"/>
        <v>688</v>
      </c>
      <c r="B94">
        <v>92</v>
      </c>
      <c r="E94" s="3">
        <f t="shared" si="17"/>
        <v>43</v>
      </c>
      <c r="F94">
        <f t="shared" si="20"/>
        <v>43</v>
      </c>
      <c r="G94" s="3">
        <f t="shared" si="19"/>
        <v>688</v>
      </c>
      <c r="H94">
        <f t="shared" si="13"/>
        <v>0.69</v>
      </c>
      <c r="M94">
        <f t="shared" si="11"/>
        <v>0.69</v>
      </c>
      <c r="N94">
        <f t="shared" si="12"/>
        <v>10.69</v>
      </c>
      <c r="O94">
        <f t="shared" si="14"/>
        <v>-19.309999999999999</v>
      </c>
      <c r="P94">
        <f t="shared" si="15"/>
        <v>-10.31</v>
      </c>
      <c r="R94">
        <f t="shared" si="16"/>
        <v>0.70281222989723602</v>
      </c>
    </row>
    <row r="95" spans="1:18" x14ac:dyDescent="0.25">
      <c r="A95">
        <f t="shared" si="18"/>
        <v>688</v>
      </c>
      <c r="B95">
        <v>93</v>
      </c>
      <c r="E95" s="3">
        <f t="shared" si="17"/>
        <v>43</v>
      </c>
      <c r="F95">
        <f t="shared" si="20"/>
        <v>43</v>
      </c>
      <c r="G95" s="3">
        <f t="shared" si="19"/>
        <v>688</v>
      </c>
      <c r="H95">
        <f t="shared" si="13"/>
        <v>0.69</v>
      </c>
      <c r="M95">
        <f t="shared" si="11"/>
        <v>0.69</v>
      </c>
      <c r="N95">
        <f t="shared" si="12"/>
        <v>10.69</v>
      </c>
      <c r="O95">
        <f t="shared" si="14"/>
        <v>-19.309999999999999</v>
      </c>
      <c r="P95">
        <f t="shared" si="15"/>
        <v>-10.31</v>
      </c>
      <c r="R95">
        <f t="shared" si="16"/>
        <v>0.7029527923432155</v>
      </c>
    </row>
    <row r="96" spans="1:18" x14ac:dyDescent="0.25">
      <c r="A96">
        <f t="shared" si="18"/>
        <v>688</v>
      </c>
      <c r="B96">
        <v>94</v>
      </c>
      <c r="E96" s="3">
        <f t="shared" si="17"/>
        <v>43</v>
      </c>
      <c r="F96">
        <f t="shared" si="20"/>
        <v>43</v>
      </c>
      <c r="G96" s="3">
        <f t="shared" si="19"/>
        <v>688</v>
      </c>
      <c r="H96">
        <f t="shared" si="13"/>
        <v>0.69</v>
      </c>
      <c r="M96">
        <f t="shared" si="11"/>
        <v>0.69</v>
      </c>
      <c r="N96">
        <f t="shared" si="12"/>
        <v>10.69</v>
      </c>
      <c r="O96">
        <f t="shared" si="14"/>
        <v>-19.309999999999999</v>
      </c>
      <c r="P96">
        <f t="shared" si="15"/>
        <v>-10.31</v>
      </c>
      <c r="R96">
        <f t="shared" si="16"/>
        <v>0.70309338290168388</v>
      </c>
    </row>
    <row r="97" spans="1:18" x14ac:dyDescent="0.25">
      <c r="A97">
        <f t="shared" si="18"/>
        <v>688</v>
      </c>
      <c r="B97">
        <v>95</v>
      </c>
      <c r="E97" s="3">
        <f t="shared" si="17"/>
        <v>43</v>
      </c>
      <c r="F97">
        <f t="shared" si="20"/>
        <v>43</v>
      </c>
      <c r="G97" s="3">
        <f t="shared" si="19"/>
        <v>688</v>
      </c>
      <c r="H97">
        <f t="shared" si="13"/>
        <v>0.69</v>
      </c>
      <c r="M97">
        <f t="shared" si="11"/>
        <v>0.69</v>
      </c>
      <c r="N97">
        <f t="shared" si="12"/>
        <v>10.69</v>
      </c>
      <c r="O97">
        <f t="shared" si="14"/>
        <v>-19.309999999999999</v>
      </c>
      <c r="P97">
        <f t="shared" si="15"/>
        <v>-10.31</v>
      </c>
      <c r="R97">
        <f t="shared" si="16"/>
        <v>0.70323400157826454</v>
      </c>
    </row>
    <row r="98" spans="1:18" x14ac:dyDescent="0.25">
      <c r="A98">
        <f t="shared" si="18"/>
        <v>688</v>
      </c>
      <c r="B98">
        <v>96</v>
      </c>
      <c r="E98" s="3">
        <f t="shared" si="17"/>
        <v>43</v>
      </c>
      <c r="F98">
        <f t="shared" si="20"/>
        <v>43</v>
      </c>
      <c r="G98" s="3">
        <f t="shared" si="19"/>
        <v>688</v>
      </c>
      <c r="H98">
        <f t="shared" si="13"/>
        <v>0.69</v>
      </c>
      <c r="M98">
        <f t="shared" si="11"/>
        <v>0.69</v>
      </c>
      <c r="N98">
        <f t="shared" si="12"/>
        <v>10.69</v>
      </c>
      <c r="O98">
        <f t="shared" si="14"/>
        <v>-19.309999999999999</v>
      </c>
      <c r="P98">
        <f t="shared" si="15"/>
        <v>-10.31</v>
      </c>
      <c r="R98">
        <f t="shared" si="16"/>
        <v>0.70337464837858021</v>
      </c>
    </row>
    <row r="99" spans="1:18" x14ac:dyDescent="0.25">
      <c r="A99">
        <f t="shared" si="18"/>
        <v>688</v>
      </c>
      <c r="B99">
        <v>97</v>
      </c>
      <c r="E99" s="3">
        <f t="shared" si="17"/>
        <v>43</v>
      </c>
      <c r="F99">
        <f t="shared" si="20"/>
        <v>43</v>
      </c>
      <c r="G99" s="3">
        <f t="shared" si="19"/>
        <v>688</v>
      </c>
      <c r="H99">
        <f t="shared" si="13"/>
        <v>0.69</v>
      </c>
      <c r="M99">
        <f t="shared" ref="M99:M162" si="21">H99</f>
        <v>0.69</v>
      </c>
      <c r="N99">
        <f t="shared" ref="N99:N162" si="22">H99+10</f>
        <v>10.69</v>
      </c>
      <c r="O99">
        <f t="shared" si="14"/>
        <v>-19.309999999999999</v>
      </c>
      <c r="P99">
        <f t="shared" si="15"/>
        <v>-10.31</v>
      </c>
      <c r="R99">
        <f t="shared" si="16"/>
        <v>0.70351532330825584</v>
      </c>
    </row>
    <row r="100" spans="1:18" x14ac:dyDescent="0.25">
      <c r="A100">
        <f t="shared" si="18"/>
        <v>688</v>
      </c>
      <c r="B100">
        <v>98</v>
      </c>
      <c r="E100" s="3">
        <f t="shared" si="17"/>
        <v>43</v>
      </c>
      <c r="F100">
        <f t="shared" si="20"/>
        <v>43</v>
      </c>
      <c r="G100" s="3">
        <f t="shared" si="19"/>
        <v>688</v>
      </c>
      <c r="H100">
        <f t="shared" si="13"/>
        <v>0.69</v>
      </c>
      <c r="M100">
        <f t="shared" si="21"/>
        <v>0.69</v>
      </c>
      <c r="N100">
        <f t="shared" si="22"/>
        <v>10.69</v>
      </c>
      <c r="O100">
        <f t="shared" si="14"/>
        <v>-19.309999999999999</v>
      </c>
      <c r="P100">
        <f t="shared" si="15"/>
        <v>-10.31</v>
      </c>
      <c r="R100">
        <f t="shared" si="16"/>
        <v>0.70365602637291735</v>
      </c>
    </row>
    <row r="101" spans="1:18" x14ac:dyDescent="0.25">
      <c r="A101">
        <f t="shared" si="18"/>
        <v>688</v>
      </c>
      <c r="B101">
        <v>99</v>
      </c>
      <c r="E101" s="3">
        <f t="shared" si="17"/>
        <v>43</v>
      </c>
      <c r="F101">
        <f t="shared" si="20"/>
        <v>43</v>
      </c>
      <c r="G101" s="3">
        <f t="shared" si="19"/>
        <v>688</v>
      </c>
      <c r="H101">
        <f t="shared" si="13"/>
        <v>0.69</v>
      </c>
      <c r="M101">
        <f t="shared" si="21"/>
        <v>0.69</v>
      </c>
      <c r="N101">
        <f t="shared" si="22"/>
        <v>10.69</v>
      </c>
      <c r="O101">
        <f t="shared" si="14"/>
        <v>-19.309999999999999</v>
      </c>
      <c r="P101">
        <f t="shared" si="15"/>
        <v>-10.31</v>
      </c>
      <c r="R101">
        <f t="shared" si="16"/>
        <v>0.70379675757819204</v>
      </c>
    </row>
    <row r="102" spans="1:18" x14ac:dyDescent="0.25">
      <c r="A102">
        <f t="shared" si="18"/>
        <v>688</v>
      </c>
      <c r="B102">
        <v>100</v>
      </c>
      <c r="E102" s="3">
        <f t="shared" si="17"/>
        <v>43</v>
      </c>
      <c r="F102">
        <f t="shared" si="20"/>
        <v>43</v>
      </c>
      <c r="G102" s="3">
        <f t="shared" si="19"/>
        <v>688</v>
      </c>
      <c r="H102">
        <f t="shared" si="13"/>
        <v>0.69</v>
      </c>
      <c r="M102">
        <f t="shared" si="21"/>
        <v>0.69</v>
      </c>
      <c r="N102">
        <f t="shared" si="22"/>
        <v>10.69</v>
      </c>
      <c r="O102">
        <f t="shared" si="14"/>
        <v>-19.309999999999999</v>
      </c>
      <c r="P102">
        <f t="shared" si="15"/>
        <v>-10.31</v>
      </c>
      <c r="R102">
        <f t="shared" si="16"/>
        <v>0.70393751692970763</v>
      </c>
    </row>
    <row r="103" spans="1:18" x14ac:dyDescent="0.25">
      <c r="A103">
        <f t="shared" si="18"/>
        <v>688</v>
      </c>
      <c r="B103">
        <v>101</v>
      </c>
      <c r="E103" s="3">
        <f t="shared" si="17"/>
        <v>43</v>
      </c>
      <c r="F103">
        <f t="shared" si="20"/>
        <v>43</v>
      </c>
      <c r="G103" s="3">
        <f t="shared" si="19"/>
        <v>688</v>
      </c>
      <c r="H103">
        <f t="shared" si="13"/>
        <v>0.69</v>
      </c>
      <c r="M103">
        <f t="shared" si="21"/>
        <v>0.69</v>
      </c>
      <c r="N103">
        <f t="shared" si="22"/>
        <v>10.69</v>
      </c>
      <c r="O103">
        <f t="shared" si="14"/>
        <v>-19.309999999999999</v>
      </c>
      <c r="P103">
        <f t="shared" si="15"/>
        <v>-10.31</v>
      </c>
      <c r="R103">
        <f t="shared" si="16"/>
        <v>0.7040783044330936</v>
      </c>
    </row>
    <row r="104" spans="1:18" x14ac:dyDescent="0.25">
      <c r="A104">
        <f t="shared" si="18"/>
        <v>688</v>
      </c>
      <c r="B104">
        <v>102</v>
      </c>
      <c r="E104" s="3">
        <f t="shared" si="17"/>
        <v>43</v>
      </c>
      <c r="F104">
        <f t="shared" si="20"/>
        <v>43</v>
      </c>
      <c r="G104" s="3">
        <f t="shared" si="19"/>
        <v>688</v>
      </c>
      <c r="H104">
        <f t="shared" si="13"/>
        <v>0.69</v>
      </c>
      <c r="M104">
        <f t="shared" si="21"/>
        <v>0.69</v>
      </c>
      <c r="N104">
        <f t="shared" si="22"/>
        <v>10.69</v>
      </c>
      <c r="O104">
        <f t="shared" si="14"/>
        <v>-19.309999999999999</v>
      </c>
      <c r="P104">
        <f t="shared" si="15"/>
        <v>-10.31</v>
      </c>
      <c r="R104">
        <f t="shared" si="16"/>
        <v>0.70421912009398013</v>
      </c>
    </row>
    <row r="105" spans="1:18" x14ac:dyDescent="0.25">
      <c r="A105">
        <f t="shared" si="18"/>
        <v>688</v>
      </c>
      <c r="B105">
        <v>103</v>
      </c>
      <c r="E105" s="3">
        <f t="shared" si="17"/>
        <v>43</v>
      </c>
      <c r="F105">
        <f t="shared" si="20"/>
        <v>43</v>
      </c>
      <c r="G105" s="3">
        <f t="shared" si="19"/>
        <v>688</v>
      </c>
      <c r="H105">
        <f t="shared" si="13"/>
        <v>0.69</v>
      </c>
      <c r="M105">
        <f t="shared" si="21"/>
        <v>0.69</v>
      </c>
      <c r="N105">
        <f t="shared" si="22"/>
        <v>10.69</v>
      </c>
      <c r="O105">
        <f t="shared" si="14"/>
        <v>-19.309999999999999</v>
      </c>
      <c r="P105">
        <f t="shared" si="15"/>
        <v>-10.31</v>
      </c>
      <c r="R105">
        <f t="shared" si="16"/>
        <v>0.70435996391799904</v>
      </c>
    </row>
    <row r="106" spans="1:18" x14ac:dyDescent="0.25">
      <c r="A106">
        <f t="shared" si="18"/>
        <v>688</v>
      </c>
      <c r="B106">
        <v>104</v>
      </c>
      <c r="E106" s="3">
        <f t="shared" si="17"/>
        <v>43</v>
      </c>
      <c r="F106">
        <f t="shared" si="20"/>
        <v>43</v>
      </c>
      <c r="G106" s="3">
        <f t="shared" si="19"/>
        <v>688</v>
      </c>
      <c r="H106">
        <f t="shared" si="13"/>
        <v>0.69</v>
      </c>
      <c r="M106">
        <f t="shared" si="21"/>
        <v>0.69</v>
      </c>
      <c r="N106">
        <f t="shared" si="22"/>
        <v>10.69</v>
      </c>
      <c r="O106">
        <f t="shared" si="14"/>
        <v>-19.309999999999999</v>
      </c>
      <c r="P106">
        <f t="shared" si="15"/>
        <v>-10.31</v>
      </c>
      <c r="R106">
        <f t="shared" si="16"/>
        <v>0.70450083591078272</v>
      </c>
    </row>
    <row r="107" spans="1:18" x14ac:dyDescent="0.25">
      <c r="A107">
        <f t="shared" si="18"/>
        <v>688</v>
      </c>
      <c r="B107">
        <v>105</v>
      </c>
      <c r="E107" s="3">
        <f t="shared" si="17"/>
        <v>43</v>
      </c>
      <c r="F107">
        <f t="shared" si="20"/>
        <v>43</v>
      </c>
      <c r="G107" s="3">
        <f t="shared" si="19"/>
        <v>688</v>
      </c>
      <c r="H107">
        <f t="shared" si="13"/>
        <v>0.69</v>
      </c>
      <c r="M107">
        <f t="shared" si="21"/>
        <v>0.69</v>
      </c>
      <c r="N107">
        <f t="shared" si="22"/>
        <v>10.69</v>
      </c>
      <c r="O107">
        <f t="shared" si="14"/>
        <v>-19.309999999999999</v>
      </c>
      <c r="P107">
        <f t="shared" si="15"/>
        <v>-10.31</v>
      </c>
      <c r="R107">
        <f t="shared" si="16"/>
        <v>0.70464173607796476</v>
      </c>
    </row>
    <row r="108" spans="1:18" x14ac:dyDescent="0.25">
      <c r="A108">
        <f t="shared" si="18"/>
        <v>688</v>
      </c>
      <c r="B108">
        <v>106</v>
      </c>
      <c r="E108" s="3">
        <f t="shared" si="17"/>
        <v>43</v>
      </c>
      <c r="F108">
        <f t="shared" si="20"/>
        <v>43</v>
      </c>
      <c r="G108" s="3">
        <f t="shared" si="19"/>
        <v>688</v>
      </c>
      <c r="H108">
        <f t="shared" si="13"/>
        <v>0.69</v>
      </c>
      <c r="M108">
        <f t="shared" si="21"/>
        <v>0.69</v>
      </c>
      <c r="N108">
        <f t="shared" si="22"/>
        <v>10.69</v>
      </c>
      <c r="O108">
        <f t="shared" si="14"/>
        <v>-19.309999999999999</v>
      </c>
      <c r="P108">
        <f t="shared" si="15"/>
        <v>-10.31</v>
      </c>
      <c r="R108">
        <f t="shared" si="16"/>
        <v>0.70478266442518034</v>
      </c>
    </row>
    <row r="109" spans="1:18" x14ac:dyDescent="0.25">
      <c r="A109">
        <f t="shared" si="18"/>
        <v>688</v>
      </c>
      <c r="B109">
        <v>107</v>
      </c>
      <c r="E109" s="3">
        <f t="shared" si="17"/>
        <v>43</v>
      </c>
      <c r="F109">
        <f t="shared" si="20"/>
        <v>43</v>
      </c>
      <c r="G109" s="3">
        <f t="shared" si="19"/>
        <v>688</v>
      </c>
      <c r="H109">
        <f t="shared" si="13"/>
        <v>0.69</v>
      </c>
      <c r="M109">
        <f t="shared" si="21"/>
        <v>0.69</v>
      </c>
      <c r="N109">
        <f t="shared" si="22"/>
        <v>10.69</v>
      </c>
      <c r="O109">
        <f t="shared" si="14"/>
        <v>-19.309999999999999</v>
      </c>
      <c r="P109">
        <f t="shared" si="15"/>
        <v>-10.31</v>
      </c>
      <c r="R109">
        <f t="shared" si="16"/>
        <v>0.70492362095806516</v>
      </c>
    </row>
    <row r="110" spans="1:18" x14ac:dyDescent="0.25">
      <c r="A110">
        <f t="shared" si="18"/>
        <v>688</v>
      </c>
      <c r="B110">
        <v>108</v>
      </c>
      <c r="E110" s="3">
        <f t="shared" si="17"/>
        <v>43</v>
      </c>
      <c r="F110">
        <f t="shared" si="20"/>
        <v>43</v>
      </c>
      <c r="G110" s="3">
        <f t="shared" si="19"/>
        <v>688</v>
      </c>
      <c r="H110">
        <f t="shared" si="13"/>
        <v>0.69</v>
      </c>
      <c r="M110">
        <f t="shared" si="21"/>
        <v>0.69</v>
      </c>
      <c r="N110">
        <f t="shared" si="22"/>
        <v>10.69</v>
      </c>
      <c r="O110">
        <f t="shared" si="14"/>
        <v>-19.309999999999999</v>
      </c>
      <c r="P110">
        <f t="shared" si="15"/>
        <v>-10.31</v>
      </c>
      <c r="R110">
        <f t="shared" si="16"/>
        <v>0.70506460568225693</v>
      </c>
    </row>
    <row r="111" spans="1:18" x14ac:dyDescent="0.25">
      <c r="A111">
        <f t="shared" si="18"/>
        <v>688</v>
      </c>
      <c r="B111">
        <v>109</v>
      </c>
      <c r="E111" s="3">
        <f t="shared" si="17"/>
        <v>43</v>
      </c>
      <c r="F111">
        <f t="shared" si="20"/>
        <v>43</v>
      </c>
      <c r="G111" s="3">
        <f t="shared" si="19"/>
        <v>688</v>
      </c>
      <c r="H111">
        <f t="shared" si="13"/>
        <v>0.69</v>
      </c>
      <c r="M111">
        <f t="shared" si="21"/>
        <v>0.69</v>
      </c>
      <c r="N111">
        <f t="shared" si="22"/>
        <v>10.69</v>
      </c>
      <c r="O111">
        <f t="shared" si="14"/>
        <v>-19.309999999999999</v>
      </c>
      <c r="P111">
        <f t="shared" si="15"/>
        <v>-10.31</v>
      </c>
      <c r="R111">
        <f t="shared" si="16"/>
        <v>0.70520561860339348</v>
      </c>
    </row>
    <row r="112" spans="1:18" x14ac:dyDescent="0.25">
      <c r="A112">
        <f t="shared" si="18"/>
        <v>688</v>
      </c>
      <c r="B112">
        <v>110</v>
      </c>
      <c r="E112" s="3">
        <f t="shared" si="17"/>
        <v>43</v>
      </c>
      <c r="F112">
        <f t="shared" si="20"/>
        <v>43</v>
      </c>
      <c r="G112" s="3">
        <f t="shared" si="19"/>
        <v>688</v>
      </c>
      <c r="H112">
        <f t="shared" si="13"/>
        <v>0.69</v>
      </c>
      <c r="M112">
        <f t="shared" si="21"/>
        <v>0.69</v>
      </c>
      <c r="N112">
        <f t="shared" si="22"/>
        <v>10.69</v>
      </c>
      <c r="O112">
        <f t="shared" si="14"/>
        <v>-19.309999999999999</v>
      </c>
      <c r="P112">
        <f t="shared" si="15"/>
        <v>-10.31</v>
      </c>
      <c r="R112">
        <f t="shared" si="16"/>
        <v>0.70534665972711386</v>
      </c>
    </row>
    <row r="113" spans="1:18" x14ac:dyDescent="0.25">
      <c r="A113">
        <f t="shared" si="18"/>
        <v>688</v>
      </c>
      <c r="B113">
        <v>111</v>
      </c>
      <c r="E113" s="3">
        <f t="shared" si="17"/>
        <v>43</v>
      </c>
      <c r="F113">
        <f t="shared" si="20"/>
        <v>43</v>
      </c>
      <c r="G113" s="3">
        <f t="shared" si="19"/>
        <v>688</v>
      </c>
      <c r="H113">
        <f t="shared" si="13"/>
        <v>0.69</v>
      </c>
      <c r="M113">
        <f t="shared" si="21"/>
        <v>0.69</v>
      </c>
      <c r="N113">
        <f t="shared" si="22"/>
        <v>10.69</v>
      </c>
      <c r="O113">
        <f t="shared" si="14"/>
        <v>-19.309999999999999</v>
      </c>
      <c r="P113">
        <f t="shared" si="15"/>
        <v>-10.31</v>
      </c>
      <c r="R113">
        <f t="shared" si="16"/>
        <v>0.70548772905905943</v>
      </c>
    </row>
    <row r="114" spans="1:18" x14ac:dyDescent="0.25">
      <c r="A114">
        <f t="shared" si="18"/>
        <v>688</v>
      </c>
      <c r="B114">
        <v>112</v>
      </c>
      <c r="E114" s="3">
        <f t="shared" si="17"/>
        <v>43</v>
      </c>
      <c r="F114">
        <f t="shared" si="20"/>
        <v>43</v>
      </c>
      <c r="G114" s="3">
        <f t="shared" si="19"/>
        <v>688</v>
      </c>
      <c r="H114">
        <f t="shared" si="13"/>
        <v>0.69</v>
      </c>
      <c r="M114">
        <f t="shared" si="21"/>
        <v>0.69</v>
      </c>
      <c r="N114">
        <f t="shared" si="22"/>
        <v>10.69</v>
      </c>
      <c r="O114">
        <f t="shared" si="14"/>
        <v>-19.309999999999999</v>
      </c>
      <c r="P114">
        <f t="shared" si="15"/>
        <v>-10.31</v>
      </c>
      <c r="R114">
        <f t="shared" si="16"/>
        <v>0.70562882660487125</v>
      </c>
    </row>
    <row r="115" spans="1:18" x14ac:dyDescent="0.25">
      <c r="A115">
        <f t="shared" si="18"/>
        <v>688</v>
      </c>
      <c r="B115">
        <v>113</v>
      </c>
      <c r="E115" s="3">
        <f t="shared" si="17"/>
        <v>43</v>
      </c>
      <c r="F115">
        <f t="shared" si="20"/>
        <v>43</v>
      </c>
      <c r="G115" s="3">
        <f t="shared" si="19"/>
        <v>688</v>
      </c>
      <c r="H115">
        <f t="shared" si="13"/>
        <v>0.69</v>
      </c>
      <c r="M115">
        <f t="shared" si="21"/>
        <v>0.69</v>
      </c>
      <c r="N115">
        <f t="shared" si="22"/>
        <v>10.69</v>
      </c>
      <c r="O115">
        <f t="shared" si="14"/>
        <v>-19.309999999999999</v>
      </c>
      <c r="P115">
        <f t="shared" si="15"/>
        <v>-10.31</v>
      </c>
      <c r="R115">
        <f t="shared" si="16"/>
        <v>0.70576995237019213</v>
      </c>
    </row>
    <row r="116" spans="1:18" x14ac:dyDescent="0.25">
      <c r="A116">
        <f t="shared" si="18"/>
        <v>688</v>
      </c>
      <c r="B116">
        <v>114</v>
      </c>
      <c r="E116" s="3">
        <f t="shared" si="17"/>
        <v>43</v>
      </c>
      <c r="F116">
        <f t="shared" si="20"/>
        <v>43</v>
      </c>
      <c r="G116" s="3">
        <f t="shared" si="19"/>
        <v>688</v>
      </c>
      <c r="H116">
        <f t="shared" si="13"/>
        <v>0.69</v>
      </c>
      <c r="M116">
        <f t="shared" si="21"/>
        <v>0.69</v>
      </c>
      <c r="N116">
        <f t="shared" si="22"/>
        <v>10.69</v>
      </c>
      <c r="O116">
        <f t="shared" si="14"/>
        <v>-19.309999999999999</v>
      </c>
      <c r="P116">
        <f t="shared" si="15"/>
        <v>-10.31</v>
      </c>
      <c r="R116">
        <f t="shared" si="16"/>
        <v>0.70591110636066612</v>
      </c>
    </row>
    <row r="117" spans="1:18" x14ac:dyDescent="0.25">
      <c r="A117">
        <f t="shared" si="18"/>
        <v>688</v>
      </c>
      <c r="B117">
        <v>115</v>
      </c>
      <c r="E117" s="3">
        <f t="shared" si="17"/>
        <v>43</v>
      </c>
      <c r="F117">
        <f t="shared" si="20"/>
        <v>43</v>
      </c>
      <c r="G117" s="3">
        <f t="shared" si="19"/>
        <v>688</v>
      </c>
      <c r="H117">
        <f t="shared" si="13"/>
        <v>0.69</v>
      </c>
      <c r="M117">
        <f t="shared" si="21"/>
        <v>0.69</v>
      </c>
      <c r="N117">
        <f t="shared" si="22"/>
        <v>10.69</v>
      </c>
      <c r="O117">
        <f t="shared" si="14"/>
        <v>-19.309999999999999</v>
      </c>
      <c r="P117">
        <f t="shared" si="15"/>
        <v>-10.31</v>
      </c>
      <c r="R117">
        <f t="shared" si="16"/>
        <v>0.70605228858193836</v>
      </c>
    </row>
    <row r="118" spans="1:18" x14ac:dyDescent="0.25">
      <c r="A118">
        <f t="shared" si="18"/>
        <v>688</v>
      </c>
      <c r="B118">
        <v>116</v>
      </c>
      <c r="E118" s="3">
        <f t="shared" si="17"/>
        <v>43</v>
      </c>
      <c r="F118">
        <f t="shared" si="20"/>
        <v>43</v>
      </c>
      <c r="G118" s="3">
        <f t="shared" si="19"/>
        <v>688</v>
      </c>
      <c r="H118">
        <f t="shared" si="13"/>
        <v>0.69</v>
      </c>
      <c r="M118">
        <f t="shared" si="21"/>
        <v>0.69</v>
      </c>
      <c r="N118">
        <f t="shared" si="22"/>
        <v>10.69</v>
      </c>
      <c r="O118">
        <f t="shared" si="14"/>
        <v>-19.309999999999999</v>
      </c>
      <c r="P118">
        <f t="shared" si="15"/>
        <v>-10.31</v>
      </c>
      <c r="R118">
        <f t="shared" si="16"/>
        <v>0.70619349903965467</v>
      </c>
    </row>
    <row r="119" spans="1:18" x14ac:dyDescent="0.25">
      <c r="A119">
        <f t="shared" si="18"/>
        <v>688</v>
      </c>
      <c r="B119">
        <v>117</v>
      </c>
      <c r="E119" s="3">
        <f t="shared" si="17"/>
        <v>43</v>
      </c>
      <c r="F119">
        <f t="shared" si="20"/>
        <v>43</v>
      </c>
      <c r="G119" s="3">
        <f t="shared" si="19"/>
        <v>688</v>
      </c>
      <c r="H119">
        <f t="shared" si="13"/>
        <v>0.69</v>
      </c>
      <c r="M119">
        <f t="shared" si="21"/>
        <v>0.69</v>
      </c>
      <c r="N119">
        <f t="shared" si="22"/>
        <v>10.69</v>
      </c>
      <c r="O119">
        <f t="shared" si="14"/>
        <v>-19.309999999999999</v>
      </c>
      <c r="P119">
        <f t="shared" si="15"/>
        <v>-10.31</v>
      </c>
      <c r="R119">
        <f t="shared" si="16"/>
        <v>0.70633473773946276</v>
      </c>
    </row>
    <row r="120" spans="1:18" x14ac:dyDescent="0.25">
      <c r="A120">
        <f t="shared" si="18"/>
        <v>688</v>
      </c>
      <c r="B120">
        <v>118</v>
      </c>
      <c r="E120" s="3">
        <f t="shared" si="17"/>
        <v>43</v>
      </c>
      <c r="F120">
        <f t="shared" si="20"/>
        <v>43</v>
      </c>
      <c r="G120" s="3">
        <f t="shared" si="19"/>
        <v>688</v>
      </c>
      <c r="H120">
        <f t="shared" si="13"/>
        <v>0.69</v>
      </c>
      <c r="M120">
        <f t="shared" si="21"/>
        <v>0.69</v>
      </c>
      <c r="N120">
        <f t="shared" si="22"/>
        <v>10.69</v>
      </c>
      <c r="O120">
        <f t="shared" si="14"/>
        <v>-19.309999999999999</v>
      </c>
      <c r="P120">
        <f t="shared" si="15"/>
        <v>-10.31</v>
      </c>
      <c r="R120">
        <f t="shared" si="16"/>
        <v>0.70647600468701033</v>
      </c>
    </row>
    <row r="121" spans="1:18" x14ac:dyDescent="0.25">
      <c r="A121">
        <f t="shared" si="18"/>
        <v>688</v>
      </c>
      <c r="B121">
        <v>119</v>
      </c>
      <c r="E121" s="3">
        <f t="shared" si="17"/>
        <v>43</v>
      </c>
      <c r="F121">
        <f t="shared" si="20"/>
        <v>43</v>
      </c>
      <c r="G121" s="3">
        <f t="shared" si="19"/>
        <v>688</v>
      </c>
      <c r="H121">
        <f t="shared" si="13"/>
        <v>0.69</v>
      </c>
      <c r="M121">
        <f t="shared" si="21"/>
        <v>0.69</v>
      </c>
      <c r="N121">
        <f t="shared" si="22"/>
        <v>10.69</v>
      </c>
      <c r="O121">
        <f t="shared" si="14"/>
        <v>-19.309999999999999</v>
      </c>
      <c r="P121">
        <f t="shared" si="15"/>
        <v>-10.31</v>
      </c>
      <c r="R121">
        <f t="shared" si="16"/>
        <v>0.70661729988794786</v>
      </c>
    </row>
    <row r="122" spans="1:18" x14ac:dyDescent="0.25">
      <c r="A122">
        <f t="shared" si="18"/>
        <v>688</v>
      </c>
      <c r="B122">
        <v>120</v>
      </c>
      <c r="E122" s="3">
        <f t="shared" si="17"/>
        <v>43</v>
      </c>
      <c r="F122">
        <f t="shared" si="20"/>
        <v>43</v>
      </c>
      <c r="G122" s="3">
        <f t="shared" si="19"/>
        <v>688</v>
      </c>
      <c r="H122">
        <f t="shared" si="13"/>
        <v>0.69</v>
      </c>
      <c r="M122">
        <f t="shared" si="21"/>
        <v>0.69</v>
      </c>
      <c r="N122">
        <f t="shared" si="22"/>
        <v>10.69</v>
      </c>
      <c r="O122">
        <f t="shared" si="14"/>
        <v>-19.309999999999999</v>
      </c>
      <c r="P122">
        <f t="shared" si="15"/>
        <v>-10.31</v>
      </c>
      <c r="R122">
        <f t="shared" si="16"/>
        <v>0.7067586233479255</v>
      </c>
    </row>
    <row r="123" spans="1:18" x14ac:dyDescent="0.25">
      <c r="A123">
        <f t="shared" si="18"/>
        <v>688</v>
      </c>
      <c r="B123">
        <v>121</v>
      </c>
      <c r="E123" s="3">
        <f t="shared" si="17"/>
        <v>43</v>
      </c>
      <c r="F123">
        <f t="shared" si="20"/>
        <v>43</v>
      </c>
      <c r="G123" s="3">
        <f t="shared" si="19"/>
        <v>688</v>
      </c>
      <c r="H123">
        <f t="shared" si="13"/>
        <v>0.69</v>
      </c>
      <c r="M123">
        <f t="shared" si="21"/>
        <v>0.69</v>
      </c>
      <c r="N123">
        <f t="shared" si="22"/>
        <v>10.69</v>
      </c>
      <c r="O123">
        <f t="shared" si="14"/>
        <v>-19.309999999999999</v>
      </c>
      <c r="P123">
        <f t="shared" si="15"/>
        <v>-10.31</v>
      </c>
      <c r="R123">
        <f t="shared" si="16"/>
        <v>0.70689997507259517</v>
      </c>
    </row>
    <row r="124" spans="1:18" x14ac:dyDescent="0.25">
      <c r="A124">
        <f t="shared" si="18"/>
        <v>688</v>
      </c>
      <c r="B124">
        <v>122</v>
      </c>
      <c r="E124" s="3">
        <f t="shared" si="17"/>
        <v>43</v>
      </c>
      <c r="F124">
        <f t="shared" si="20"/>
        <v>43</v>
      </c>
      <c r="G124" s="3">
        <f t="shared" si="19"/>
        <v>688</v>
      </c>
      <c r="H124">
        <f t="shared" si="13"/>
        <v>0.69</v>
      </c>
      <c r="M124">
        <f t="shared" si="21"/>
        <v>0.69</v>
      </c>
      <c r="N124">
        <f t="shared" si="22"/>
        <v>10.69</v>
      </c>
      <c r="O124">
        <f t="shared" si="14"/>
        <v>-19.309999999999999</v>
      </c>
      <c r="P124">
        <f t="shared" si="15"/>
        <v>-10.31</v>
      </c>
      <c r="R124">
        <f t="shared" si="16"/>
        <v>0.70704135506760946</v>
      </c>
    </row>
    <row r="125" spans="1:18" x14ac:dyDescent="0.25">
      <c r="A125">
        <f t="shared" si="18"/>
        <v>688</v>
      </c>
      <c r="B125">
        <v>123</v>
      </c>
      <c r="E125" s="3">
        <f t="shared" si="17"/>
        <v>43</v>
      </c>
      <c r="F125">
        <f t="shared" si="20"/>
        <v>43</v>
      </c>
      <c r="G125" s="3">
        <f t="shared" si="19"/>
        <v>688</v>
      </c>
      <c r="H125">
        <f t="shared" si="13"/>
        <v>0.69</v>
      </c>
      <c r="M125">
        <f t="shared" si="21"/>
        <v>0.69</v>
      </c>
      <c r="N125">
        <f t="shared" si="22"/>
        <v>10.69</v>
      </c>
      <c r="O125">
        <f t="shared" si="14"/>
        <v>-19.309999999999999</v>
      </c>
      <c r="P125">
        <f t="shared" si="15"/>
        <v>-10.31</v>
      </c>
      <c r="R125">
        <f t="shared" si="16"/>
        <v>0.70718276333862307</v>
      </c>
    </row>
    <row r="126" spans="1:18" x14ac:dyDescent="0.25">
      <c r="A126">
        <f t="shared" si="18"/>
        <v>688</v>
      </c>
      <c r="B126">
        <v>124</v>
      </c>
      <c r="E126" s="3">
        <f t="shared" si="17"/>
        <v>43</v>
      </c>
      <c r="F126">
        <f t="shared" si="20"/>
        <v>43</v>
      </c>
      <c r="G126" s="3">
        <f t="shared" si="19"/>
        <v>688</v>
      </c>
      <c r="H126">
        <f t="shared" si="13"/>
        <v>0.69</v>
      </c>
      <c r="M126">
        <f t="shared" si="21"/>
        <v>0.69</v>
      </c>
      <c r="N126">
        <f t="shared" si="22"/>
        <v>10.69</v>
      </c>
      <c r="O126">
        <f t="shared" si="14"/>
        <v>-19.309999999999999</v>
      </c>
      <c r="P126">
        <f t="shared" si="15"/>
        <v>-10.31</v>
      </c>
      <c r="R126">
        <f t="shared" si="16"/>
        <v>0.70732419989129069</v>
      </c>
    </row>
    <row r="127" spans="1:18" x14ac:dyDescent="0.25">
      <c r="A127">
        <f t="shared" si="18"/>
        <v>688</v>
      </c>
      <c r="B127">
        <v>125</v>
      </c>
      <c r="E127" s="3">
        <f t="shared" si="17"/>
        <v>43</v>
      </c>
      <c r="F127">
        <f t="shared" si="20"/>
        <v>43</v>
      </c>
      <c r="G127" s="3">
        <f t="shared" si="19"/>
        <v>688</v>
      </c>
      <c r="H127">
        <f t="shared" si="13"/>
        <v>0.69</v>
      </c>
      <c r="M127">
        <f t="shared" si="21"/>
        <v>0.69</v>
      </c>
      <c r="N127">
        <f t="shared" si="22"/>
        <v>10.69</v>
      </c>
      <c r="O127">
        <f t="shared" si="14"/>
        <v>-19.309999999999999</v>
      </c>
      <c r="P127">
        <f t="shared" si="15"/>
        <v>-10.31</v>
      </c>
      <c r="R127">
        <f t="shared" si="16"/>
        <v>0.70746566473126915</v>
      </c>
    </row>
    <row r="128" spans="1:18" x14ac:dyDescent="0.25">
      <c r="A128">
        <f t="shared" si="18"/>
        <v>688</v>
      </c>
      <c r="B128">
        <v>126</v>
      </c>
      <c r="E128" s="3">
        <f t="shared" si="17"/>
        <v>43</v>
      </c>
      <c r="F128">
        <f t="shared" si="20"/>
        <v>43</v>
      </c>
      <c r="G128" s="3">
        <f t="shared" si="19"/>
        <v>688</v>
      </c>
      <c r="H128">
        <f t="shared" si="13"/>
        <v>0.69</v>
      </c>
      <c r="M128">
        <f t="shared" si="21"/>
        <v>0.69</v>
      </c>
      <c r="N128">
        <f t="shared" si="22"/>
        <v>10.69</v>
      </c>
      <c r="O128">
        <f t="shared" si="14"/>
        <v>-19.309999999999999</v>
      </c>
      <c r="P128">
        <f t="shared" si="15"/>
        <v>-10.31</v>
      </c>
      <c r="R128">
        <f t="shared" si="16"/>
        <v>0.70760715786421502</v>
      </c>
    </row>
    <row r="129" spans="1:18" x14ac:dyDescent="0.25">
      <c r="A129">
        <f t="shared" si="18"/>
        <v>688</v>
      </c>
      <c r="B129">
        <v>127</v>
      </c>
      <c r="E129" s="3">
        <f t="shared" si="17"/>
        <v>43</v>
      </c>
      <c r="F129">
        <f t="shared" si="20"/>
        <v>43</v>
      </c>
      <c r="G129" s="3">
        <f t="shared" si="19"/>
        <v>688</v>
      </c>
      <c r="H129">
        <f t="shared" si="13"/>
        <v>0.69</v>
      </c>
      <c r="M129">
        <f t="shared" si="21"/>
        <v>0.69</v>
      </c>
      <c r="N129">
        <f t="shared" si="22"/>
        <v>10.69</v>
      </c>
      <c r="O129">
        <f t="shared" si="14"/>
        <v>-19.309999999999999</v>
      </c>
      <c r="P129">
        <f t="shared" si="15"/>
        <v>-10.31</v>
      </c>
      <c r="R129">
        <f t="shared" si="16"/>
        <v>0.70774867929578822</v>
      </c>
    </row>
    <row r="130" spans="1:18" x14ac:dyDescent="0.25">
      <c r="A130">
        <f t="shared" si="18"/>
        <v>688</v>
      </c>
      <c r="B130">
        <v>128</v>
      </c>
      <c r="E130" s="3">
        <f t="shared" si="17"/>
        <v>43</v>
      </c>
      <c r="F130">
        <f t="shared" si="20"/>
        <v>43</v>
      </c>
      <c r="G130" s="3">
        <f t="shared" si="19"/>
        <v>688</v>
      </c>
      <c r="H130">
        <f t="shared" ref="H130:H193" si="23">ROUND($I$2-$J$2*A130-$K$2*A130^2+(($L$2*A130^3)/A130),2)</f>
        <v>0.69</v>
      </c>
      <c r="M130">
        <f t="shared" si="21"/>
        <v>0.69</v>
      </c>
      <c r="N130">
        <f t="shared" si="22"/>
        <v>10.69</v>
      </c>
      <c r="O130">
        <f t="shared" ref="O130:O193" si="24">-20+H130</f>
        <v>-19.309999999999999</v>
      </c>
      <c r="P130">
        <f t="shared" ref="P130:P193" si="25">H130-11</f>
        <v>-10.31</v>
      </c>
      <c r="R130">
        <f t="shared" ref="R130:R193" si="26">H130*((1+$S$2)^B130)</f>
        <v>0.70789022903164733</v>
      </c>
    </row>
    <row r="131" spans="1:18" x14ac:dyDescent="0.25">
      <c r="A131">
        <f t="shared" si="18"/>
        <v>688</v>
      </c>
      <c r="B131">
        <v>129</v>
      </c>
      <c r="E131" s="3">
        <f t="shared" ref="E131:E194" si="27">ROUNDUP(A131*$D$2*(1-(A131/$C$2)),0)</f>
        <v>43</v>
      </c>
      <c r="F131">
        <f t="shared" si="20"/>
        <v>43</v>
      </c>
      <c r="G131" s="3">
        <f t="shared" si="19"/>
        <v>688</v>
      </c>
      <c r="H131">
        <f t="shared" si="23"/>
        <v>0.69</v>
      </c>
      <c r="M131">
        <f t="shared" si="21"/>
        <v>0.69</v>
      </c>
      <c r="N131">
        <f t="shared" si="22"/>
        <v>10.69</v>
      </c>
      <c r="O131">
        <f t="shared" si="24"/>
        <v>-19.309999999999999</v>
      </c>
      <c r="P131">
        <f t="shared" si="25"/>
        <v>-10.31</v>
      </c>
      <c r="R131">
        <f t="shared" si="26"/>
        <v>0.70803180707745361</v>
      </c>
    </row>
    <row r="132" spans="1:18" x14ac:dyDescent="0.25">
      <c r="A132">
        <f t="shared" ref="A132:A195" si="28">G131</f>
        <v>688</v>
      </c>
      <c r="B132">
        <v>130</v>
      </c>
      <c r="E132" s="3">
        <f t="shared" si="27"/>
        <v>43</v>
      </c>
      <c r="F132">
        <f t="shared" si="20"/>
        <v>43</v>
      </c>
      <c r="G132" s="3">
        <f t="shared" si="19"/>
        <v>688</v>
      </c>
      <c r="H132">
        <f t="shared" si="23"/>
        <v>0.69</v>
      </c>
      <c r="M132">
        <f t="shared" si="21"/>
        <v>0.69</v>
      </c>
      <c r="N132">
        <f t="shared" si="22"/>
        <v>10.69</v>
      </c>
      <c r="O132">
        <f t="shared" si="24"/>
        <v>-19.309999999999999</v>
      </c>
      <c r="P132">
        <f t="shared" si="25"/>
        <v>-10.31</v>
      </c>
      <c r="R132">
        <f t="shared" si="26"/>
        <v>0.70817341343886908</v>
      </c>
    </row>
    <row r="133" spans="1:18" x14ac:dyDescent="0.25">
      <c r="A133">
        <f t="shared" si="28"/>
        <v>688</v>
      </c>
      <c r="B133">
        <v>131</v>
      </c>
      <c r="E133" s="3">
        <f t="shared" si="27"/>
        <v>43</v>
      </c>
      <c r="F133">
        <f t="shared" si="20"/>
        <v>43</v>
      </c>
      <c r="G133" s="3">
        <f t="shared" si="19"/>
        <v>688</v>
      </c>
      <c r="H133">
        <f t="shared" si="23"/>
        <v>0.69</v>
      </c>
      <c r="M133">
        <f t="shared" si="21"/>
        <v>0.69</v>
      </c>
      <c r="N133">
        <f t="shared" si="22"/>
        <v>10.69</v>
      </c>
      <c r="O133">
        <f t="shared" si="24"/>
        <v>-19.309999999999999</v>
      </c>
      <c r="P133">
        <f t="shared" si="25"/>
        <v>-10.31</v>
      </c>
      <c r="R133">
        <f t="shared" si="26"/>
        <v>0.70831504812155688</v>
      </c>
    </row>
    <row r="134" spans="1:18" x14ac:dyDescent="0.25">
      <c r="A134">
        <f t="shared" si="28"/>
        <v>688</v>
      </c>
      <c r="B134">
        <v>132</v>
      </c>
      <c r="E134" s="3">
        <f t="shared" si="27"/>
        <v>43</v>
      </c>
      <c r="F134">
        <f t="shared" si="20"/>
        <v>43</v>
      </c>
      <c r="G134" s="3">
        <f t="shared" si="19"/>
        <v>688</v>
      </c>
      <c r="H134">
        <f t="shared" si="23"/>
        <v>0.69</v>
      </c>
      <c r="M134">
        <f t="shared" si="21"/>
        <v>0.69</v>
      </c>
      <c r="N134">
        <f t="shared" si="22"/>
        <v>10.69</v>
      </c>
      <c r="O134">
        <f t="shared" si="24"/>
        <v>-19.309999999999999</v>
      </c>
      <c r="P134">
        <f t="shared" si="25"/>
        <v>-10.31</v>
      </c>
      <c r="R134">
        <f t="shared" si="26"/>
        <v>0.70845671113118114</v>
      </c>
    </row>
    <row r="135" spans="1:18" x14ac:dyDescent="0.25">
      <c r="A135">
        <f t="shared" si="28"/>
        <v>688</v>
      </c>
      <c r="B135">
        <v>133</v>
      </c>
      <c r="E135" s="3">
        <f t="shared" si="27"/>
        <v>43</v>
      </c>
      <c r="F135">
        <f t="shared" si="20"/>
        <v>43</v>
      </c>
      <c r="G135" s="3">
        <f t="shared" si="19"/>
        <v>688</v>
      </c>
      <c r="H135">
        <f t="shared" si="23"/>
        <v>0.69</v>
      </c>
      <c r="M135">
        <f t="shared" si="21"/>
        <v>0.69</v>
      </c>
      <c r="N135">
        <f t="shared" si="22"/>
        <v>10.69</v>
      </c>
      <c r="O135">
        <f t="shared" si="24"/>
        <v>-19.309999999999999</v>
      </c>
      <c r="P135">
        <f t="shared" si="25"/>
        <v>-10.31</v>
      </c>
      <c r="R135">
        <f t="shared" si="26"/>
        <v>0.70859840247340733</v>
      </c>
    </row>
    <row r="136" spans="1:18" x14ac:dyDescent="0.25">
      <c r="A136">
        <f t="shared" si="28"/>
        <v>688</v>
      </c>
      <c r="B136">
        <v>134</v>
      </c>
      <c r="E136" s="3">
        <f t="shared" si="27"/>
        <v>43</v>
      </c>
      <c r="F136">
        <f t="shared" si="20"/>
        <v>43</v>
      </c>
      <c r="G136" s="3">
        <f t="shared" si="19"/>
        <v>688</v>
      </c>
      <c r="H136">
        <f t="shared" si="23"/>
        <v>0.69</v>
      </c>
      <c r="M136">
        <f t="shared" si="21"/>
        <v>0.69</v>
      </c>
      <c r="N136">
        <f t="shared" si="22"/>
        <v>10.69</v>
      </c>
      <c r="O136">
        <f t="shared" si="24"/>
        <v>-19.309999999999999</v>
      </c>
      <c r="P136">
        <f t="shared" si="25"/>
        <v>-10.31</v>
      </c>
      <c r="R136">
        <f t="shared" si="26"/>
        <v>0.70874012215390203</v>
      </c>
    </row>
    <row r="137" spans="1:18" x14ac:dyDescent="0.25">
      <c r="A137">
        <f t="shared" si="28"/>
        <v>688</v>
      </c>
      <c r="B137">
        <v>135</v>
      </c>
      <c r="E137" s="3">
        <f t="shared" si="27"/>
        <v>43</v>
      </c>
      <c r="F137">
        <f t="shared" si="20"/>
        <v>43</v>
      </c>
      <c r="G137" s="3">
        <f t="shared" si="19"/>
        <v>688</v>
      </c>
      <c r="H137">
        <f t="shared" si="23"/>
        <v>0.69</v>
      </c>
      <c r="M137">
        <f t="shared" si="21"/>
        <v>0.69</v>
      </c>
      <c r="N137">
        <f t="shared" si="22"/>
        <v>10.69</v>
      </c>
      <c r="O137">
        <f t="shared" si="24"/>
        <v>-19.309999999999999</v>
      </c>
      <c r="P137">
        <f t="shared" si="25"/>
        <v>-10.31</v>
      </c>
      <c r="R137">
        <f t="shared" si="26"/>
        <v>0.70888187017833282</v>
      </c>
    </row>
    <row r="138" spans="1:18" x14ac:dyDescent="0.25">
      <c r="A138">
        <f t="shared" si="28"/>
        <v>688</v>
      </c>
      <c r="B138">
        <v>136</v>
      </c>
      <c r="E138" s="3">
        <f t="shared" si="27"/>
        <v>43</v>
      </c>
      <c r="F138">
        <f t="shared" si="20"/>
        <v>43</v>
      </c>
      <c r="G138" s="3">
        <f t="shared" si="19"/>
        <v>688</v>
      </c>
      <c r="H138">
        <f t="shared" si="23"/>
        <v>0.69</v>
      </c>
      <c r="M138">
        <f t="shared" si="21"/>
        <v>0.69</v>
      </c>
      <c r="N138">
        <f t="shared" si="22"/>
        <v>10.69</v>
      </c>
      <c r="O138">
        <f t="shared" si="24"/>
        <v>-19.309999999999999</v>
      </c>
      <c r="P138">
        <f t="shared" si="25"/>
        <v>-10.31</v>
      </c>
      <c r="R138">
        <f t="shared" si="26"/>
        <v>0.7090236465523686</v>
      </c>
    </row>
    <row r="139" spans="1:18" x14ac:dyDescent="0.25">
      <c r="A139">
        <f t="shared" si="28"/>
        <v>688</v>
      </c>
      <c r="B139">
        <v>137</v>
      </c>
      <c r="E139" s="3">
        <f t="shared" si="27"/>
        <v>43</v>
      </c>
      <c r="F139">
        <f t="shared" si="20"/>
        <v>43</v>
      </c>
      <c r="G139" s="3">
        <f t="shared" si="19"/>
        <v>688</v>
      </c>
      <c r="H139">
        <f t="shared" si="23"/>
        <v>0.69</v>
      </c>
      <c r="M139">
        <f t="shared" si="21"/>
        <v>0.69</v>
      </c>
      <c r="N139">
        <f t="shared" si="22"/>
        <v>10.69</v>
      </c>
      <c r="O139">
        <f t="shared" si="24"/>
        <v>-19.309999999999999</v>
      </c>
      <c r="P139">
        <f t="shared" si="25"/>
        <v>-10.31</v>
      </c>
      <c r="R139">
        <f t="shared" si="26"/>
        <v>0.70916545128167907</v>
      </c>
    </row>
    <row r="140" spans="1:18" x14ac:dyDescent="0.25">
      <c r="A140">
        <f t="shared" si="28"/>
        <v>688</v>
      </c>
      <c r="B140">
        <v>138</v>
      </c>
      <c r="E140" s="3">
        <f t="shared" si="27"/>
        <v>43</v>
      </c>
      <c r="F140">
        <f t="shared" si="20"/>
        <v>43</v>
      </c>
      <c r="G140" s="3">
        <f t="shared" si="19"/>
        <v>688</v>
      </c>
      <c r="H140">
        <f t="shared" si="23"/>
        <v>0.69</v>
      </c>
      <c r="M140">
        <f t="shared" si="21"/>
        <v>0.69</v>
      </c>
      <c r="N140">
        <f t="shared" si="22"/>
        <v>10.69</v>
      </c>
      <c r="O140">
        <f t="shared" si="24"/>
        <v>-19.309999999999999</v>
      </c>
      <c r="P140">
        <f t="shared" si="25"/>
        <v>-10.31</v>
      </c>
      <c r="R140">
        <f t="shared" si="26"/>
        <v>0.70930728437193535</v>
      </c>
    </row>
    <row r="141" spans="1:18" x14ac:dyDescent="0.25">
      <c r="A141">
        <f t="shared" si="28"/>
        <v>688</v>
      </c>
      <c r="B141">
        <v>139</v>
      </c>
      <c r="E141" s="3">
        <f t="shared" si="27"/>
        <v>43</v>
      </c>
      <c r="F141">
        <f t="shared" si="20"/>
        <v>43</v>
      </c>
      <c r="G141" s="3">
        <f t="shared" si="19"/>
        <v>688</v>
      </c>
      <c r="H141">
        <f t="shared" si="23"/>
        <v>0.69</v>
      </c>
      <c r="M141">
        <f t="shared" si="21"/>
        <v>0.69</v>
      </c>
      <c r="N141">
        <f t="shared" si="22"/>
        <v>10.69</v>
      </c>
      <c r="O141">
        <f t="shared" si="24"/>
        <v>-19.309999999999999</v>
      </c>
      <c r="P141">
        <f t="shared" si="25"/>
        <v>-10.31</v>
      </c>
      <c r="R141">
        <f t="shared" si="26"/>
        <v>0.70944914582880958</v>
      </c>
    </row>
    <row r="142" spans="1:18" x14ac:dyDescent="0.25">
      <c r="A142">
        <f t="shared" si="28"/>
        <v>688</v>
      </c>
      <c r="B142">
        <v>140</v>
      </c>
      <c r="E142" s="3">
        <f t="shared" si="27"/>
        <v>43</v>
      </c>
      <c r="F142">
        <f t="shared" si="20"/>
        <v>43</v>
      </c>
      <c r="G142" s="3">
        <f t="shared" si="19"/>
        <v>688</v>
      </c>
      <c r="H142">
        <f t="shared" si="23"/>
        <v>0.69</v>
      </c>
      <c r="M142">
        <f t="shared" si="21"/>
        <v>0.69</v>
      </c>
      <c r="N142">
        <f t="shared" si="22"/>
        <v>10.69</v>
      </c>
      <c r="O142">
        <f t="shared" si="24"/>
        <v>-19.309999999999999</v>
      </c>
      <c r="P142">
        <f t="shared" si="25"/>
        <v>-10.31</v>
      </c>
      <c r="R142">
        <f t="shared" si="26"/>
        <v>0.70959103565797543</v>
      </c>
    </row>
    <row r="143" spans="1:18" x14ac:dyDescent="0.25">
      <c r="A143">
        <f t="shared" si="28"/>
        <v>688</v>
      </c>
      <c r="B143">
        <v>141</v>
      </c>
      <c r="E143" s="3">
        <f t="shared" si="27"/>
        <v>43</v>
      </c>
      <c r="F143">
        <f t="shared" si="20"/>
        <v>43</v>
      </c>
      <c r="G143" s="3">
        <f t="shared" si="19"/>
        <v>688</v>
      </c>
      <c r="H143">
        <f t="shared" si="23"/>
        <v>0.69</v>
      </c>
      <c r="M143">
        <f t="shared" si="21"/>
        <v>0.69</v>
      </c>
      <c r="N143">
        <f t="shared" si="22"/>
        <v>10.69</v>
      </c>
      <c r="O143">
        <f t="shared" si="24"/>
        <v>-19.309999999999999</v>
      </c>
      <c r="P143">
        <f t="shared" si="25"/>
        <v>-10.31</v>
      </c>
      <c r="R143">
        <f t="shared" si="26"/>
        <v>0.70973295386510704</v>
      </c>
    </row>
    <row r="144" spans="1:18" x14ac:dyDescent="0.25">
      <c r="A144">
        <f t="shared" si="28"/>
        <v>688</v>
      </c>
      <c r="B144">
        <v>142</v>
      </c>
      <c r="E144" s="3">
        <f t="shared" si="27"/>
        <v>43</v>
      </c>
      <c r="F144">
        <f t="shared" si="20"/>
        <v>43</v>
      </c>
      <c r="G144" s="3">
        <f t="shared" si="19"/>
        <v>688</v>
      </c>
      <c r="H144">
        <f t="shared" si="23"/>
        <v>0.69</v>
      </c>
      <c r="M144">
        <f t="shared" si="21"/>
        <v>0.69</v>
      </c>
      <c r="N144">
        <f t="shared" si="22"/>
        <v>10.69</v>
      </c>
      <c r="O144">
        <f t="shared" si="24"/>
        <v>-19.309999999999999</v>
      </c>
      <c r="P144">
        <f t="shared" si="25"/>
        <v>-10.31</v>
      </c>
      <c r="R144">
        <f t="shared" si="26"/>
        <v>0.70987490045587975</v>
      </c>
    </row>
    <row r="145" spans="1:18" x14ac:dyDescent="0.25">
      <c r="A145">
        <f t="shared" si="28"/>
        <v>688</v>
      </c>
      <c r="B145">
        <v>143</v>
      </c>
      <c r="E145" s="3">
        <f t="shared" si="27"/>
        <v>43</v>
      </c>
      <c r="F145">
        <f t="shared" si="20"/>
        <v>43</v>
      </c>
      <c r="G145" s="3">
        <f t="shared" si="19"/>
        <v>688</v>
      </c>
      <c r="H145">
        <f t="shared" si="23"/>
        <v>0.69</v>
      </c>
      <c r="M145">
        <f t="shared" si="21"/>
        <v>0.69</v>
      </c>
      <c r="N145">
        <f t="shared" si="22"/>
        <v>10.69</v>
      </c>
      <c r="O145">
        <f t="shared" si="24"/>
        <v>-19.309999999999999</v>
      </c>
      <c r="P145">
        <f t="shared" si="25"/>
        <v>-10.31</v>
      </c>
      <c r="R145">
        <f t="shared" si="26"/>
        <v>0.71001687543597114</v>
      </c>
    </row>
    <row r="146" spans="1:18" x14ac:dyDescent="0.25">
      <c r="A146">
        <f t="shared" si="28"/>
        <v>688</v>
      </c>
      <c r="B146">
        <v>144</v>
      </c>
      <c r="E146" s="3">
        <f t="shared" si="27"/>
        <v>43</v>
      </c>
      <c r="F146">
        <f t="shared" si="20"/>
        <v>43</v>
      </c>
      <c r="G146" s="3">
        <f t="shared" ref="G146:G202" si="29">A146+E146-F146</f>
        <v>688</v>
      </c>
      <c r="H146">
        <f t="shared" si="23"/>
        <v>0.69</v>
      </c>
      <c r="M146">
        <f t="shared" si="21"/>
        <v>0.69</v>
      </c>
      <c r="N146">
        <f t="shared" si="22"/>
        <v>10.69</v>
      </c>
      <c r="O146">
        <f t="shared" si="24"/>
        <v>-19.309999999999999</v>
      </c>
      <c r="P146">
        <f t="shared" si="25"/>
        <v>-10.31</v>
      </c>
      <c r="R146">
        <f t="shared" si="26"/>
        <v>0.71015887881105833</v>
      </c>
    </row>
    <row r="147" spans="1:18" x14ac:dyDescent="0.25">
      <c r="A147">
        <f t="shared" si="28"/>
        <v>688</v>
      </c>
      <c r="B147">
        <v>145</v>
      </c>
      <c r="E147" s="3">
        <f t="shared" si="27"/>
        <v>43</v>
      </c>
      <c r="F147">
        <f t="shared" ref="F147:F202" si="30">E131</f>
        <v>43</v>
      </c>
      <c r="G147" s="3">
        <f t="shared" si="29"/>
        <v>688</v>
      </c>
      <c r="H147">
        <f t="shared" si="23"/>
        <v>0.69</v>
      </c>
      <c r="M147">
        <f t="shared" si="21"/>
        <v>0.69</v>
      </c>
      <c r="N147">
        <f t="shared" si="22"/>
        <v>10.69</v>
      </c>
      <c r="O147">
        <f t="shared" si="24"/>
        <v>-19.309999999999999</v>
      </c>
      <c r="P147">
        <f t="shared" si="25"/>
        <v>-10.31</v>
      </c>
      <c r="R147">
        <f t="shared" si="26"/>
        <v>0.71030091058682054</v>
      </c>
    </row>
    <row r="148" spans="1:18" x14ac:dyDescent="0.25">
      <c r="A148">
        <f t="shared" si="28"/>
        <v>688</v>
      </c>
      <c r="B148">
        <v>146</v>
      </c>
      <c r="E148" s="3">
        <f t="shared" si="27"/>
        <v>43</v>
      </c>
      <c r="F148">
        <f t="shared" si="30"/>
        <v>43</v>
      </c>
      <c r="G148" s="3">
        <f t="shared" si="29"/>
        <v>688</v>
      </c>
      <c r="H148">
        <f t="shared" si="23"/>
        <v>0.69</v>
      </c>
      <c r="M148">
        <f t="shared" si="21"/>
        <v>0.69</v>
      </c>
      <c r="N148">
        <f t="shared" si="22"/>
        <v>10.69</v>
      </c>
      <c r="O148">
        <f t="shared" si="24"/>
        <v>-19.309999999999999</v>
      </c>
      <c r="P148">
        <f t="shared" si="25"/>
        <v>-10.31</v>
      </c>
      <c r="R148">
        <f t="shared" si="26"/>
        <v>0.71044297076893781</v>
      </c>
    </row>
    <row r="149" spans="1:18" x14ac:dyDescent="0.25">
      <c r="A149">
        <f t="shared" si="28"/>
        <v>688</v>
      </c>
      <c r="B149">
        <v>147</v>
      </c>
      <c r="E149" s="3">
        <f t="shared" si="27"/>
        <v>43</v>
      </c>
      <c r="F149">
        <f t="shared" si="30"/>
        <v>43</v>
      </c>
      <c r="G149" s="3">
        <f t="shared" si="29"/>
        <v>688</v>
      </c>
      <c r="H149">
        <f t="shared" si="23"/>
        <v>0.69</v>
      </c>
      <c r="M149">
        <f t="shared" si="21"/>
        <v>0.69</v>
      </c>
      <c r="N149">
        <f t="shared" si="22"/>
        <v>10.69</v>
      </c>
      <c r="O149">
        <f t="shared" si="24"/>
        <v>-19.309999999999999</v>
      </c>
      <c r="P149">
        <f t="shared" si="25"/>
        <v>-10.31</v>
      </c>
      <c r="R149">
        <f t="shared" si="26"/>
        <v>0.71058505936309158</v>
      </c>
    </row>
    <row r="150" spans="1:18" x14ac:dyDescent="0.25">
      <c r="A150">
        <f t="shared" si="28"/>
        <v>688</v>
      </c>
      <c r="B150">
        <v>148</v>
      </c>
      <c r="E150" s="3">
        <f t="shared" si="27"/>
        <v>43</v>
      </c>
      <c r="F150">
        <f t="shared" si="30"/>
        <v>43</v>
      </c>
      <c r="G150" s="3">
        <f t="shared" si="29"/>
        <v>688</v>
      </c>
      <c r="H150">
        <f t="shared" si="23"/>
        <v>0.69</v>
      </c>
      <c r="M150">
        <f t="shared" si="21"/>
        <v>0.69</v>
      </c>
      <c r="N150">
        <f t="shared" si="22"/>
        <v>10.69</v>
      </c>
      <c r="O150">
        <f t="shared" si="24"/>
        <v>-19.309999999999999</v>
      </c>
      <c r="P150">
        <f t="shared" si="25"/>
        <v>-10.31</v>
      </c>
      <c r="R150">
        <f t="shared" si="26"/>
        <v>0.7107271763749643</v>
      </c>
    </row>
    <row r="151" spans="1:18" x14ac:dyDescent="0.25">
      <c r="A151">
        <f t="shared" si="28"/>
        <v>688</v>
      </c>
      <c r="B151">
        <v>149</v>
      </c>
      <c r="E151" s="3">
        <f t="shared" si="27"/>
        <v>43</v>
      </c>
      <c r="F151">
        <f t="shared" si="30"/>
        <v>43</v>
      </c>
      <c r="G151" s="3">
        <f t="shared" si="29"/>
        <v>688</v>
      </c>
      <c r="H151">
        <f t="shared" si="23"/>
        <v>0.69</v>
      </c>
      <c r="M151">
        <f t="shared" si="21"/>
        <v>0.69</v>
      </c>
      <c r="N151">
        <f t="shared" si="22"/>
        <v>10.69</v>
      </c>
      <c r="O151">
        <f t="shared" si="24"/>
        <v>-19.309999999999999</v>
      </c>
      <c r="P151">
        <f t="shared" si="25"/>
        <v>-10.31</v>
      </c>
      <c r="R151">
        <f t="shared" si="26"/>
        <v>0.71086932181023921</v>
      </c>
    </row>
    <row r="152" spans="1:18" x14ac:dyDescent="0.25">
      <c r="A152">
        <f t="shared" si="28"/>
        <v>688</v>
      </c>
      <c r="B152">
        <v>150</v>
      </c>
      <c r="E152" s="3">
        <f t="shared" si="27"/>
        <v>43</v>
      </c>
      <c r="F152">
        <f t="shared" si="30"/>
        <v>43</v>
      </c>
      <c r="G152" s="3">
        <f t="shared" si="29"/>
        <v>688</v>
      </c>
      <c r="H152">
        <f t="shared" si="23"/>
        <v>0.69</v>
      </c>
      <c r="M152">
        <f t="shared" si="21"/>
        <v>0.69</v>
      </c>
      <c r="N152">
        <f t="shared" si="22"/>
        <v>10.69</v>
      </c>
      <c r="O152">
        <f t="shared" si="24"/>
        <v>-19.309999999999999</v>
      </c>
      <c r="P152">
        <f t="shared" si="25"/>
        <v>-10.31</v>
      </c>
      <c r="R152">
        <f t="shared" si="26"/>
        <v>0.7110114956746012</v>
      </c>
    </row>
    <row r="153" spans="1:18" x14ac:dyDescent="0.25">
      <c r="A153">
        <f t="shared" si="28"/>
        <v>688</v>
      </c>
      <c r="B153">
        <v>151</v>
      </c>
      <c r="E153" s="3">
        <f t="shared" si="27"/>
        <v>43</v>
      </c>
      <c r="F153">
        <f t="shared" si="30"/>
        <v>43</v>
      </c>
      <c r="G153" s="3">
        <f t="shared" si="29"/>
        <v>688</v>
      </c>
      <c r="H153">
        <f t="shared" si="23"/>
        <v>0.69</v>
      </c>
      <c r="M153">
        <f t="shared" si="21"/>
        <v>0.69</v>
      </c>
      <c r="N153">
        <f t="shared" si="22"/>
        <v>10.69</v>
      </c>
      <c r="O153">
        <f t="shared" si="24"/>
        <v>-19.309999999999999</v>
      </c>
      <c r="P153">
        <f t="shared" si="25"/>
        <v>-10.31</v>
      </c>
      <c r="R153">
        <f t="shared" si="26"/>
        <v>0.71115369797373618</v>
      </c>
    </row>
    <row r="154" spans="1:18" x14ac:dyDescent="0.25">
      <c r="A154">
        <f t="shared" si="28"/>
        <v>688</v>
      </c>
      <c r="B154">
        <v>152</v>
      </c>
      <c r="E154" s="3">
        <f t="shared" si="27"/>
        <v>43</v>
      </c>
      <c r="F154">
        <f t="shared" si="30"/>
        <v>43</v>
      </c>
      <c r="G154" s="3">
        <f t="shared" si="29"/>
        <v>688</v>
      </c>
      <c r="H154">
        <f t="shared" si="23"/>
        <v>0.69</v>
      </c>
      <c r="M154">
        <f t="shared" si="21"/>
        <v>0.69</v>
      </c>
      <c r="N154">
        <f t="shared" si="22"/>
        <v>10.69</v>
      </c>
      <c r="O154">
        <f t="shared" si="24"/>
        <v>-19.309999999999999</v>
      </c>
      <c r="P154">
        <f t="shared" si="25"/>
        <v>-10.31</v>
      </c>
      <c r="R154">
        <f t="shared" si="26"/>
        <v>0.71129592871333103</v>
      </c>
    </row>
    <row r="155" spans="1:18" x14ac:dyDescent="0.25">
      <c r="A155">
        <f t="shared" si="28"/>
        <v>688</v>
      </c>
      <c r="B155">
        <v>153</v>
      </c>
      <c r="E155" s="3">
        <f t="shared" si="27"/>
        <v>43</v>
      </c>
      <c r="F155">
        <f t="shared" si="30"/>
        <v>43</v>
      </c>
      <c r="G155" s="3">
        <f t="shared" si="29"/>
        <v>688</v>
      </c>
      <c r="H155">
        <f t="shared" si="23"/>
        <v>0.69</v>
      </c>
      <c r="M155">
        <f t="shared" si="21"/>
        <v>0.69</v>
      </c>
      <c r="N155">
        <f t="shared" si="22"/>
        <v>10.69</v>
      </c>
      <c r="O155">
        <f t="shared" si="24"/>
        <v>-19.309999999999999</v>
      </c>
      <c r="P155">
        <f t="shared" si="25"/>
        <v>-10.31</v>
      </c>
      <c r="R155">
        <f t="shared" si="26"/>
        <v>0.71143818789907365</v>
      </c>
    </row>
    <row r="156" spans="1:18" x14ac:dyDescent="0.25">
      <c r="A156">
        <f t="shared" si="28"/>
        <v>688</v>
      </c>
      <c r="B156">
        <v>154</v>
      </c>
      <c r="E156" s="3">
        <f t="shared" si="27"/>
        <v>43</v>
      </c>
      <c r="F156">
        <f t="shared" si="30"/>
        <v>43</v>
      </c>
      <c r="G156" s="3">
        <f t="shared" si="29"/>
        <v>688</v>
      </c>
      <c r="H156">
        <f t="shared" si="23"/>
        <v>0.69</v>
      </c>
      <c r="M156">
        <f t="shared" si="21"/>
        <v>0.69</v>
      </c>
      <c r="N156">
        <f t="shared" si="22"/>
        <v>10.69</v>
      </c>
      <c r="O156">
        <f t="shared" si="24"/>
        <v>-19.309999999999999</v>
      </c>
      <c r="P156">
        <f t="shared" si="25"/>
        <v>-10.31</v>
      </c>
      <c r="R156">
        <f t="shared" si="26"/>
        <v>0.71158047553665349</v>
      </c>
    </row>
    <row r="157" spans="1:18" x14ac:dyDescent="0.25">
      <c r="A157">
        <f t="shared" si="28"/>
        <v>688</v>
      </c>
      <c r="B157">
        <v>155</v>
      </c>
      <c r="E157" s="3">
        <f t="shared" si="27"/>
        <v>43</v>
      </c>
      <c r="F157">
        <f t="shared" si="30"/>
        <v>43</v>
      </c>
      <c r="G157" s="3">
        <f t="shared" si="29"/>
        <v>688</v>
      </c>
      <c r="H157">
        <f t="shared" si="23"/>
        <v>0.69</v>
      </c>
      <c r="M157">
        <f t="shared" si="21"/>
        <v>0.69</v>
      </c>
      <c r="N157">
        <f t="shared" si="22"/>
        <v>10.69</v>
      </c>
      <c r="O157">
        <f t="shared" si="24"/>
        <v>-19.309999999999999</v>
      </c>
      <c r="P157">
        <f t="shared" si="25"/>
        <v>-10.31</v>
      </c>
      <c r="R157">
        <f t="shared" si="26"/>
        <v>0.71172279163176055</v>
      </c>
    </row>
    <row r="158" spans="1:18" x14ac:dyDescent="0.25">
      <c r="A158">
        <f t="shared" si="28"/>
        <v>688</v>
      </c>
      <c r="B158">
        <v>156</v>
      </c>
      <c r="E158" s="3">
        <f t="shared" si="27"/>
        <v>43</v>
      </c>
      <c r="F158">
        <f t="shared" si="30"/>
        <v>43</v>
      </c>
      <c r="G158" s="3">
        <f t="shared" si="29"/>
        <v>688</v>
      </c>
      <c r="H158">
        <f t="shared" si="23"/>
        <v>0.69</v>
      </c>
      <c r="M158">
        <f t="shared" si="21"/>
        <v>0.69</v>
      </c>
      <c r="N158">
        <f t="shared" si="22"/>
        <v>10.69</v>
      </c>
      <c r="O158">
        <f t="shared" si="24"/>
        <v>-19.309999999999999</v>
      </c>
      <c r="P158">
        <f t="shared" si="25"/>
        <v>-10.31</v>
      </c>
      <c r="R158">
        <f t="shared" si="26"/>
        <v>0.71186513619008707</v>
      </c>
    </row>
    <row r="159" spans="1:18" x14ac:dyDescent="0.25">
      <c r="A159">
        <f t="shared" si="28"/>
        <v>688</v>
      </c>
      <c r="B159">
        <v>157</v>
      </c>
      <c r="E159" s="3">
        <f t="shared" si="27"/>
        <v>43</v>
      </c>
      <c r="F159">
        <f t="shared" si="30"/>
        <v>43</v>
      </c>
      <c r="G159" s="3">
        <f t="shared" si="29"/>
        <v>688</v>
      </c>
      <c r="H159">
        <f t="shared" si="23"/>
        <v>0.69</v>
      </c>
      <c r="M159">
        <f t="shared" si="21"/>
        <v>0.69</v>
      </c>
      <c r="N159">
        <f t="shared" si="22"/>
        <v>10.69</v>
      </c>
      <c r="O159">
        <f t="shared" si="24"/>
        <v>-19.309999999999999</v>
      </c>
      <c r="P159">
        <f t="shared" si="25"/>
        <v>-10.31</v>
      </c>
      <c r="R159">
        <f t="shared" si="26"/>
        <v>0.71200750921732514</v>
      </c>
    </row>
    <row r="160" spans="1:18" x14ac:dyDescent="0.25">
      <c r="A160">
        <f t="shared" si="28"/>
        <v>688</v>
      </c>
      <c r="B160">
        <v>158</v>
      </c>
      <c r="E160" s="3">
        <f t="shared" si="27"/>
        <v>43</v>
      </c>
      <c r="F160">
        <f t="shared" si="30"/>
        <v>43</v>
      </c>
      <c r="G160" s="3">
        <f t="shared" si="29"/>
        <v>688</v>
      </c>
      <c r="H160">
        <f t="shared" si="23"/>
        <v>0.69</v>
      </c>
      <c r="M160">
        <f t="shared" si="21"/>
        <v>0.69</v>
      </c>
      <c r="N160">
        <f t="shared" si="22"/>
        <v>10.69</v>
      </c>
      <c r="O160">
        <f t="shared" si="24"/>
        <v>-19.309999999999999</v>
      </c>
      <c r="P160">
        <f t="shared" si="25"/>
        <v>-10.31</v>
      </c>
      <c r="R160">
        <f t="shared" si="26"/>
        <v>0.71214991071916833</v>
      </c>
    </row>
    <row r="161" spans="1:18" x14ac:dyDescent="0.25">
      <c r="A161">
        <f t="shared" si="28"/>
        <v>688</v>
      </c>
      <c r="B161">
        <v>159</v>
      </c>
      <c r="E161" s="3">
        <f t="shared" si="27"/>
        <v>43</v>
      </c>
      <c r="F161">
        <f t="shared" si="30"/>
        <v>43</v>
      </c>
      <c r="G161" s="3">
        <f t="shared" si="29"/>
        <v>688</v>
      </c>
      <c r="H161">
        <f t="shared" si="23"/>
        <v>0.69</v>
      </c>
      <c r="M161">
        <f t="shared" si="21"/>
        <v>0.69</v>
      </c>
      <c r="N161">
        <f t="shared" si="22"/>
        <v>10.69</v>
      </c>
      <c r="O161">
        <f t="shared" si="24"/>
        <v>-19.309999999999999</v>
      </c>
      <c r="P161">
        <f t="shared" si="25"/>
        <v>-10.31</v>
      </c>
      <c r="R161">
        <f t="shared" si="26"/>
        <v>0.71229234070131242</v>
      </c>
    </row>
    <row r="162" spans="1:18" x14ac:dyDescent="0.25">
      <c r="A162">
        <f t="shared" si="28"/>
        <v>688</v>
      </c>
      <c r="B162">
        <v>160</v>
      </c>
      <c r="E162" s="3">
        <f t="shared" si="27"/>
        <v>43</v>
      </c>
      <c r="F162">
        <f t="shared" si="30"/>
        <v>43</v>
      </c>
      <c r="G162" s="3">
        <f t="shared" si="29"/>
        <v>688</v>
      </c>
      <c r="H162">
        <f t="shared" si="23"/>
        <v>0.69</v>
      </c>
      <c r="M162">
        <f t="shared" si="21"/>
        <v>0.69</v>
      </c>
      <c r="N162">
        <f t="shared" si="22"/>
        <v>10.69</v>
      </c>
      <c r="O162">
        <f t="shared" si="24"/>
        <v>-19.309999999999999</v>
      </c>
      <c r="P162">
        <f t="shared" si="25"/>
        <v>-10.31</v>
      </c>
      <c r="R162">
        <f t="shared" si="26"/>
        <v>0.71243479916945263</v>
      </c>
    </row>
    <row r="163" spans="1:18" x14ac:dyDescent="0.25">
      <c r="A163">
        <f t="shared" si="28"/>
        <v>688</v>
      </c>
      <c r="B163">
        <v>161</v>
      </c>
      <c r="E163" s="3">
        <f t="shared" si="27"/>
        <v>43</v>
      </c>
      <c r="F163">
        <f t="shared" si="30"/>
        <v>43</v>
      </c>
      <c r="G163" s="3">
        <f t="shared" si="29"/>
        <v>688</v>
      </c>
      <c r="H163">
        <f t="shared" si="23"/>
        <v>0.69</v>
      </c>
      <c r="M163">
        <f t="shared" ref="M163:M202" si="31">H163</f>
        <v>0.69</v>
      </c>
      <c r="N163">
        <f t="shared" ref="N163:N202" si="32">H163+10</f>
        <v>10.69</v>
      </c>
      <c r="O163">
        <f t="shared" si="24"/>
        <v>-19.309999999999999</v>
      </c>
      <c r="P163">
        <f t="shared" si="25"/>
        <v>-10.31</v>
      </c>
      <c r="R163">
        <f t="shared" si="26"/>
        <v>0.71257728612928661</v>
      </c>
    </row>
    <row r="164" spans="1:18" x14ac:dyDescent="0.25">
      <c r="A164">
        <f t="shared" si="28"/>
        <v>688</v>
      </c>
      <c r="B164">
        <v>162</v>
      </c>
      <c r="E164" s="3">
        <f t="shared" si="27"/>
        <v>43</v>
      </c>
      <c r="F164">
        <f t="shared" si="30"/>
        <v>43</v>
      </c>
      <c r="G164" s="3">
        <f t="shared" si="29"/>
        <v>688</v>
      </c>
      <c r="H164">
        <f t="shared" si="23"/>
        <v>0.69</v>
      </c>
      <c r="M164">
        <f t="shared" si="31"/>
        <v>0.69</v>
      </c>
      <c r="N164">
        <f t="shared" si="32"/>
        <v>10.69</v>
      </c>
      <c r="O164">
        <f t="shared" si="24"/>
        <v>-19.309999999999999</v>
      </c>
      <c r="P164">
        <f t="shared" si="25"/>
        <v>-10.31</v>
      </c>
      <c r="R164">
        <f t="shared" si="26"/>
        <v>0.71271980158651238</v>
      </c>
    </row>
    <row r="165" spans="1:18" x14ac:dyDescent="0.25">
      <c r="A165">
        <f t="shared" si="28"/>
        <v>688</v>
      </c>
      <c r="B165">
        <v>163</v>
      </c>
      <c r="E165" s="3">
        <f t="shared" si="27"/>
        <v>43</v>
      </c>
      <c r="F165">
        <f t="shared" si="30"/>
        <v>43</v>
      </c>
      <c r="G165" s="3">
        <f t="shared" si="29"/>
        <v>688</v>
      </c>
      <c r="H165">
        <f t="shared" si="23"/>
        <v>0.69</v>
      </c>
      <c r="M165">
        <f t="shared" si="31"/>
        <v>0.69</v>
      </c>
      <c r="N165">
        <f t="shared" si="32"/>
        <v>10.69</v>
      </c>
      <c r="O165">
        <f t="shared" si="24"/>
        <v>-19.309999999999999</v>
      </c>
      <c r="P165">
        <f t="shared" si="25"/>
        <v>-10.31</v>
      </c>
      <c r="R165">
        <f t="shared" si="26"/>
        <v>0.7128623455468297</v>
      </c>
    </row>
    <row r="166" spans="1:18" x14ac:dyDescent="0.25">
      <c r="A166">
        <f t="shared" si="28"/>
        <v>688</v>
      </c>
      <c r="B166">
        <v>164</v>
      </c>
      <c r="E166" s="3">
        <f t="shared" si="27"/>
        <v>43</v>
      </c>
      <c r="F166">
        <f t="shared" si="30"/>
        <v>43</v>
      </c>
      <c r="G166" s="3">
        <f t="shared" si="29"/>
        <v>688</v>
      </c>
      <c r="H166">
        <f t="shared" si="23"/>
        <v>0.69</v>
      </c>
      <c r="M166">
        <f t="shared" si="31"/>
        <v>0.69</v>
      </c>
      <c r="N166">
        <f t="shared" si="32"/>
        <v>10.69</v>
      </c>
      <c r="O166">
        <f t="shared" si="24"/>
        <v>-19.309999999999999</v>
      </c>
      <c r="P166">
        <f t="shared" si="25"/>
        <v>-10.31</v>
      </c>
      <c r="R166">
        <f t="shared" si="26"/>
        <v>0.71300491801593902</v>
      </c>
    </row>
    <row r="167" spans="1:18" x14ac:dyDescent="0.25">
      <c r="A167">
        <f t="shared" si="28"/>
        <v>688</v>
      </c>
      <c r="B167">
        <v>165</v>
      </c>
      <c r="E167" s="3">
        <f t="shared" si="27"/>
        <v>43</v>
      </c>
      <c r="F167">
        <f t="shared" si="30"/>
        <v>43</v>
      </c>
      <c r="G167" s="3">
        <f t="shared" si="29"/>
        <v>688</v>
      </c>
      <c r="H167">
        <f t="shared" si="23"/>
        <v>0.69</v>
      </c>
      <c r="M167">
        <f t="shared" si="31"/>
        <v>0.69</v>
      </c>
      <c r="N167">
        <f t="shared" si="32"/>
        <v>10.69</v>
      </c>
      <c r="O167">
        <f t="shared" si="24"/>
        <v>-19.309999999999999</v>
      </c>
      <c r="P167">
        <f t="shared" si="25"/>
        <v>-10.31</v>
      </c>
      <c r="R167">
        <f t="shared" si="26"/>
        <v>0.7131475189995421</v>
      </c>
    </row>
    <row r="168" spans="1:18" x14ac:dyDescent="0.25">
      <c r="A168">
        <f t="shared" si="28"/>
        <v>688</v>
      </c>
      <c r="B168">
        <v>166</v>
      </c>
      <c r="E168" s="3">
        <f t="shared" si="27"/>
        <v>43</v>
      </c>
      <c r="F168">
        <f t="shared" si="30"/>
        <v>43</v>
      </c>
      <c r="G168" s="3">
        <f t="shared" si="29"/>
        <v>688</v>
      </c>
      <c r="H168">
        <f t="shared" si="23"/>
        <v>0.69</v>
      </c>
      <c r="M168">
        <f t="shared" si="31"/>
        <v>0.69</v>
      </c>
      <c r="N168">
        <f t="shared" si="32"/>
        <v>10.69</v>
      </c>
      <c r="O168">
        <f t="shared" si="24"/>
        <v>-19.309999999999999</v>
      </c>
      <c r="P168">
        <f t="shared" si="25"/>
        <v>-10.31</v>
      </c>
      <c r="R168">
        <f t="shared" si="26"/>
        <v>0.71329014850334194</v>
      </c>
    </row>
    <row r="169" spans="1:18" x14ac:dyDescent="0.25">
      <c r="A169">
        <f t="shared" si="28"/>
        <v>688</v>
      </c>
      <c r="B169">
        <v>167</v>
      </c>
      <c r="E169" s="3">
        <f t="shared" si="27"/>
        <v>43</v>
      </c>
      <c r="F169">
        <f t="shared" si="30"/>
        <v>43</v>
      </c>
      <c r="G169" s="3">
        <f t="shared" si="29"/>
        <v>688</v>
      </c>
      <c r="H169">
        <f t="shared" si="23"/>
        <v>0.69</v>
      </c>
      <c r="M169">
        <f t="shared" si="31"/>
        <v>0.69</v>
      </c>
      <c r="N169">
        <f t="shared" si="32"/>
        <v>10.69</v>
      </c>
      <c r="O169">
        <f t="shared" si="24"/>
        <v>-19.309999999999999</v>
      </c>
      <c r="P169">
        <f t="shared" si="25"/>
        <v>-10.31</v>
      </c>
      <c r="R169">
        <f t="shared" si="26"/>
        <v>0.71343280653304264</v>
      </c>
    </row>
    <row r="170" spans="1:18" x14ac:dyDescent="0.25">
      <c r="A170">
        <f t="shared" si="28"/>
        <v>688</v>
      </c>
      <c r="B170">
        <v>168</v>
      </c>
      <c r="E170" s="3">
        <f t="shared" si="27"/>
        <v>43</v>
      </c>
      <c r="F170">
        <f t="shared" si="30"/>
        <v>43</v>
      </c>
      <c r="G170" s="3">
        <f t="shared" si="29"/>
        <v>688</v>
      </c>
      <c r="H170">
        <f t="shared" si="23"/>
        <v>0.69</v>
      </c>
      <c r="M170">
        <f t="shared" si="31"/>
        <v>0.69</v>
      </c>
      <c r="N170">
        <f t="shared" si="32"/>
        <v>10.69</v>
      </c>
      <c r="O170">
        <f t="shared" si="24"/>
        <v>-19.309999999999999</v>
      </c>
      <c r="P170">
        <f t="shared" si="25"/>
        <v>-10.31</v>
      </c>
      <c r="R170">
        <f t="shared" si="26"/>
        <v>0.71357549309434942</v>
      </c>
    </row>
    <row r="171" spans="1:18" x14ac:dyDescent="0.25">
      <c r="A171">
        <f t="shared" si="28"/>
        <v>688</v>
      </c>
      <c r="B171">
        <v>169</v>
      </c>
      <c r="E171" s="3">
        <f t="shared" si="27"/>
        <v>43</v>
      </c>
      <c r="F171">
        <f t="shared" si="30"/>
        <v>43</v>
      </c>
      <c r="G171" s="3">
        <f t="shared" si="29"/>
        <v>688</v>
      </c>
      <c r="H171">
        <f t="shared" si="23"/>
        <v>0.69</v>
      </c>
      <c r="M171">
        <f t="shared" si="31"/>
        <v>0.69</v>
      </c>
      <c r="N171">
        <f t="shared" si="32"/>
        <v>10.69</v>
      </c>
      <c r="O171">
        <f t="shared" si="24"/>
        <v>-19.309999999999999</v>
      </c>
      <c r="P171">
        <f t="shared" si="25"/>
        <v>-10.31</v>
      </c>
      <c r="R171">
        <f t="shared" si="26"/>
        <v>0.71371820819296816</v>
      </c>
    </row>
    <row r="172" spans="1:18" x14ac:dyDescent="0.25">
      <c r="A172">
        <f t="shared" si="28"/>
        <v>688</v>
      </c>
      <c r="B172">
        <v>170</v>
      </c>
      <c r="E172" s="3">
        <f t="shared" si="27"/>
        <v>43</v>
      </c>
      <c r="F172">
        <f t="shared" si="30"/>
        <v>43</v>
      </c>
      <c r="G172" s="3">
        <f t="shared" si="29"/>
        <v>688</v>
      </c>
      <c r="H172">
        <f t="shared" si="23"/>
        <v>0.69</v>
      </c>
      <c r="M172">
        <f t="shared" si="31"/>
        <v>0.69</v>
      </c>
      <c r="N172">
        <f t="shared" si="32"/>
        <v>10.69</v>
      </c>
      <c r="O172">
        <f t="shared" si="24"/>
        <v>-19.309999999999999</v>
      </c>
      <c r="P172">
        <f t="shared" si="25"/>
        <v>-10.31</v>
      </c>
      <c r="R172">
        <f t="shared" si="26"/>
        <v>0.71386095183460674</v>
      </c>
    </row>
    <row r="173" spans="1:18" x14ac:dyDescent="0.25">
      <c r="A173">
        <f t="shared" si="28"/>
        <v>688</v>
      </c>
      <c r="B173">
        <v>171</v>
      </c>
      <c r="E173" s="3">
        <f t="shared" si="27"/>
        <v>43</v>
      </c>
      <c r="F173">
        <f t="shared" si="30"/>
        <v>43</v>
      </c>
      <c r="G173" s="3">
        <f t="shared" si="29"/>
        <v>688</v>
      </c>
      <c r="H173">
        <f t="shared" si="23"/>
        <v>0.69</v>
      </c>
      <c r="M173">
        <f t="shared" si="31"/>
        <v>0.69</v>
      </c>
      <c r="N173">
        <f t="shared" si="32"/>
        <v>10.69</v>
      </c>
      <c r="O173">
        <f t="shared" si="24"/>
        <v>-19.309999999999999</v>
      </c>
      <c r="P173">
        <f t="shared" si="25"/>
        <v>-10.31</v>
      </c>
      <c r="R173">
        <f t="shared" si="26"/>
        <v>0.7140037240249737</v>
      </c>
    </row>
    <row r="174" spans="1:18" x14ac:dyDescent="0.25">
      <c r="A174">
        <f t="shared" si="28"/>
        <v>688</v>
      </c>
      <c r="B174">
        <v>172</v>
      </c>
      <c r="E174" s="3">
        <f t="shared" si="27"/>
        <v>43</v>
      </c>
      <c r="F174">
        <f t="shared" si="30"/>
        <v>43</v>
      </c>
      <c r="G174" s="3">
        <f t="shared" si="29"/>
        <v>688</v>
      </c>
      <c r="H174">
        <f t="shared" si="23"/>
        <v>0.69</v>
      </c>
      <c r="M174">
        <f t="shared" si="31"/>
        <v>0.69</v>
      </c>
      <c r="N174">
        <f t="shared" si="32"/>
        <v>10.69</v>
      </c>
      <c r="O174">
        <f t="shared" si="24"/>
        <v>-19.309999999999999</v>
      </c>
      <c r="P174">
        <f t="shared" si="25"/>
        <v>-10.31</v>
      </c>
      <c r="R174">
        <f t="shared" si="26"/>
        <v>0.71414652476977869</v>
      </c>
    </row>
    <row r="175" spans="1:18" x14ac:dyDescent="0.25">
      <c r="A175">
        <f t="shared" si="28"/>
        <v>688</v>
      </c>
      <c r="B175">
        <v>173</v>
      </c>
      <c r="E175" s="3">
        <f t="shared" si="27"/>
        <v>43</v>
      </c>
      <c r="F175">
        <f t="shared" si="30"/>
        <v>43</v>
      </c>
      <c r="G175" s="3">
        <f t="shared" si="29"/>
        <v>688</v>
      </c>
      <c r="H175">
        <f t="shared" si="23"/>
        <v>0.69</v>
      </c>
      <c r="M175">
        <f t="shared" si="31"/>
        <v>0.69</v>
      </c>
      <c r="N175">
        <f t="shared" si="32"/>
        <v>10.69</v>
      </c>
      <c r="O175">
        <f t="shared" si="24"/>
        <v>-19.309999999999999</v>
      </c>
      <c r="P175">
        <f t="shared" si="25"/>
        <v>-10.31</v>
      </c>
      <c r="R175">
        <f t="shared" si="26"/>
        <v>0.71428935407473271</v>
      </c>
    </row>
    <row r="176" spans="1:18" x14ac:dyDescent="0.25">
      <c r="A176">
        <f t="shared" si="28"/>
        <v>688</v>
      </c>
      <c r="B176">
        <v>174</v>
      </c>
      <c r="E176" s="3">
        <f t="shared" si="27"/>
        <v>43</v>
      </c>
      <c r="F176">
        <f t="shared" si="30"/>
        <v>43</v>
      </c>
      <c r="G176" s="3">
        <f t="shared" si="29"/>
        <v>688</v>
      </c>
      <c r="H176">
        <f t="shared" si="23"/>
        <v>0.69</v>
      </c>
      <c r="M176">
        <f t="shared" si="31"/>
        <v>0.69</v>
      </c>
      <c r="N176">
        <f t="shared" si="32"/>
        <v>10.69</v>
      </c>
      <c r="O176">
        <f t="shared" si="24"/>
        <v>-19.309999999999999</v>
      </c>
      <c r="P176">
        <f t="shared" si="25"/>
        <v>-10.31</v>
      </c>
      <c r="R176">
        <f t="shared" si="26"/>
        <v>0.71443221194554729</v>
      </c>
    </row>
    <row r="177" spans="1:18" x14ac:dyDescent="0.25">
      <c r="A177">
        <f t="shared" si="28"/>
        <v>688</v>
      </c>
      <c r="B177">
        <v>175</v>
      </c>
      <c r="E177" s="3">
        <f t="shared" si="27"/>
        <v>43</v>
      </c>
      <c r="F177">
        <f t="shared" si="30"/>
        <v>43</v>
      </c>
      <c r="G177" s="3">
        <f t="shared" si="29"/>
        <v>688</v>
      </c>
      <c r="H177">
        <f t="shared" si="23"/>
        <v>0.69</v>
      </c>
      <c r="M177">
        <f t="shared" si="31"/>
        <v>0.69</v>
      </c>
      <c r="N177">
        <f t="shared" si="32"/>
        <v>10.69</v>
      </c>
      <c r="O177">
        <f t="shared" si="24"/>
        <v>-19.309999999999999</v>
      </c>
      <c r="P177">
        <f t="shared" si="25"/>
        <v>-10.31</v>
      </c>
      <c r="R177">
        <f t="shared" si="26"/>
        <v>0.71457509838793676</v>
      </c>
    </row>
    <row r="178" spans="1:18" x14ac:dyDescent="0.25">
      <c r="A178">
        <f t="shared" si="28"/>
        <v>688</v>
      </c>
      <c r="B178">
        <v>176</v>
      </c>
      <c r="E178" s="3">
        <f t="shared" si="27"/>
        <v>43</v>
      </c>
      <c r="F178">
        <f t="shared" si="30"/>
        <v>43</v>
      </c>
      <c r="G178" s="3">
        <f t="shared" si="29"/>
        <v>688</v>
      </c>
      <c r="H178">
        <f t="shared" si="23"/>
        <v>0.69</v>
      </c>
      <c r="M178">
        <f t="shared" si="31"/>
        <v>0.69</v>
      </c>
      <c r="N178">
        <f t="shared" si="32"/>
        <v>10.69</v>
      </c>
      <c r="O178">
        <f t="shared" si="24"/>
        <v>-19.309999999999999</v>
      </c>
      <c r="P178">
        <f t="shared" si="25"/>
        <v>-10.31</v>
      </c>
      <c r="R178">
        <f t="shared" si="26"/>
        <v>0.71471801340761432</v>
      </c>
    </row>
    <row r="179" spans="1:18" x14ac:dyDescent="0.25">
      <c r="A179">
        <f t="shared" si="28"/>
        <v>688</v>
      </c>
      <c r="B179">
        <v>177</v>
      </c>
      <c r="E179" s="3">
        <f t="shared" si="27"/>
        <v>43</v>
      </c>
      <c r="F179">
        <f t="shared" si="30"/>
        <v>43</v>
      </c>
      <c r="G179" s="3">
        <f t="shared" si="29"/>
        <v>688</v>
      </c>
      <c r="H179">
        <f t="shared" si="23"/>
        <v>0.69</v>
      </c>
      <c r="M179">
        <f t="shared" si="31"/>
        <v>0.69</v>
      </c>
      <c r="N179">
        <f t="shared" si="32"/>
        <v>10.69</v>
      </c>
      <c r="O179">
        <f t="shared" si="24"/>
        <v>-19.309999999999999</v>
      </c>
      <c r="P179">
        <f t="shared" si="25"/>
        <v>-10.31</v>
      </c>
      <c r="R179">
        <f t="shared" si="26"/>
        <v>0.71486095701029584</v>
      </c>
    </row>
    <row r="180" spans="1:18" x14ac:dyDescent="0.25">
      <c r="A180">
        <f t="shared" si="28"/>
        <v>688</v>
      </c>
      <c r="B180">
        <v>178</v>
      </c>
      <c r="E180" s="3">
        <f t="shared" si="27"/>
        <v>43</v>
      </c>
      <c r="F180">
        <f t="shared" si="30"/>
        <v>43</v>
      </c>
      <c r="G180" s="3">
        <f t="shared" si="29"/>
        <v>688</v>
      </c>
      <c r="H180">
        <f t="shared" si="23"/>
        <v>0.69</v>
      </c>
      <c r="M180">
        <f t="shared" si="31"/>
        <v>0.69</v>
      </c>
      <c r="N180">
        <f t="shared" si="32"/>
        <v>10.69</v>
      </c>
      <c r="O180">
        <f t="shared" si="24"/>
        <v>-19.309999999999999</v>
      </c>
      <c r="P180">
        <f t="shared" si="25"/>
        <v>-10.31</v>
      </c>
      <c r="R180">
        <f t="shared" si="26"/>
        <v>0.71500392920169775</v>
      </c>
    </row>
    <row r="181" spans="1:18" x14ac:dyDescent="0.25">
      <c r="A181">
        <f t="shared" si="28"/>
        <v>688</v>
      </c>
      <c r="B181">
        <v>179</v>
      </c>
      <c r="E181" s="3">
        <f t="shared" si="27"/>
        <v>43</v>
      </c>
      <c r="F181">
        <f t="shared" si="30"/>
        <v>43</v>
      </c>
      <c r="G181" s="3">
        <f t="shared" si="29"/>
        <v>688</v>
      </c>
      <c r="H181">
        <f t="shared" si="23"/>
        <v>0.69</v>
      </c>
      <c r="M181">
        <f t="shared" si="31"/>
        <v>0.69</v>
      </c>
      <c r="N181">
        <f t="shared" si="32"/>
        <v>10.69</v>
      </c>
      <c r="O181">
        <f t="shared" si="24"/>
        <v>-19.309999999999999</v>
      </c>
      <c r="P181">
        <f t="shared" si="25"/>
        <v>-10.31</v>
      </c>
      <c r="R181">
        <f t="shared" si="26"/>
        <v>0.71514692998753815</v>
      </c>
    </row>
    <row r="182" spans="1:18" x14ac:dyDescent="0.25">
      <c r="A182">
        <f t="shared" si="28"/>
        <v>688</v>
      </c>
      <c r="B182">
        <v>180</v>
      </c>
      <c r="E182" s="3">
        <f t="shared" si="27"/>
        <v>43</v>
      </c>
      <c r="F182">
        <f t="shared" si="30"/>
        <v>43</v>
      </c>
      <c r="G182" s="3">
        <f t="shared" si="29"/>
        <v>688</v>
      </c>
      <c r="H182">
        <f t="shared" si="23"/>
        <v>0.69</v>
      </c>
      <c r="M182">
        <f t="shared" si="31"/>
        <v>0.69</v>
      </c>
      <c r="N182">
        <f t="shared" si="32"/>
        <v>10.69</v>
      </c>
      <c r="O182">
        <f t="shared" si="24"/>
        <v>-19.309999999999999</v>
      </c>
      <c r="P182">
        <f t="shared" si="25"/>
        <v>-10.31</v>
      </c>
      <c r="R182">
        <f t="shared" si="26"/>
        <v>0.71528995937353568</v>
      </c>
    </row>
    <row r="183" spans="1:18" x14ac:dyDescent="0.25">
      <c r="A183">
        <f t="shared" si="28"/>
        <v>688</v>
      </c>
      <c r="B183">
        <v>181</v>
      </c>
      <c r="E183" s="3">
        <f t="shared" si="27"/>
        <v>43</v>
      </c>
      <c r="F183">
        <f t="shared" si="30"/>
        <v>43</v>
      </c>
      <c r="G183" s="3">
        <f t="shared" si="29"/>
        <v>688</v>
      </c>
      <c r="H183">
        <f t="shared" si="23"/>
        <v>0.69</v>
      </c>
      <c r="M183">
        <f t="shared" si="31"/>
        <v>0.69</v>
      </c>
      <c r="N183">
        <f t="shared" si="32"/>
        <v>10.69</v>
      </c>
      <c r="O183">
        <f t="shared" si="24"/>
        <v>-19.309999999999999</v>
      </c>
      <c r="P183">
        <f t="shared" si="25"/>
        <v>-10.31</v>
      </c>
      <c r="R183">
        <f t="shared" si="26"/>
        <v>0.71543301736541032</v>
      </c>
    </row>
    <row r="184" spans="1:18" x14ac:dyDescent="0.25">
      <c r="A184">
        <f t="shared" si="28"/>
        <v>688</v>
      </c>
      <c r="B184">
        <v>182</v>
      </c>
      <c r="E184" s="3">
        <f t="shared" si="27"/>
        <v>43</v>
      </c>
      <c r="F184">
        <f t="shared" si="30"/>
        <v>43</v>
      </c>
      <c r="G184" s="3">
        <f t="shared" si="29"/>
        <v>688</v>
      </c>
      <c r="H184">
        <f t="shared" si="23"/>
        <v>0.69</v>
      </c>
      <c r="M184">
        <f t="shared" si="31"/>
        <v>0.69</v>
      </c>
      <c r="N184">
        <f t="shared" si="32"/>
        <v>10.69</v>
      </c>
      <c r="O184">
        <f t="shared" si="24"/>
        <v>-19.309999999999999</v>
      </c>
      <c r="P184">
        <f t="shared" si="25"/>
        <v>-10.31</v>
      </c>
      <c r="R184">
        <f t="shared" si="26"/>
        <v>0.71557610396888327</v>
      </c>
    </row>
    <row r="185" spans="1:18" x14ac:dyDescent="0.25">
      <c r="A185">
        <f t="shared" si="28"/>
        <v>688</v>
      </c>
      <c r="B185">
        <v>183</v>
      </c>
      <c r="E185" s="3">
        <f t="shared" si="27"/>
        <v>43</v>
      </c>
      <c r="F185">
        <f t="shared" si="30"/>
        <v>43</v>
      </c>
      <c r="G185" s="3">
        <f t="shared" si="29"/>
        <v>688</v>
      </c>
      <c r="H185">
        <f t="shared" si="23"/>
        <v>0.69</v>
      </c>
      <c r="M185">
        <f t="shared" si="31"/>
        <v>0.69</v>
      </c>
      <c r="N185">
        <f t="shared" si="32"/>
        <v>10.69</v>
      </c>
      <c r="O185">
        <f t="shared" si="24"/>
        <v>-19.309999999999999</v>
      </c>
      <c r="P185">
        <f t="shared" si="25"/>
        <v>-10.31</v>
      </c>
      <c r="R185">
        <f t="shared" si="26"/>
        <v>0.71571921918967707</v>
      </c>
    </row>
    <row r="186" spans="1:18" x14ac:dyDescent="0.25">
      <c r="A186">
        <f t="shared" si="28"/>
        <v>688</v>
      </c>
      <c r="B186">
        <v>184</v>
      </c>
      <c r="E186" s="3">
        <f t="shared" si="27"/>
        <v>43</v>
      </c>
      <c r="F186">
        <f t="shared" si="30"/>
        <v>43</v>
      </c>
      <c r="G186" s="3">
        <f t="shared" si="29"/>
        <v>688</v>
      </c>
      <c r="H186">
        <f t="shared" si="23"/>
        <v>0.69</v>
      </c>
      <c r="M186">
        <f t="shared" si="31"/>
        <v>0.69</v>
      </c>
      <c r="N186">
        <f t="shared" si="32"/>
        <v>10.69</v>
      </c>
      <c r="O186">
        <f t="shared" si="24"/>
        <v>-19.309999999999999</v>
      </c>
      <c r="P186">
        <f t="shared" si="25"/>
        <v>-10.31</v>
      </c>
      <c r="R186">
        <f t="shared" si="26"/>
        <v>0.71586236303351514</v>
      </c>
    </row>
    <row r="187" spans="1:18" x14ac:dyDescent="0.25">
      <c r="A187">
        <f t="shared" si="28"/>
        <v>688</v>
      </c>
      <c r="B187">
        <v>185</v>
      </c>
      <c r="E187" s="3">
        <f t="shared" si="27"/>
        <v>43</v>
      </c>
      <c r="F187">
        <f t="shared" si="30"/>
        <v>43</v>
      </c>
      <c r="G187" s="3">
        <f t="shared" si="29"/>
        <v>688</v>
      </c>
      <c r="H187">
        <f t="shared" si="23"/>
        <v>0.69</v>
      </c>
      <c r="M187">
        <f t="shared" si="31"/>
        <v>0.69</v>
      </c>
      <c r="N187">
        <f t="shared" si="32"/>
        <v>10.69</v>
      </c>
      <c r="O187">
        <f t="shared" si="24"/>
        <v>-19.309999999999999</v>
      </c>
      <c r="P187">
        <f t="shared" si="25"/>
        <v>-10.31</v>
      </c>
      <c r="R187">
        <f t="shared" si="26"/>
        <v>0.71600553550612189</v>
      </c>
    </row>
    <row r="188" spans="1:18" x14ac:dyDescent="0.25">
      <c r="A188">
        <f t="shared" si="28"/>
        <v>688</v>
      </c>
      <c r="B188">
        <v>186</v>
      </c>
      <c r="E188" s="3">
        <f t="shared" si="27"/>
        <v>43</v>
      </c>
      <c r="F188">
        <f t="shared" si="30"/>
        <v>43</v>
      </c>
      <c r="G188" s="3">
        <f t="shared" si="29"/>
        <v>688</v>
      </c>
      <c r="H188">
        <f t="shared" si="23"/>
        <v>0.69</v>
      </c>
      <c r="M188">
        <f t="shared" si="31"/>
        <v>0.69</v>
      </c>
      <c r="N188">
        <f t="shared" si="32"/>
        <v>10.69</v>
      </c>
      <c r="O188">
        <f t="shared" si="24"/>
        <v>-19.309999999999999</v>
      </c>
      <c r="P188">
        <f t="shared" si="25"/>
        <v>-10.31</v>
      </c>
      <c r="R188">
        <f t="shared" si="26"/>
        <v>0.71614873661322298</v>
      </c>
    </row>
    <row r="189" spans="1:18" x14ac:dyDescent="0.25">
      <c r="A189">
        <f t="shared" si="28"/>
        <v>688</v>
      </c>
      <c r="B189">
        <v>187</v>
      </c>
      <c r="E189" s="3">
        <f t="shared" si="27"/>
        <v>43</v>
      </c>
      <c r="F189">
        <f t="shared" si="30"/>
        <v>43</v>
      </c>
      <c r="G189" s="3">
        <f t="shared" si="29"/>
        <v>688</v>
      </c>
      <c r="H189">
        <f t="shared" si="23"/>
        <v>0.69</v>
      </c>
      <c r="M189">
        <f t="shared" si="31"/>
        <v>0.69</v>
      </c>
      <c r="N189">
        <f t="shared" si="32"/>
        <v>10.69</v>
      </c>
      <c r="O189">
        <f t="shared" si="24"/>
        <v>-19.309999999999999</v>
      </c>
      <c r="P189">
        <f t="shared" si="25"/>
        <v>-10.31</v>
      </c>
      <c r="R189">
        <f t="shared" si="26"/>
        <v>0.7162919663605456</v>
      </c>
    </row>
    <row r="190" spans="1:18" x14ac:dyDescent="0.25">
      <c r="A190">
        <f t="shared" si="28"/>
        <v>688</v>
      </c>
      <c r="B190">
        <v>188</v>
      </c>
      <c r="E190" s="3">
        <f t="shared" si="27"/>
        <v>43</v>
      </c>
      <c r="F190">
        <f t="shared" si="30"/>
        <v>43</v>
      </c>
      <c r="G190" s="3">
        <f t="shared" si="29"/>
        <v>688</v>
      </c>
      <c r="H190">
        <f t="shared" si="23"/>
        <v>0.69</v>
      </c>
      <c r="M190">
        <f t="shared" si="31"/>
        <v>0.69</v>
      </c>
      <c r="N190">
        <f t="shared" si="32"/>
        <v>10.69</v>
      </c>
      <c r="O190">
        <f t="shared" si="24"/>
        <v>-19.309999999999999</v>
      </c>
      <c r="P190">
        <f t="shared" si="25"/>
        <v>-10.31</v>
      </c>
      <c r="R190">
        <f t="shared" si="26"/>
        <v>0.7164352247538176</v>
      </c>
    </row>
    <row r="191" spans="1:18" x14ac:dyDescent="0.25">
      <c r="A191">
        <f t="shared" si="28"/>
        <v>688</v>
      </c>
      <c r="B191">
        <v>189</v>
      </c>
      <c r="E191" s="3">
        <f t="shared" si="27"/>
        <v>43</v>
      </c>
      <c r="F191">
        <f t="shared" si="30"/>
        <v>43</v>
      </c>
      <c r="G191" s="3">
        <f t="shared" si="29"/>
        <v>688</v>
      </c>
      <c r="H191">
        <f t="shared" si="23"/>
        <v>0.69</v>
      </c>
      <c r="M191">
        <f t="shared" si="31"/>
        <v>0.69</v>
      </c>
      <c r="N191">
        <f t="shared" si="32"/>
        <v>10.69</v>
      </c>
      <c r="O191">
        <f t="shared" si="24"/>
        <v>-19.309999999999999</v>
      </c>
      <c r="P191">
        <f t="shared" si="25"/>
        <v>-10.31</v>
      </c>
      <c r="R191">
        <f t="shared" si="26"/>
        <v>0.71657851179876852</v>
      </c>
    </row>
    <row r="192" spans="1:18" x14ac:dyDescent="0.25">
      <c r="A192">
        <f t="shared" si="28"/>
        <v>688</v>
      </c>
      <c r="B192">
        <v>190</v>
      </c>
      <c r="E192" s="3">
        <f t="shared" si="27"/>
        <v>43</v>
      </c>
      <c r="F192">
        <f t="shared" si="30"/>
        <v>43</v>
      </c>
      <c r="G192" s="3">
        <f t="shared" si="29"/>
        <v>688</v>
      </c>
      <c r="H192">
        <f t="shared" si="23"/>
        <v>0.69</v>
      </c>
      <c r="M192">
        <f t="shared" si="31"/>
        <v>0.69</v>
      </c>
      <c r="N192">
        <f t="shared" si="32"/>
        <v>10.69</v>
      </c>
      <c r="O192">
        <f t="shared" si="24"/>
        <v>-19.309999999999999</v>
      </c>
      <c r="P192">
        <f t="shared" si="25"/>
        <v>-10.31</v>
      </c>
      <c r="R192">
        <f t="shared" si="26"/>
        <v>0.71672182750112789</v>
      </c>
    </row>
    <row r="193" spans="1:18" x14ac:dyDescent="0.25">
      <c r="A193">
        <f t="shared" si="28"/>
        <v>688</v>
      </c>
      <c r="B193">
        <v>191</v>
      </c>
      <c r="E193" s="3">
        <f t="shared" si="27"/>
        <v>43</v>
      </c>
      <c r="F193">
        <f t="shared" si="30"/>
        <v>43</v>
      </c>
      <c r="G193" s="3">
        <f t="shared" si="29"/>
        <v>688</v>
      </c>
      <c r="H193">
        <f t="shared" si="23"/>
        <v>0.69</v>
      </c>
      <c r="M193">
        <f t="shared" si="31"/>
        <v>0.69</v>
      </c>
      <c r="N193">
        <f t="shared" si="32"/>
        <v>10.69</v>
      </c>
      <c r="O193">
        <f t="shared" si="24"/>
        <v>-19.309999999999999</v>
      </c>
      <c r="P193">
        <f t="shared" si="25"/>
        <v>-10.31</v>
      </c>
      <c r="R193">
        <f t="shared" si="26"/>
        <v>0.71686517186662846</v>
      </c>
    </row>
    <row r="194" spans="1:18" x14ac:dyDescent="0.25">
      <c r="A194">
        <f t="shared" si="28"/>
        <v>688</v>
      </c>
      <c r="B194">
        <v>192</v>
      </c>
      <c r="E194" s="3">
        <f t="shared" si="27"/>
        <v>43</v>
      </c>
      <c r="F194">
        <f t="shared" si="30"/>
        <v>43</v>
      </c>
      <c r="G194" s="3">
        <f t="shared" si="29"/>
        <v>688</v>
      </c>
      <c r="H194">
        <f t="shared" ref="H194:H202" si="33">ROUND($I$2-$J$2*A194-$K$2*A194^2+(($L$2*A194^3)/A194),2)</f>
        <v>0.69</v>
      </c>
      <c r="M194">
        <f t="shared" si="31"/>
        <v>0.69</v>
      </c>
      <c r="N194">
        <f t="shared" si="32"/>
        <v>10.69</v>
      </c>
      <c r="O194">
        <f t="shared" ref="O194:O202" si="34">-20+H194</f>
        <v>-19.309999999999999</v>
      </c>
      <c r="P194">
        <f t="shared" ref="P194:P202" si="35">H194-11</f>
        <v>-10.31</v>
      </c>
      <c r="R194">
        <f t="shared" ref="R194:R202" si="36">H194*((1+$S$2)^B194)</f>
        <v>0.71700854490100174</v>
      </c>
    </row>
    <row r="195" spans="1:18" x14ac:dyDescent="0.25">
      <c r="A195">
        <f t="shared" si="28"/>
        <v>688</v>
      </c>
      <c r="B195">
        <v>193</v>
      </c>
      <c r="E195" s="3">
        <f t="shared" ref="E195:E202" si="37">ROUNDUP(A195*$D$2*(1-(A195/$C$2)),0)</f>
        <v>43</v>
      </c>
      <c r="F195">
        <f t="shared" si="30"/>
        <v>43</v>
      </c>
      <c r="G195" s="3">
        <f t="shared" si="29"/>
        <v>688</v>
      </c>
      <c r="H195">
        <f t="shared" si="33"/>
        <v>0.69</v>
      </c>
      <c r="M195">
        <f t="shared" si="31"/>
        <v>0.69</v>
      </c>
      <c r="N195">
        <f t="shared" si="32"/>
        <v>10.69</v>
      </c>
      <c r="O195">
        <f t="shared" si="34"/>
        <v>-19.309999999999999</v>
      </c>
      <c r="P195">
        <f t="shared" si="35"/>
        <v>-10.31</v>
      </c>
      <c r="R195">
        <f t="shared" si="36"/>
        <v>0.71715194660998205</v>
      </c>
    </row>
    <row r="196" spans="1:18" x14ac:dyDescent="0.25">
      <c r="A196">
        <f t="shared" ref="A196:A202" si="38">G195</f>
        <v>688</v>
      </c>
      <c r="B196">
        <v>194</v>
      </c>
      <c r="E196" s="3">
        <f t="shared" si="37"/>
        <v>43</v>
      </c>
      <c r="F196">
        <f t="shared" si="30"/>
        <v>43</v>
      </c>
      <c r="G196" s="3">
        <f t="shared" si="29"/>
        <v>688</v>
      </c>
      <c r="H196">
        <f t="shared" si="33"/>
        <v>0.69</v>
      </c>
      <c r="M196">
        <f t="shared" si="31"/>
        <v>0.69</v>
      </c>
      <c r="N196">
        <f t="shared" si="32"/>
        <v>10.69</v>
      </c>
      <c r="O196">
        <f t="shared" si="34"/>
        <v>-19.309999999999999</v>
      </c>
      <c r="P196">
        <f t="shared" si="35"/>
        <v>-10.31</v>
      </c>
      <c r="R196">
        <f t="shared" si="36"/>
        <v>0.71729537699930401</v>
      </c>
    </row>
    <row r="197" spans="1:18" x14ac:dyDescent="0.25">
      <c r="A197">
        <f t="shared" si="38"/>
        <v>688</v>
      </c>
      <c r="B197">
        <v>195</v>
      </c>
      <c r="E197" s="3">
        <f t="shared" si="37"/>
        <v>43</v>
      </c>
      <c r="F197">
        <f t="shared" si="30"/>
        <v>43</v>
      </c>
      <c r="G197" s="3">
        <f t="shared" si="29"/>
        <v>688</v>
      </c>
      <c r="H197">
        <f t="shared" si="33"/>
        <v>0.69</v>
      </c>
      <c r="M197">
        <f t="shared" si="31"/>
        <v>0.69</v>
      </c>
      <c r="N197">
        <f t="shared" si="32"/>
        <v>10.69</v>
      </c>
      <c r="O197">
        <f t="shared" si="34"/>
        <v>-19.309999999999999</v>
      </c>
      <c r="P197">
        <f t="shared" si="35"/>
        <v>-10.31</v>
      </c>
      <c r="R197">
        <f t="shared" si="36"/>
        <v>0.71743883607470382</v>
      </c>
    </row>
    <row r="198" spans="1:18" x14ac:dyDescent="0.25">
      <c r="A198">
        <f t="shared" si="38"/>
        <v>688</v>
      </c>
      <c r="B198">
        <v>196</v>
      </c>
      <c r="E198" s="3">
        <f t="shared" si="37"/>
        <v>43</v>
      </c>
      <c r="F198">
        <f t="shared" si="30"/>
        <v>43</v>
      </c>
      <c r="G198" s="3">
        <f t="shared" si="29"/>
        <v>688</v>
      </c>
      <c r="H198">
        <f t="shared" si="33"/>
        <v>0.69</v>
      </c>
      <c r="M198">
        <f t="shared" si="31"/>
        <v>0.69</v>
      </c>
      <c r="N198">
        <f t="shared" si="32"/>
        <v>10.69</v>
      </c>
      <c r="O198">
        <f t="shared" si="34"/>
        <v>-19.309999999999999</v>
      </c>
      <c r="P198">
        <f t="shared" si="35"/>
        <v>-10.31</v>
      </c>
      <c r="R198">
        <f t="shared" si="36"/>
        <v>0.71758232384191889</v>
      </c>
    </row>
    <row r="199" spans="1:18" x14ac:dyDescent="0.25">
      <c r="A199">
        <f t="shared" si="38"/>
        <v>688</v>
      </c>
      <c r="B199">
        <v>197</v>
      </c>
      <c r="E199" s="3">
        <f t="shared" si="37"/>
        <v>43</v>
      </c>
      <c r="F199">
        <f t="shared" si="30"/>
        <v>43</v>
      </c>
      <c r="G199" s="3">
        <f t="shared" si="29"/>
        <v>688</v>
      </c>
      <c r="H199">
        <f t="shared" si="33"/>
        <v>0.69</v>
      </c>
      <c r="M199">
        <f t="shared" si="31"/>
        <v>0.69</v>
      </c>
      <c r="N199">
        <f t="shared" si="32"/>
        <v>10.69</v>
      </c>
      <c r="O199">
        <f t="shared" si="34"/>
        <v>-19.309999999999999</v>
      </c>
      <c r="P199">
        <f t="shared" si="35"/>
        <v>-10.31</v>
      </c>
      <c r="R199">
        <f t="shared" si="36"/>
        <v>0.71772584030668707</v>
      </c>
    </row>
    <row r="200" spans="1:18" x14ac:dyDescent="0.25">
      <c r="A200">
        <f t="shared" si="38"/>
        <v>688</v>
      </c>
      <c r="B200">
        <v>198</v>
      </c>
      <c r="E200" s="3">
        <f t="shared" si="37"/>
        <v>43</v>
      </c>
      <c r="F200">
        <f t="shared" si="30"/>
        <v>43</v>
      </c>
      <c r="G200" s="3">
        <f t="shared" si="29"/>
        <v>688</v>
      </c>
      <c r="H200">
        <f t="shared" si="33"/>
        <v>0.69</v>
      </c>
      <c r="M200">
        <f t="shared" si="31"/>
        <v>0.69</v>
      </c>
      <c r="N200">
        <f t="shared" si="32"/>
        <v>10.69</v>
      </c>
      <c r="O200">
        <f t="shared" si="34"/>
        <v>-19.309999999999999</v>
      </c>
      <c r="P200">
        <f t="shared" si="35"/>
        <v>-10.31</v>
      </c>
      <c r="R200">
        <f t="shared" si="36"/>
        <v>0.71786938547474854</v>
      </c>
    </row>
    <row r="201" spans="1:18" x14ac:dyDescent="0.25">
      <c r="A201">
        <f t="shared" si="38"/>
        <v>688</v>
      </c>
      <c r="B201">
        <v>199</v>
      </c>
      <c r="E201" s="3">
        <f t="shared" si="37"/>
        <v>43</v>
      </c>
      <c r="F201">
        <f t="shared" si="30"/>
        <v>43</v>
      </c>
      <c r="G201" s="3">
        <f t="shared" si="29"/>
        <v>688</v>
      </c>
      <c r="H201">
        <f t="shared" si="33"/>
        <v>0.69</v>
      </c>
      <c r="M201">
        <f t="shared" si="31"/>
        <v>0.69</v>
      </c>
      <c r="N201">
        <f t="shared" si="32"/>
        <v>10.69</v>
      </c>
      <c r="O201">
        <f t="shared" si="34"/>
        <v>-19.309999999999999</v>
      </c>
      <c r="P201">
        <f t="shared" si="35"/>
        <v>-10.31</v>
      </c>
      <c r="R201">
        <f t="shared" si="36"/>
        <v>0.71801295935184339</v>
      </c>
    </row>
    <row r="202" spans="1:18" x14ac:dyDescent="0.25">
      <c r="A202">
        <f t="shared" si="38"/>
        <v>688</v>
      </c>
      <c r="B202">
        <v>200</v>
      </c>
      <c r="E202" s="3">
        <f t="shared" si="37"/>
        <v>43</v>
      </c>
      <c r="F202">
        <f t="shared" si="30"/>
        <v>43</v>
      </c>
      <c r="G202" s="3">
        <f t="shared" si="29"/>
        <v>688</v>
      </c>
      <c r="H202">
        <f t="shared" si="33"/>
        <v>0.69</v>
      </c>
      <c r="M202">
        <f t="shared" si="31"/>
        <v>0.69</v>
      </c>
      <c r="N202">
        <f t="shared" si="32"/>
        <v>10.69</v>
      </c>
      <c r="O202">
        <f t="shared" si="34"/>
        <v>-19.309999999999999</v>
      </c>
      <c r="P202">
        <f t="shared" si="35"/>
        <v>-10.31</v>
      </c>
      <c r="R202">
        <f t="shared" si="36"/>
        <v>0.71815656194371391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EC60-A640-46D7-8EFA-D43A33D6F45C}">
  <dimension ref="A1:S202"/>
  <sheetViews>
    <sheetView workbookViewId="0">
      <selection activeCell="J3" sqref="J3"/>
    </sheetView>
  </sheetViews>
  <sheetFormatPr defaultRowHeight="14.3" x14ac:dyDescent="0.25"/>
  <cols>
    <col min="1" max="1" width="4.875" bestFit="1" customWidth="1"/>
    <col min="2" max="2" width="3.875" bestFit="1" customWidth="1"/>
    <col min="3" max="3" width="4.875" bestFit="1" customWidth="1"/>
    <col min="4" max="4" width="4.25" bestFit="1" customWidth="1"/>
    <col min="5" max="5" width="4.875" bestFit="1" customWidth="1"/>
    <col min="6" max="6" width="4.625" bestFit="1" customWidth="1"/>
    <col min="7" max="7" width="3.875" bestFit="1" customWidth="1"/>
    <col min="9" max="9" width="5.25" bestFit="1" customWidth="1"/>
    <col min="10" max="10" width="9.875" bestFit="1" customWidth="1"/>
    <col min="11" max="11" width="10.875" bestFit="1" customWidth="1"/>
    <col min="12" max="12" width="9.875" bestFit="1" customWidth="1"/>
  </cols>
  <sheetData>
    <row r="1" spans="1:19" x14ac:dyDescent="0.25">
      <c r="A1" t="s">
        <v>34</v>
      </c>
      <c r="B1" t="s">
        <v>12</v>
      </c>
      <c r="C1" t="s">
        <v>14</v>
      </c>
      <c r="D1" t="s">
        <v>15</v>
      </c>
      <c r="E1" t="s">
        <v>43</v>
      </c>
      <c r="F1" t="s">
        <v>25</v>
      </c>
      <c r="G1" t="s">
        <v>26</v>
      </c>
      <c r="H1" t="s">
        <v>44</v>
      </c>
      <c r="I1" t="s">
        <v>35</v>
      </c>
      <c r="J1" t="s">
        <v>5</v>
      </c>
      <c r="K1" t="s">
        <v>6</v>
      </c>
      <c r="L1" t="s">
        <v>7</v>
      </c>
      <c r="M1" s="3" t="s">
        <v>19</v>
      </c>
      <c r="N1" s="3" t="s">
        <v>20</v>
      </c>
      <c r="O1" s="3" t="s">
        <v>21</v>
      </c>
      <c r="P1" s="3" t="s">
        <v>22</v>
      </c>
      <c r="Q1" s="3"/>
      <c r="R1" t="s">
        <v>45</v>
      </c>
      <c r="S1" t="s">
        <v>23</v>
      </c>
    </row>
    <row r="2" spans="1:19" x14ac:dyDescent="0.25">
      <c r="A2">
        <v>10</v>
      </c>
      <c r="B2">
        <v>0</v>
      </c>
      <c r="C2">
        <v>1000</v>
      </c>
      <c r="D2" s="2">
        <v>0.2</v>
      </c>
      <c r="E2" s="3">
        <f>ROUNDUP(A2*$D$2*(1-(A2/$C$2)),0)</f>
        <v>2</v>
      </c>
      <c r="F2" s="3"/>
      <c r="G2" s="3">
        <f>A2+E2-F2</f>
        <v>12</v>
      </c>
      <c r="H2">
        <f>ROUND($I$2-$J$2*A2-$K$2*A2^2+(($L$2*A2^3)/A2),2)</f>
        <v>10</v>
      </c>
      <c r="I2" s="6">
        <v>10.039999999999999</v>
      </c>
      <c r="J2">
        <v>4.3E-3</v>
      </c>
      <c r="K2">
        <v>1.7499999999999998E-5</v>
      </c>
      <c r="L2">
        <v>3.9999999999999998E-6</v>
      </c>
      <c r="M2">
        <f>H2</f>
        <v>10</v>
      </c>
      <c r="N2">
        <f>H2+10</f>
        <v>20</v>
      </c>
      <c r="O2">
        <f t="shared" ref="O2:O65" si="0">-20+H2</f>
        <v>-10</v>
      </c>
      <c r="P2">
        <f t="shared" ref="P2:P65" si="1">H2-11</f>
        <v>-1</v>
      </c>
      <c r="R2">
        <f t="shared" ref="R2:R65" si="2">H2*((1+$S$2)^B2)</f>
        <v>10</v>
      </c>
      <c r="S2" s="4">
        <v>2.0000000000000001E-4</v>
      </c>
    </row>
    <row r="3" spans="1:19" x14ac:dyDescent="0.25">
      <c r="A3">
        <v>15</v>
      </c>
      <c r="B3">
        <v>1</v>
      </c>
      <c r="E3" s="3">
        <f t="shared" ref="E3:E66" si="3">ROUNDUP(A3*$D$2*(1-(A3/$C$2)),0)</f>
        <v>3</v>
      </c>
      <c r="G3" s="3">
        <f t="shared" ref="G3:G16" si="4">A3+E3-F3</f>
        <v>18</v>
      </c>
      <c r="H3">
        <f t="shared" ref="H3:H66" si="5">ROUND($I$2-$J$2*A3-$K$2*A3^2+(($L$2*A3^3)/A3),2)</f>
        <v>9.9700000000000006</v>
      </c>
      <c r="M3">
        <f t="shared" ref="M3:M33" si="6">H3</f>
        <v>9.9700000000000006</v>
      </c>
      <c r="N3">
        <f t="shared" ref="N3:N33" si="7">H3+10</f>
        <v>19.97</v>
      </c>
      <c r="O3">
        <f t="shared" si="0"/>
        <v>-10.029999999999999</v>
      </c>
      <c r="P3">
        <f t="shared" si="1"/>
        <v>-1.0299999999999994</v>
      </c>
      <c r="R3">
        <f t="shared" si="2"/>
        <v>9.9719940000000005</v>
      </c>
    </row>
    <row r="4" spans="1:19" x14ac:dyDescent="0.25">
      <c r="A4">
        <v>20</v>
      </c>
      <c r="B4">
        <v>2</v>
      </c>
      <c r="E4" s="3">
        <f t="shared" si="3"/>
        <v>4</v>
      </c>
      <c r="G4" s="3">
        <f t="shared" si="4"/>
        <v>24</v>
      </c>
      <c r="H4">
        <f t="shared" si="5"/>
        <v>9.9499999999999993</v>
      </c>
      <c r="M4">
        <f t="shared" si="6"/>
        <v>9.9499999999999993</v>
      </c>
      <c r="N4">
        <f t="shared" si="7"/>
        <v>19.95</v>
      </c>
      <c r="O4">
        <f t="shared" si="0"/>
        <v>-10.050000000000001</v>
      </c>
      <c r="P4">
        <f t="shared" si="1"/>
        <v>-1.0500000000000007</v>
      </c>
      <c r="R4">
        <f t="shared" si="2"/>
        <v>9.9539803979999988</v>
      </c>
    </row>
    <row r="5" spans="1:19" x14ac:dyDescent="0.25">
      <c r="A5">
        <v>25</v>
      </c>
      <c r="B5">
        <v>3</v>
      </c>
      <c r="E5" s="3">
        <f t="shared" si="3"/>
        <v>5</v>
      </c>
      <c r="G5" s="3">
        <f t="shared" si="4"/>
        <v>30</v>
      </c>
      <c r="H5">
        <f t="shared" si="5"/>
        <v>9.92</v>
      </c>
      <c r="M5">
        <f t="shared" si="6"/>
        <v>9.92</v>
      </c>
      <c r="N5">
        <f t="shared" si="7"/>
        <v>19.920000000000002</v>
      </c>
      <c r="O5">
        <f t="shared" si="0"/>
        <v>-10.08</v>
      </c>
      <c r="P5">
        <f t="shared" si="1"/>
        <v>-1.08</v>
      </c>
      <c r="R5">
        <f t="shared" si="2"/>
        <v>9.9259531904793583</v>
      </c>
    </row>
    <row r="6" spans="1:19" x14ac:dyDescent="0.25">
      <c r="A6">
        <v>30</v>
      </c>
      <c r="B6">
        <v>4</v>
      </c>
      <c r="E6" s="3">
        <f t="shared" si="3"/>
        <v>6</v>
      </c>
      <c r="G6" s="3">
        <f t="shared" si="4"/>
        <v>36</v>
      </c>
      <c r="H6">
        <f t="shared" si="5"/>
        <v>9.9</v>
      </c>
      <c r="M6">
        <f t="shared" si="6"/>
        <v>9.9</v>
      </c>
      <c r="N6">
        <f t="shared" si="7"/>
        <v>19.899999999999999</v>
      </c>
      <c r="O6">
        <f t="shared" si="0"/>
        <v>-10.1</v>
      </c>
      <c r="P6">
        <f t="shared" si="1"/>
        <v>-1.0999999999999996</v>
      </c>
      <c r="R6">
        <f t="shared" si="2"/>
        <v>9.9079223763168152</v>
      </c>
    </row>
    <row r="7" spans="1:19" x14ac:dyDescent="0.25">
      <c r="A7">
        <v>35</v>
      </c>
      <c r="B7">
        <v>5</v>
      </c>
      <c r="E7" s="3">
        <f t="shared" si="3"/>
        <v>7</v>
      </c>
      <c r="G7" s="3">
        <f t="shared" si="4"/>
        <v>42</v>
      </c>
      <c r="H7">
        <f t="shared" si="5"/>
        <v>9.8699999999999992</v>
      </c>
      <c r="M7">
        <f t="shared" si="6"/>
        <v>9.8699999999999992</v>
      </c>
      <c r="N7">
        <f t="shared" si="7"/>
        <v>19.869999999999997</v>
      </c>
      <c r="O7">
        <f t="shared" si="0"/>
        <v>-10.130000000000001</v>
      </c>
      <c r="P7">
        <f t="shared" si="1"/>
        <v>-1.1300000000000008</v>
      </c>
      <c r="R7">
        <f t="shared" si="2"/>
        <v>9.8798739487896778</v>
      </c>
    </row>
    <row r="8" spans="1:19" x14ac:dyDescent="0.25">
      <c r="A8">
        <v>40</v>
      </c>
      <c r="B8">
        <v>6</v>
      </c>
      <c r="E8" s="3">
        <f t="shared" si="3"/>
        <v>8</v>
      </c>
      <c r="G8" s="3">
        <f t="shared" si="4"/>
        <v>48</v>
      </c>
      <c r="H8">
        <f>ROUND($I$2-$J$2*A8-$K$2*A8^2+(($L$2*A8^3)/A8),2)</f>
        <v>9.85</v>
      </c>
      <c r="M8">
        <f t="shared" si="6"/>
        <v>9.85</v>
      </c>
      <c r="N8">
        <f t="shared" si="7"/>
        <v>19.850000000000001</v>
      </c>
      <c r="O8">
        <f t="shared" si="0"/>
        <v>-10.15</v>
      </c>
      <c r="P8">
        <f t="shared" si="1"/>
        <v>-1.1500000000000004</v>
      </c>
      <c r="R8">
        <f t="shared" si="2"/>
        <v>9.8618259115762346</v>
      </c>
    </row>
    <row r="9" spans="1:19" x14ac:dyDescent="0.25">
      <c r="A9">
        <v>45</v>
      </c>
      <c r="B9">
        <v>7</v>
      </c>
      <c r="E9" s="3">
        <f t="shared" si="3"/>
        <v>9</v>
      </c>
      <c r="G9" s="3">
        <f t="shared" si="4"/>
        <v>54</v>
      </c>
      <c r="H9">
        <f t="shared" si="5"/>
        <v>9.82</v>
      </c>
      <c r="M9">
        <f t="shared" si="6"/>
        <v>9.82</v>
      </c>
      <c r="N9">
        <f t="shared" si="7"/>
        <v>19.82</v>
      </c>
      <c r="O9">
        <f t="shared" si="0"/>
        <v>-10.18</v>
      </c>
      <c r="P9">
        <f t="shared" si="1"/>
        <v>-1.1799999999999997</v>
      </c>
      <c r="R9">
        <f t="shared" si="2"/>
        <v>9.8337562515501489</v>
      </c>
    </row>
    <row r="10" spans="1:19" x14ac:dyDescent="0.25">
      <c r="A10">
        <v>50</v>
      </c>
      <c r="B10">
        <v>8</v>
      </c>
      <c r="E10" s="3">
        <f t="shared" si="3"/>
        <v>10</v>
      </c>
      <c r="G10" s="3">
        <f t="shared" si="4"/>
        <v>60</v>
      </c>
      <c r="H10">
        <f t="shared" si="5"/>
        <v>9.7899999999999991</v>
      </c>
      <c r="M10">
        <f t="shared" si="6"/>
        <v>9.7899999999999991</v>
      </c>
      <c r="N10">
        <f t="shared" si="7"/>
        <v>19.79</v>
      </c>
      <c r="O10">
        <f t="shared" si="0"/>
        <v>-10.210000000000001</v>
      </c>
      <c r="P10">
        <f t="shared" si="1"/>
        <v>-1.2100000000000009</v>
      </c>
      <c r="R10">
        <f t="shared" si="2"/>
        <v>9.8056749691870149</v>
      </c>
    </row>
    <row r="11" spans="1:19" x14ac:dyDescent="0.25">
      <c r="A11">
        <v>55</v>
      </c>
      <c r="B11">
        <v>9</v>
      </c>
      <c r="E11" s="3">
        <f t="shared" si="3"/>
        <v>11</v>
      </c>
      <c r="G11" s="3">
        <f t="shared" si="4"/>
        <v>66</v>
      </c>
      <c r="H11">
        <f t="shared" si="5"/>
        <v>9.76</v>
      </c>
      <c r="M11">
        <f t="shared" si="6"/>
        <v>9.76</v>
      </c>
      <c r="N11">
        <f t="shared" si="7"/>
        <v>19.759999999999998</v>
      </c>
      <c r="O11">
        <f t="shared" si="0"/>
        <v>-10.24</v>
      </c>
      <c r="P11">
        <f t="shared" si="1"/>
        <v>-1.2400000000000002</v>
      </c>
      <c r="R11">
        <f t="shared" si="2"/>
        <v>9.7775820609606878</v>
      </c>
    </row>
    <row r="12" spans="1:19" x14ac:dyDescent="0.25">
      <c r="A12">
        <v>60</v>
      </c>
      <c r="B12">
        <v>10</v>
      </c>
      <c r="E12" s="3">
        <f t="shared" si="3"/>
        <v>12</v>
      </c>
      <c r="G12" s="3">
        <f t="shared" si="4"/>
        <v>72</v>
      </c>
      <c r="H12">
        <f t="shared" si="5"/>
        <v>9.73</v>
      </c>
      <c r="M12">
        <f t="shared" si="6"/>
        <v>9.73</v>
      </c>
      <c r="N12">
        <f t="shared" si="7"/>
        <v>19.73</v>
      </c>
      <c r="O12">
        <f t="shared" si="0"/>
        <v>-10.27</v>
      </c>
      <c r="P12">
        <f t="shared" si="1"/>
        <v>-1.2699999999999996</v>
      </c>
      <c r="R12">
        <f t="shared" si="2"/>
        <v>9.7494775233440691</v>
      </c>
    </row>
    <row r="13" spans="1:19" x14ac:dyDescent="0.25">
      <c r="A13">
        <v>65</v>
      </c>
      <c r="B13">
        <v>11</v>
      </c>
      <c r="E13" s="3">
        <f t="shared" si="3"/>
        <v>13</v>
      </c>
      <c r="G13" s="3">
        <f t="shared" si="4"/>
        <v>78</v>
      </c>
      <c r="H13">
        <f t="shared" si="5"/>
        <v>9.6999999999999993</v>
      </c>
      <c r="M13">
        <f t="shared" si="6"/>
        <v>9.6999999999999993</v>
      </c>
      <c r="N13">
        <f t="shared" si="7"/>
        <v>19.7</v>
      </c>
      <c r="O13">
        <f t="shared" si="0"/>
        <v>-10.3</v>
      </c>
      <c r="P13">
        <f t="shared" si="1"/>
        <v>-1.3000000000000007</v>
      </c>
      <c r="R13">
        <f t="shared" si="2"/>
        <v>9.7213613528091187</v>
      </c>
    </row>
    <row r="14" spans="1:19" x14ac:dyDescent="0.25">
      <c r="A14">
        <v>70</v>
      </c>
      <c r="B14">
        <v>12</v>
      </c>
      <c r="E14" s="3">
        <f t="shared" si="3"/>
        <v>14</v>
      </c>
      <c r="G14" s="3">
        <f t="shared" si="4"/>
        <v>84</v>
      </c>
      <c r="H14">
        <f t="shared" si="5"/>
        <v>9.67</v>
      </c>
      <c r="M14">
        <f t="shared" si="6"/>
        <v>9.67</v>
      </c>
      <c r="N14">
        <f t="shared" si="7"/>
        <v>19.670000000000002</v>
      </c>
      <c r="O14">
        <f t="shared" si="0"/>
        <v>-10.33</v>
      </c>
      <c r="P14">
        <f t="shared" si="1"/>
        <v>-1.33</v>
      </c>
      <c r="R14">
        <f t="shared" si="2"/>
        <v>9.6932335458268586</v>
      </c>
    </row>
    <row r="15" spans="1:19" x14ac:dyDescent="0.25">
      <c r="A15">
        <v>75</v>
      </c>
      <c r="B15">
        <v>13</v>
      </c>
      <c r="E15" s="3">
        <f t="shared" si="3"/>
        <v>14</v>
      </c>
      <c r="G15" s="3">
        <f t="shared" si="4"/>
        <v>89</v>
      </c>
      <c r="H15">
        <f t="shared" si="5"/>
        <v>9.64</v>
      </c>
      <c r="M15">
        <f t="shared" si="6"/>
        <v>9.64</v>
      </c>
      <c r="N15">
        <f t="shared" si="7"/>
        <v>19.64</v>
      </c>
      <c r="O15">
        <f t="shared" si="0"/>
        <v>-10.36</v>
      </c>
      <c r="P15">
        <f t="shared" si="1"/>
        <v>-1.3599999999999994</v>
      </c>
      <c r="R15">
        <f t="shared" si="2"/>
        <v>9.6650940988673515</v>
      </c>
    </row>
    <row r="16" spans="1:19" x14ac:dyDescent="0.25">
      <c r="A16">
        <v>80</v>
      </c>
      <c r="B16">
        <v>14</v>
      </c>
      <c r="E16" s="3">
        <f t="shared" si="3"/>
        <v>15</v>
      </c>
      <c r="G16" s="3">
        <f t="shared" si="4"/>
        <v>95</v>
      </c>
      <c r="H16">
        <f t="shared" si="5"/>
        <v>9.61</v>
      </c>
      <c r="M16">
        <f t="shared" si="6"/>
        <v>9.61</v>
      </c>
      <c r="N16">
        <f t="shared" si="7"/>
        <v>19.61</v>
      </c>
      <c r="O16">
        <f t="shared" si="0"/>
        <v>-10.39</v>
      </c>
      <c r="P16">
        <f t="shared" si="1"/>
        <v>-1.3900000000000006</v>
      </c>
      <c r="R16">
        <f t="shared" si="2"/>
        <v>9.6369430083997134</v>
      </c>
    </row>
    <row r="17" spans="1:18" x14ac:dyDescent="0.25">
      <c r="A17">
        <v>85</v>
      </c>
      <c r="B17">
        <v>15</v>
      </c>
      <c r="E17" s="3">
        <f t="shared" si="3"/>
        <v>16</v>
      </c>
      <c r="F17">
        <f>A2</f>
        <v>10</v>
      </c>
      <c r="G17" s="3">
        <f>A17+E17-F17</f>
        <v>91</v>
      </c>
      <c r="H17">
        <f t="shared" si="5"/>
        <v>9.58</v>
      </c>
      <c r="M17">
        <f t="shared" si="6"/>
        <v>9.58</v>
      </c>
      <c r="N17">
        <f t="shared" si="7"/>
        <v>19.579999999999998</v>
      </c>
      <c r="O17">
        <f t="shared" si="0"/>
        <v>-10.42</v>
      </c>
      <c r="P17">
        <f t="shared" si="1"/>
        <v>-1.42</v>
      </c>
      <c r="R17">
        <f t="shared" si="2"/>
        <v>9.6087802708921295</v>
      </c>
    </row>
    <row r="18" spans="1:18" x14ac:dyDescent="0.25">
      <c r="A18">
        <v>90</v>
      </c>
      <c r="B18">
        <v>16</v>
      </c>
      <c r="E18" s="3">
        <f t="shared" si="3"/>
        <v>17</v>
      </c>
      <c r="F18">
        <f>E2</f>
        <v>2</v>
      </c>
      <c r="G18" s="3">
        <f t="shared" ref="G18:G81" si="8">A18+E18-F18</f>
        <v>105</v>
      </c>
      <c r="H18">
        <f t="shared" si="5"/>
        <v>9.5399999999999991</v>
      </c>
      <c r="M18">
        <f t="shared" si="6"/>
        <v>9.5399999999999991</v>
      </c>
      <c r="N18">
        <f t="shared" si="7"/>
        <v>19.54</v>
      </c>
      <c r="O18">
        <f t="shared" si="0"/>
        <v>-10.46</v>
      </c>
      <c r="P18">
        <f t="shared" si="1"/>
        <v>-1.4600000000000009</v>
      </c>
      <c r="R18">
        <f t="shared" si="2"/>
        <v>9.5705738347669911</v>
      </c>
    </row>
    <row r="19" spans="1:18" x14ac:dyDescent="0.25">
      <c r="A19">
        <v>95</v>
      </c>
      <c r="B19">
        <v>17</v>
      </c>
      <c r="E19" s="3">
        <f t="shared" si="3"/>
        <v>18</v>
      </c>
      <c r="F19">
        <f t="shared" ref="F19:F82" si="9">E3</f>
        <v>3</v>
      </c>
      <c r="G19" s="3">
        <f t="shared" si="8"/>
        <v>110</v>
      </c>
      <c r="H19">
        <f t="shared" si="5"/>
        <v>9.51</v>
      </c>
      <c r="M19">
        <f t="shared" si="6"/>
        <v>9.51</v>
      </c>
      <c r="N19">
        <f t="shared" si="7"/>
        <v>19.509999999999998</v>
      </c>
      <c r="O19">
        <f t="shared" si="0"/>
        <v>-10.49</v>
      </c>
      <c r="P19">
        <f t="shared" si="1"/>
        <v>-1.4900000000000002</v>
      </c>
      <c r="R19">
        <f t="shared" si="2"/>
        <v>9.5423857861706303</v>
      </c>
    </row>
    <row r="20" spans="1:18" x14ac:dyDescent="0.25">
      <c r="A20">
        <v>100</v>
      </c>
      <c r="B20">
        <v>18</v>
      </c>
      <c r="E20" s="3">
        <f t="shared" si="3"/>
        <v>18</v>
      </c>
      <c r="F20">
        <f t="shared" si="9"/>
        <v>4</v>
      </c>
      <c r="G20" s="3">
        <f t="shared" si="8"/>
        <v>114</v>
      </c>
      <c r="H20">
        <f t="shared" si="5"/>
        <v>9.48</v>
      </c>
      <c r="M20">
        <f t="shared" si="6"/>
        <v>9.48</v>
      </c>
      <c r="N20">
        <f t="shared" si="7"/>
        <v>19.48</v>
      </c>
      <c r="O20">
        <f t="shared" si="0"/>
        <v>-10.52</v>
      </c>
      <c r="P20">
        <f t="shared" si="1"/>
        <v>-1.5199999999999996</v>
      </c>
      <c r="R20">
        <f t="shared" si="2"/>
        <v>9.5141860795318767</v>
      </c>
    </row>
    <row r="21" spans="1:18" x14ac:dyDescent="0.25">
      <c r="A21">
        <v>105</v>
      </c>
      <c r="B21">
        <v>19</v>
      </c>
      <c r="E21" s="3">
        <f t="shared" si="3"/>
        <v>19</v>
      </c>
      <c r="F21">
        <f t="shared" si="9"/>
        <v>5</v>
      </c>
      <c r="G21" s="3">
        <f t="shared" si="8"/>
        <v>119</v>
      </c>
      <c r="H21">
        <f t="shared" si="5"/>
        <v>9.44</v>
      </c>
      <c r="M21">
        <f t="shared" si="6"/>
        <v>9.44</v>
      </c>
      <c r="N21">
        <f t="shared" si="7"/>
        <v>19.439999999999998</v>
      </c>
      <c r="O21">
        <f t="shared" si="0"/>
        <v>-10.56</v>
      </c>
      <c r="P21">
        <f t="shared" si="1"/>
        <v>-1.5600000000000005</v>
      </c>
      <c r="R21">
        <f t="shared" si="2"/>
        <v>9.4759366428374534</v>
      </c>
    </row>
    <row r="22" spans="1:18" x14ac:dyDescent="0.25">
      <c r="A22">
        <v>110</v>
      </c>
      <c r="B22">
        <v>20</v>
      </c>
      <c r="E22" s="3">
        <f t="shared" si="3"/>
        <v>20</v>
      </c>
      <c r="F22">
        <f t="shared" si="9"/>
        <v>6</v>
      </c>
      <c r="G22" s="3">
        <f t="shared" si="8"/>
        <v>124</v>
      </c>
      <c r="H22">
        <f t="shared" si="5"/>
        <v>9.4</v>
      </c>
      <c r="M22">
        <f t="shared" si="6"/>
        <v>9.4</v>
      </c>
      <c r="N22">
        <f t="shared" si="7"/>
        <v>19.399999999999999</v>
      </c>
      <c r="O22">
        <f t="shared" si="0"/>
        <v>-10.6</v>
      </c>
      <c r="P22">
        <f t="shared" si="1"/>
        <v>-1.5999999999999996</v>
      </c>
      <c r="R22">
        <f t="shared" si="2"/>
        <v>9.4376715258009121</v>
      </c>
    </row>
    <row r="23" spans="1:18" x14ac:dyDescent="0.25">
      <c r="A23">
        <v>115</v>
      </c>
      <c r="B23">
        <v>21</v>
      </c>
      <c r="E23" s="3">
        <f t="shared" si="3"/>
        <v>21</v>
      </c>
      <c r="F23">
        <f t="shared" si="9"/>
        <v>7</v>
      </c>
      <c r="G23" s="3">
        <f t="shared" si="8"/>
        <v>129</v>
      </c>
      <c r="H23">
        <f t="shared" si="5"/>
        <v>9.3699999999999992</v>
      </c>
      <c r="M23">
        <f t="shared" si="6"/>
        <v>9.3699999999999992</v>
      </c>
      <c r="N23">
        <f t="shared" si="7"/>
        <v>19.369999999999997</v>
      </c>
      <c r="O23">
        <f t="shared" si="0"/>
        <v>-10.63</v>
      </c>
      <c r="P23">
        <f t="shared" si="1"/>
        <v>-1.6300000000000008</v>
      </c>
      <c r="R23">
        <f t="shared" si="2"/>
        <v>9.4094328077865832</v>
      </c>
    </row>
    <row r="24" spans="1:18" x14ac:dyDescent="0.25">
      <c r="A24">
        <v>120</v>
      </c>
      <c r="B24">
        <v>22</v>
      </c>
      <c r="E24" s="3">
        <f t="shared" si="3"/>
        <v>22</v>
      </c>
      <c r="F24">
        <f t="shared" si="9"/>
        <v>8</v>
      </c>
      <c r="G24" s="3">
        <f t="shared" si="8"/>
        <v>134</v>
      </c>
      <c r="H24">
        <f t="shared" si="5"/>
        <v>9.33</v>
      </c>
      <c r="M24">
        <f t="shared" si="6"/>
        <v>9.33</v>
      </c>
      <c r="N24">
        <f t="shared" si="7"/>
        <v>19.329999999999998</v>
      </c>
      <c r="O24">
        <f t="shared" si="0"/>
        <v>-10.67</v>
      </c>
      <c r="P24">
        <f t="shared" si="1"/>
        <v>-1.67</v>
      </c>
      <c r="R24">
        <f t="shared" si="2"/>
        <v>9.371138324254872</v>
      </c>
    </row>
    <row r="25" spans="1:18" x14ac:dyDescent="0.25">
      <c r="A25">
        <v>125</v>
      </c>
      <c r="B25">
        <v>23</v>
      </c>
      <c r="E25" s="3">
        <f t="shared" si="3"/>
        <v>22</v>
      </c>
      <c r="F25">
        <f t="shared" si="9"/>
        <v>9</v>
      </c>
      <c r="G25" s="3">
        <f t="shared" si="8"/>
        <v>138</v>
      </c>
      <c r="H25">
        <f t="shared" si="5"/>
        <v>9.2899999999999991</v>
      </c>
      <c r="M25">
        <f t="shared" si="6"/>
        <v>9.2899999999999991</v>
      </c>
      <c r="N25">
        <f t="shared" si="7"/>
        <v>19.29</v>
      </c>
      <c r="O25">
        <f t="shared" si="0"/>
        <v>-10.71</v>
      </c>
      <c r="P25">
        <f t="shared" si="1"/>
        <v>-1.7100000000000009</v>
      </c>
      <c r="R25">
        <f t="shared" si="2"/>
        <v>9.3328281465524352</v>
      </c>
    </row>
    <row r="26" spans="1:18" x14ac:dyDescent="0.25">
      <c r="A26">
        <v>130</v>
      </c>
      <c r="B26">
        <v>24</v>
      </c>
      <c r="E26" s="3">
        <f t="shared" si="3"/>
        <v>23</v>
      </c>
      <c r="F26">
        <f t="shared" si="9"/>
        <v>10</v>
      </c>
      <c r="G26" s="3">
        <f t="shared" si="8"/>
        <v>143</v>
      </c>
      <c r="H26">
        <f t="shared" si="5"/>
        <v>9.25</v>
      </c>
      <c r="M26">
        <f t="shared" si="6"/>
        <v>9.25</v>
      </c>
      <c r="N26">
        <f t="shared" si="7"/>
        <v>19.25</v>
      </c>
      <c r="O26">
        <f t="shared" si="0"/>
        <v>-10.75</v>
      </c>
      <c r="P26">
        <f t="shared" si="1"/>
        <v>-1.75</v>
      </c>
      <c r="R26">
        <f t="shared" si="2"/>
        <v>9.2945022699333872</v>
      </c>
    </row>
    <row r="27" spans="1:18" x14ac:dyDescent="0.25">
      <c r="A27">
        <v>135</v>
      </c>
      <c r="B27">
        <v>25</v>
      </c>
      <c r="E27" s="3">
        <f t="shared" si="3"/>
        <v>24</v>
      </c>
      <c r="F27">
        <f t="shared" si="9"/>
        <v>11</v>
      </c>
      <c r="G27" s="3">
        <f t="shared" si="8"/>
        <v>148</v>
      </c>
      <c r="H27">
        <f t="shared" si="5"/>
        <v>9.2100000000000009</v>
      </c>
      <c r="M27">
        <f t="shared" si="6"/>
        <v>9.2100000000000009</v>
      </c>
      <c r="N27">
        <f t="shared" si="7"/>
        <v>19.21</v>
      </c>
      <c r="O27">
        <f t="shared" si="0"/>
        <v>-10.79</v>
      </c>
      <c r="P27">
        <f t="shared" si="1"/>
        <v>-1.7899999999999991</v>
      </c>
      <c r="R27">
        <f t="shared" si="2"/>
        <v>9.2561606896505655</v>
      </c>
    </row>
    <row r="28" spans="1:18" x14ac:dyDescent="0.25">
      <c r="A28">
        <v>140</v>
      </c>
      <c r="B28">
        <v>26</v>
      </c>
      <c r="E28" s="3">
        <f t="shared" si="3"/>
        <v>25</v>
      </c>
      <c r="F28">
        <f t="shared" si="9"/>
        <v>12</v>
      </c>
      <c r="G28" s="3">
        <f t="shared" si="8"/>
        <v>153</v>
      </c>
      <c r="H28">
        <f t="shared" si="5"/>
        <v>9.17</v>
      </c>
      <c r="M28">
        <f t="shared" si="6"/>
        <v>9.17</v>
      </c>
      <c r="N28">
        <f t="shared" si="7"/>
        <v>19.170000000000002</v>
      </c>
      <c r="O28">
        <f t="shared" si="0"/>
        <v>-10.83</v>
      </c>
      <c r="P28">
        <f t="shared" si="1"/>
        <v>-1.83</v>
      </c>
      <c r="R28">
        <f t="shared" si="2"/>
        <v>9.2178034009555354</v>
      </c>
    </row>
    <row r="29" spans="1:18" x14ac:dyDescent="0.25">
      <c r="A29">
        <v>145</v>
      </c>
      <c r="B29">
        <v>27</v>
      </c>
      <c r="E29" s="3">
        <f t="shared" si="3"/>
        <v>25</v>
      </c>
      <c r="F29">
        <f t="shared" si="9"/>
        <v>13</v>
      </c>
      <c r="G29" s="3">
        <f t="shared" si="8"/>
        <v>157</v>
      </c>
      <c r="H29">
        <f t="shared" si="5"/>
        <v>9.1300000000000008</v>
      </c>
      <c r="M29">
        <f t="shared" si="6"/>
        <v>9.1300000000000008</v>
      </c>
      <c r="N29">
        <f t="shared" si="7"/>
        <v>19.130000000000003</v>
      </c>
      <c r="O29">
        <f t="shared" si="0"/>
        <v>-10.87</v>
      </c>
      <c r="P29">
        <f t="shared" si="1"/>
        <v>-1.8699999999999992</v>
      </c>
      <c r="R29">
        <f t="shared" si="2"/>
        <v>9.1794303990986013</v>
      </c>
    </row>
    <row r="30" spans="1:18" x14ac:dyDescent="0.25">
      <c r="A30">
        <v>150</v>
      </c>
      <c r="B30">
        <v>28</v>
      </c>
      <c r="E30" s="3">
        <f t="shared" si="3"/>
        <v>26</v>
      </c>
      <c r="F30">
        <f t="shared" si="9"/>
        <v>14</v>
      </c>
      <c r="G30" s="3">
        <f t="shared" si="8"/>
        <v>162</v>
      </c>
      <c r="H30">
        <f t="shared" si="5"/>
        <v>9.09</v>
      </c>
      <c r="M30">
        <f t="shared" si="6"/>
        <v>9.09</v>
      </c>
      <c r="N30">
        <f t="shared" si="7"/>
        <v>19.09</v>
      </c>
      <c r="O30">
        <f t="shared" si="0"/>
        <v>-10.91</v>
      </c>
      <c r="P30">
        <f t="shared" si="1"/>
        <v>-1.9100000000000001</v>
      </c>
      <c r="R30">
        <f t="shared" si="2"/>
        <v>9.1410416793287901</v>
      </c>
    </row>
    <row r="31" spans="1:18" x14ac:dyDescent="0.25">
      <c r="A31">
        <v>155</v>
      </c>
      <c r="B31">
        <v>29</v>
      </c>
      <c r="E31" s="3">
        <f t="shared" si="3"/>
        <v>27</v>
      </c>
      <c r="F31">
        <f t="shared" si="9"/>
        <v>14</v>
      </c>
      <c r="G31" s="3">
        <f t="shared" si="8"/>
        <v>168</v>
      </c>
      <c r="H31">
        <f t="shared" si="5"/>
        <v>9.0500000000000007</v>
      </c>
      <c r="M31">
        <f t="shared" si="6"/>
        <v>9.0500000000000007</v>
      </c>
      <c r="N31">
        <f t="shared" si="7"/>
        <v>19.05</v>
      </c>
      <c r="O31">
        <f t="shared" si="0"/>
        <v>-10.95</v>
      </c>
      <c r="P31">
        <f t="shared" si="1"/>
        <v>-1.9499999999999993</v>
      </c>
      <c r="R31">
        <f t="shared" si="2"/>
        <v>9.1026372368938553</v>
      </c>
    </row>
    <row r="32" spans="1:18" x14ac:dyDescent="0.25">
      <c r="A32">
        <v>160</v>
      </c>
      <c r="B32">
        <v>30</v>
      </c>
      <c r="E32" s="3">
        <f t="shared" si="3"/>
        <v>27</v>
      </c>
      <c r="F32">
        <f t="shared" si="9"/>
        <v>15</v>
      </c>
      <c r="G32" s="3">
        <f t="shared" si="8"/>
        <v>172</v>
      </c>
      <c r="H32">
        <f t="shared" si="5"/>
        <v>9.01</v>
      </c>
      <c r="M32">
        <f t="shared" si="6"/>
        <v>9.01</v>
      </c>
      <c r="N32">
        <f t="shared" si="7"/>
        <v>19.009999999999998</v>
      </c>
      <c r="O32">
        <f t="shared" si="0"/>
        <v>-10.99</v>
      </c>
      <c r="P32">
        <f t="shared" si="1"/>
        <v>-1.9900000000000002</v>
      </c>
      <c r="R32">
        <f t="shared" si="2"/>
        <v>9.0642170670402749</v>
      </c>
    </row>
    <row r="33" spans="1:18" x14ac:dyDescent="0.25">
      <c r="A33">
        <v>165</v>
      </c>
      <c r="B33">
        <v>31</v>
      </c>
      <c r="E33" s="3">
        <f t="shared" si="3"/>
        <v>28</v>
      </c>
      <c r="F33">
        <f t="shared" si="9"/>
        <v>16</v>
      </c>
      <c r="G33" s="3">
        <f t="shared" si="8"/>
        <v>177</v>
      </c>
      <c r="H33">
        <f t="shared" si="5"/>
        <v>8.9600000000000009</v>
      </c>
      <c r="M33">
        <f t="shared" si="6"/>
        <v>8.9600000000000009</v>
      </c>
      <c r="N33">
        <f t="shared" si="7"/>
        <v>18.96</v>
      </c>
      <c r="O33">
        <f t="shared" si="0"/>
        <v>-11.04</v>
      </c>
      <c r="P33">
        <f t="shared" si="1"/>
        <v>-2.0399999999999991</v>
      </c>
      <c r="R33">
        <f t="shared" si="2"/>
        <v>9.0157189786531671</v>
      </c>
    </row>
    <row r="34" spans="1:18" x14ac:dyDescent="0.25">
      <c r="A34">
        <v>170</v>
      </c>
      <c r="B34">
        <v>32</v>
      </c>
      <c r="E34" s="3">
        <f t="shared" si="3"/>
        <v>29</v>
      </c>
      <c r="F34">
        <f t="shared" si="9"/>
        <v>17</v>
      </c>
      <c r="G34" s="3">
        <f t="shared" si="8"/>
        <v>182</v>
      </c>
      <c r="H34">
        <f t="shared" si="5"/>
        <v>8.92</v>
      </c>
      <c r="M34">
        <f>H34</f>
        <v>8.92</v>
      </c>
      <c r="N34">
        <f>H34+10</f>
        <v>18.920000000000002</v>
      </c>
      <c r="O34">
        <f t="shared" si="0"/>
        <v>-11.08</v>
      </c>
      <c r="P34">
        <f t="shared" si="1"/>
        <v>-2.08</v>
      </c>
      <c r="R34">
        <f t="shared" si="2"/>
        <v>8.9772653272593921</v>
      </c>
    </row>
    <row r="35" spans="1:18" x14ac:dyDescent="0.25">
      <c r="A35">
        <v>175</v>
      </c>
      <c r="B35">
        <v>33</v>
      </c>
      <c r="E35" s="3">
        <f t="shared" si="3"/>
        <v>29</v>
      </c>
      <c r="F35">
        <f t="shared" si="9"/>
        <v>18</v>
      </c>
      <c r="G35" s="3">
        <f t="shared" si="8"/>
        <v>186</v>
      </c>
      <c r="H35">
        <f t="shared" si="5"/>
        <v>8.8699999999999992</v>
      </c>
      <c r="M35">
        <f t="shared" ref="M35:M98" si="10">H35</f>
        <v>8.8699999999999992</v>
      </c>
      <c r="N35">
        <f t="shared" ref="N35:N98" si="11">H35+10</f>
        <v>18.869999999999997</v>
      </c>
      <c r="O35">
        <f t="shared" si="0"/>
        <v>-11.13</v>
      </c>
      <c r="P35">
        <f t="shared" si="1"/>
        <v>-2.1300000000000008</v>
      </c>
      <c r="R35">
        <f t="shared" si="2"/>
        <v>8.9287297221391668</v>
      </c>
    </row>
    <row r="36" spans="1:18" x14ac:dyDescent="0.25">
      <c r="A36">
        <v>180</v>
      </c>
      <c r="B36">
        <v>34</v>
      </c>
      <c r="E36" s="3">
        <f t="shared" si="3"/>
        <v>30</v>
      </c>
      <c r="F36">
        <f t="shared" si="9"/>
        <v>18</v>
      </c>
      <c r="G36" s="3">
        <f t="shared" si="8"/>
        <v>192</v>
      </c>
      <c r="H36">
        <f t="shared" si="5"/>
        <v>8.83</v>
      </c>
      <c r="M36">
        <f t="shared" si="10"/>
        <v>8.83</v>
      </c>
      <c r="N36">
        <f t="shared" si="11"/>
        <v>18.829999999999998</v>
      </c>
      <c r="O36">
        <f t="shared" si="0"/>
        <v>-11.17</v>
      </c>
      <c r="P36">
        <f t="shared" si="1"/>
        <v>-2.17</v>
      </c>
      <c r="R36">
        <f t="shared" si="2"/>
        <v>8.8902425685657427</v>
      </c>
    </row>
    <row r="37" spans="1:18" x14ac:dyDescent="0.25">
      <c r="A37">
        <v>185</v>
      </c>
      <c r="B37">
        <v>35</v>
      </c>
      <c r="E37" s="3">
        <f t="shared" si="3"/>
        <v>31</v>
      </c>
      <c r="F37">
        <f t="shared" si="9"/>
        <v>19</v>
      </c>
      <c r="G37" s="3">
        <f t="shared" si="8"/>
        <v>197</v>
      </c>
      <c r="H37">
        <f t="shared" si="5"/>
        <v>8.7799999999999994</v>
      </c>
      <c r="M37">
        <f t="shared" si="10"/>
        <v>8.7799999999999994</v>
      </c>
      <c r="N37">
        <f t="shared" si="11"/>
        <v>18.78</v>
      </c>
      <c r="O37">
        <f t="shared" si="0"/>
        <v>-11.22</v>
      </c>
      <c r="P37">
        <f t="shared" si="1"/>
        <v>-2.2200000000000006</v>
      </c>
      <c r="R37">
        <f t="shared" si="2"/>
        <v>8.8416694244572618</v>
      </c>
    </row>
    <row r="38" spans="1:18" x14ac:dyDescent="0.25">
      <c r="A38">
        <v>190</v>
      </c>
      <c r="B38">
        <v>36</v>
      </c>
      <c r="E38" s="3">
        <f t="shared" si="3"/>
        <v>31</v>
      </c>
      <c r="F38">
        <f t="shared" si="9"/>
        <v>20</v>
      </c>
      <c r="G38" s="3">
        <f t="shared" si="8"/>
        <v>201</v>
      </c>
      <c r="H38">
        <f t="shared" si="5"/>
        <v>8.74</v>
      </c>
      <c r="M38">
        <f t="shared" si="10"/>
        <v>8.74</v>
      </c>
      <c r="N38">
        <f t="shared" si="11"/>
        <v>18.740000000000002</v>
      </c>
      <c r="O38">
        <f t="shared" si="0"/>
        <v>-11.26</v>
      </c>
      <c r="P38">
        <f t="shared" si="1"/>
        <v>-2.2599999999999998</v>
      </c>
      <c r="R38">
        <f t="shared" si="2"/>
        <v>8.8031487480535784</v>
      </c>
    </row>
    <row r="39" spans="1:18" x14ac:dyDescent="0.25">
      <c r="A39">
        <v>195</v>
      </c>
      <c r="B39">
        <v>37</v>
      </c>
      <c r="E39" s="3">
        <f t="shared" si="3"/>
        <v>32</v>
      </c>
      <c r="F39">
        <f t="shared" si="9"/>
        <v>21</v>
      </c>
      <c r="G39" s="3">
        <f t="shared" si="8"/>
        <v>206</v>
      </c>
      <c r="H39">
        <f t="shared" si="5"/>
        <v>8.69</v>
      </c>
      <c r="M39">
        <f t="shared" si="10"/>
        <v>8.69</v>
      </c>
      <c r="N39">
        <f t="shared" si="11"/>
        <v>18.689999999999998</v>
      </c>
      <c r="O39">
        <f t="shared" si="0"/>
        <v>-11.31</v>
      </c>
      <c r="P39">
        <f t="shared" si="1"/>
        <v>-2.3100000000000005</v>
      </c>
      <c r="R39">
        <f t="shared" si="2"/>
        <v>8.7545380426898962</v>
      </c>
    </row>
    <row r="40" spans="1:18" x14ac:dyDescent="0.25">
      <c r="A40">
        <v>200</v>
      </c>
      <c r="B40">
        <v>38</v>
      </c>
      <c r="E40" s="3">
        <f t="shared" si="3"/>
        <v>32</v>
      </c>
      <c r="F40">
        <f t="shared" si="9"/>
        <v>22</v>
      </c>
      <c r="G40" s="3">
        <f t="shared" si="8"/>
        <v>210</v>
      </c>
      <c r="H40">
        <f t="shared" si="5"/>
        <v>8.64</v>
      </c>
      <c r="M40">
        <f t="shared" si="10"/>
        <v>8.64</v>
      </c>
      <c r="N40">
        <f t="shared" si="11"/>
        <v>18.64</v>
      </c>
      <c r="O40">
        <f t="shared" si="0"/>
        <v>-11.36</v>
      </c>
      <c r="P40">
        <f t="shared" si="1"/>
        <v>-2.3599999999999994</v>
      </c>
      <c r="R40">
        <f t="shared" si="2"/>
        <v>8.7059075409181226</v>
      </c>
    </row>
    <row r="41" spans="1:18" x14ac:dyDescent="0.25">
      <c r="A41">
        <v>205</v>
      </c>
      <c r="B41">
        <v>39</v>
      </c>
      <c r="E41" s="3">
        <f t="shared" si="3"/>
        <v>33</v>
      </c>
      <c r="F41">
        <f t="shared" si="9"/>
        <v>22</v>
      </c>
      <c r="G41" s="3">
        <f t="shared" si="8"/>
        <v>216</v>
      </c>
      <c r="H41">
        <f t="shared" si="5"/>
        <v>8.59</v>
      </c>
      <c r="M41">
        <f t="shared" si="10"/>
        <v>8.59</v>
      </c>
      <c r="N41">
        <f t="shared" si="11"/>
        <v>18.59</v>
      </c>
      <c r="O41">
        <f t="shared" si="0"/>
        <v>-11.41</v>
      </c>
      <c r="P41">
        <f t="shared" si="1"/>
        <v>-2.41</v>
      </c>
      <c r="R41">
        <f t="shared" si="2"/>
        <v>8.6572572367641172</v>
      </c>
    </row>
    <row r="42" spans="1:18" x14ac:dyDescent="0.25">
      <c r="A42">
        <v>210</v>
      </c>
      <c r="B42">
        <v>40</v>
      </c>
      <c r="E42" s="3">
        <f t="shared" si="3"/>
        <v>34</v>
      </c>
      <c r="F42">
        <f t="shared" si="9"/>
        <v>23</v>
      </c>
      <c r="G42" s="3">
        <f t="shared" si="8"/>
        <v>221</v>
      </c>
      <c r="H42">
        <f t="shared" si="5"/>
        <v>8.5399999999999991</v>
      </c>
      <c r="M42">
        <f t="shared" si="10"/>
        <v>8.5399999999999991</v>
      </c>
      <c r="N42">
        <f t="shared" si="11"/>
        <v>18.54</v>
      </c>
      <c r="O42">
        <f t="shared" si="0"/>
        <v>-11.46</v>
      </c>
      <c r="P42">
        <f t="shared" si="1"/>
        <v>-2.4600000000000009</v>
      </c>
      <c r="R42">
        <f t="shared" si="2"/>
        <v>8.6085871242521481</v>
      </c>
    </row>
    <row r="43" spans="1:18" x14ac:dyDescent="0.25">
      <c r="A43">
        <v>215</v>
      </c>
      <c r="B43">
        <v>41</v>
      </c>
      <c r="E43" s="3">
        <f t="shared" si="3"/>
        <v>34</v>
      </c>
      <c r="F43">
        <f t="shared" si="9"/>
        <v>24</v>
      </c>
      <c r="G43" s="3">
        <f t="shared" si="8"/>
        <v>225</v>
      </c>
      <c r="H43">
        <f t="shared" si="5"/>
        <v>8.49</v>
      </c>
      <c r="M43">
        <f t="shared" si="10"/>
        <v>8.49</v>
      </c>
      <c r="N43">
        <f t="shared" si="11"/>
        <v>18.490000000000002</v>
      </c>
      <c r="O43">
        <f t="shared" si="0"/>
        <v>-11.51</v>
      </c>
      <c r="P43">
        <f t="shared" si="1"/>
        <v>-2.5099999999999998</v>
      </c>
      <c r="R43">
        <f t="shared" si="2"/>
        <v>8.5598971974048847</v>
      </c>
    </row>
    <row r="44" spans="1:18" x14ac:dyDescent="0.25">
      <c r="A44">
        <v>220</v>
      </c>
      <c r="B44">
        <v>42</v>
      </c>
      <c r="E44" s="3">
        <f t="shared" si="3"/>
        <v>35</v>
      </c>
      <c r="F44">
        <f t="shared" si="9"/>
        <v>25</v>
      </c>
      <c r="G44" s="3">
        <f t="shared" si="8"/>
        <v>230</v>
      </c>
      <c r="H44">
        <f t="shared" si="5"/>
        <v>8.44</v>
      </c>
      <c r="M44">
        <f t="shared" si="10"/>
        <v>8.44</v>
      </c>
      <c r="N44">
        <f t="shared" si="11"/>
        <v>18.439999999999998</v>
      </c>
      <c r="O44">
        <f t="shared" si="0"/>
        <v>-11.56</v>
      </c>
      <c r="P44">
        <f t="shared" si="1"/>
        <v>-2.5600000000000005</v>
      </c>
      <c r="R44">
        <f t="shared" si="2"/>
        <v>8.5111874502433977</v>
      </c>
    </row>
    <row r="45" spans="1:18" x14ac:dyDescent="0.25">
      <c r="A45">
        <v>225</v>
      </c>
      <c r="B45">
        <v>43</v>
      </c>
      <c r="E45" s="3">
        <f t="shared" si="3"/>
        <v>35</v>
      </c>
      <c r="F45">
        <f t="shared" si="9"/>
        <v>25</v>
      </c>
      <c r="G45" s="3">
        <f t="shared" si="8"/>
        <v>235</v>
      </c>
      <c r="H45">
        <f t="shared" si="5"/>
        <v>8.39</v>
      </c>
      <c r="M45">
        <f t="shared" si="10"/>
        <v>8.39</v>
      </c>
      <c r="N45">
        <f t="shared" si="11"/>
        <v>18.39</v>
      </c>
      <c r="O45">
        <f t="shared" si="0"/>
        <v>-11.61</v>
      </c>
      <c r="P45">
        <f t="shared" si="1"/>
        <v>-2.6099999999999994</v>
      </c>
      <c r="R45">
        <f t="shared" si="2"/>
        <v>8.4624578767871572</v>
      </c>
    </row>
    <row r="46" spans="1:18" x14ac:dyDescent="0.25">
      <c r="A46">
        <v>230</v>
      </c>
      <c r="B46">
        <v>44</v>
      </c>
      <c r="E46" s="3">
        <f t="shared" si="3"/>
        <v>36</v>
      </c>
      <c r="F46">
        <f t="shared" si="9"/>
        <v>26</v>
      </c>
      <c r="G46" s="3">
        <f t="shared" si="8"/>
        <v>240</v>
      </c>
      <c r="H46">
        <f t="shared" si="5"/>
        <v>8.34</v>
      </c>
      <c r="M46">
        <f t="shared" si="10"/>
        <v>8.34</v>
      </c>
      <c r="N46">
        <f t="shared" si="11"/>
        <v>18.34</v>
      </c>
      <c r="O46">
        <f t="shared" si="0"/>
        <v>-11.66</v>
      </c>
      <c r="P46">
        <f t="shared" si="1"/>
        <v>-2.66</v>
      </c>
      <c r="R46">
        <f t="shared" si="2"/>
        <v>8.4137084710540382</v>
      </c>
    </row>
    <row r="47" spans="1:18" x14ac:dyDescent="0.25">
      <c r="A47">
        <v>235</v>
      </c>
      <c r="B47">
        <v>45</v>
      </c>
      <c r="E47" s="3">
        <f t="shared" si="3"/>
        <v>36</v>
      </c>
      <c r="F47">
        <f t="shared" si="9"/>
        <v>27</v>
      </c>
      <c r="G47" s="3">
        <f t="shared" si="8"/>
        <v>244</v>
      </c>
      <c r="H47">
        <f t="shared" si="5"/>
        <v>8.2799999999999994</v>
      </c>
      <c r="M47">
        <f t="shared" si="10"/>
        <v>8.2799999999999994</v>
      </c>
      <c r="N47">
        <f t="shared" si="11"/>
        <v>18.28</v>
      </c>
      <c r="O47">
        <f t="shared" si="0"/>
        <v>-11.72</v>
      </c>
      <c r="P47">
        <f t="shared" si="1"/>
        <v>-2.7200000000000006</v>
      </c>
      <c r="R47">
        <f t="shared" si="2"/>
        <v>8.354848829922723</v>
      </c>
    </row>
    <row r="48" spans="1:18" x14ac:dyDescent="0.25">
      <c r="A48">
        <v>240</v>
      </c>
      <c r="B48">
        <v>46</v>
      </c>
      <c r="E48" s="3">
        <f t="shared" si="3"/>
        <v>37</v>
      </c>
      <c r="F48">
        <f t="shared" si="9"/>
        <v>27</v>
      </c>
      <c r="G48" s="3">
        <f t="shared" si="8"/>
        <v>250</v>
      </c>
      <c r="H48">
        <f t="shared" si="5"/>
        <v>8.23</v>
      </c>
      <c r="M48">
        <f t="shared" si="10"/>
        <v>8.23</v>
      </c>
      <c r="N48">
        <f t="shared" si="11"/>
        <v>18.23</v>
      </c>
      <c r="O48">
        <f t="shared" si="0"/>
        <v>-11.77</v>
      </c>
      <c r="P48">
        <f t="shared" si="1"/>
        <v>-2.7699999999999996</v>
      </c>
      <c r="R48">
        <f t="shared" si="2"/>
        <v>8.3060577236036277</v>
      </c>
    </row>
    <row r="49" spans="1:18" x14ac:dyDescent="0.25">
      <c r="A49">
        <v>245</v>
      </c>
      <c r="B49">
        <v>47</v>
      </c>
      <c r="E49" s="3">
        <f t="shared" si="3"/>
        <v>37</v>
      </c>
      <c r="F49">
        <f t="shared" si="9"/>
        <v>28</v>
      </c>
      <c r="G49" s="3">
        <f t="shared" si="8"/>
        <v>254</v>
      </c>
      <c r="H49">
        <f t="shared" si="5"/>
        <v>8.18</v>
      </c>
      <c r="M49">
        <f t="shared" si="10"/>
        <v>8.18</v>
      </c>
      <c r="N49">
        <f t="shared" si="11"/>
        <v>18.18</v>
      </c>
      <c r="O49">
        <f t="shared" si="0"/>
        <v>-11.82</v>
      </c>
      <c r="P49">
        <f t="shared" si="1"/>
        <v>-2.8200000000000003</v>
      </c>
      <c r="R49">
        <f t="shared" si="2"/>
        <v>8.2572467666480573</v>
      </c>
    </row>
    <row r="50" spans="1:18" x14ac:dyDescent="0.25">
      <c r="A50">
        <v>250</v>
      </c>
      <c r="B50">
        <v>48</v>
      </c>
      <c r="E50" s="3">
        <f t="shared" si="3"/>
        <v>38</v>
      </c>
      <c r="F50">
        <f t="shared" si="9"/>
        <v>29</v>
      </c>
      <c r="G50" s="3">
        <f t="shared" si="8"/>
        <v>259</v>
      </c>
      <c r="H50">
        <f t="shared" si="5"/>
        <v>8.1199999999999992</v>
      </c>
      <c r="M50">
        <f t="shared" si="10"/>
        <v>8.1199999999999992</v>
      </c>
      <c r="N50">
        <f t="shared" si="11"/>
        <v>18.119999999999997</v>
      </c>
      <c r="O50">
        <f t="shared" si="0"/>
        <v>-11.88</v>
      </c>
      <c r="P50">
        <f t="shared" si="1"/>
        <v>-2.8800000000000008</v>
      </c>
      <c r="R50">
        <f t="shared" si="2"/>
        <v>8.1983195004805935</v>
      </c>
    </row>
    <row r="51" spans="1:18" x14ac:dyDescent="0.25">
      <c r="A51">
        <v>255</v>
      </c>
      <c r="B51">
        <v>49</v>
      </c>
      <c r="E51" s="3">
        <f t="shared" si="3"/>
        <v>38</v>
      </c>
      <c r="F51">
        <f t="shared" si="9"/>
        <v>29</v>
      </c>
      <c r="G51" s="3">
        <f t="shared" si="8"/>
        <v>264</v>
      </c>
      <c r="H51">
        <f t="shared" si="5"/>
        <v>8.07</v>
      </c>
      <c r="M51">
        <f t="shared" si="10"/>
        <v>8.07</v>
      </c>
      <c r="N51">
        <f t="shared" si="11"/>
        <v>18.07</v>
      </c>
      <c r="O51">
        <f t="shared" si="0"/>
        <v>-11.93</v>
      </c>
      <c r="P51">
        <f t="shared" si="1"/>
        <v>-2.9299999999999997</v>
      </c>
      <c r="R51">
        <f t="shared" si="2"/>
        <v>8.149466804994109</v>
      </c>
    </row>
    <row r="52" spans="1:18" x14ac:dyDescent="0.25">
      <c r="A52">
        <v>260</v>
      </c>
      <c r="B52">
        <v>50</v>
      </c>
      <c r="E52" s="3">
        <f t="shared" si="3"/>
        <v>39</v>
      </c>
      <c r="F52">
        <f t="shared" si="9"/>
        <v>30</v>
      </c>
      <c r="G52" s="3">
        <f t="shared" si="8"/>
        <v>269</v>
      </c>
      <c r="H52">
        <f t="shared" si="5"/>
        <v>8.01</v>
      </c>
      <c r="M52">
        <f t="shared" si="10"/>
        <v>8.01</v>
      </c>
      <c r="N52">
        <f t="shared" si="11"/>
        <v>18.009999999999998</v>
      </c>
      <c r="O52">
        <f t="shared" si="0"/>
        <v>-11.99</v>
      </c>
      <c r="P52">
        <f t="shared" si="1"/>
        <v>-2.99</v>
      </c>
      <c r="R52">
        <f t="shared" si="2"/>
        <v>8.0904937489249562</v>
      </c>
    </row>
    <row r="53" spans="1:18" x14ac:dyDescent="0.25">
      <c r="A53">
        <v>265</v>
      </c>
      <c r="B53">
        <v>51</v>
      </c>
      <c r="E53" s="3">
        <f t="shared" si="3"/>
        <v>39</v>
      </c>
      <c r="F53">
        <f t="shared" si="9"/>
        <v>31</v>
      </c>
      <c r="G53" s="3">
        <f t="shared" si="8"/>
        <v>273</v>
      </c>
      <c r="H53">
        <f t="shared" si="5"/>
        <v>7.95</v>
      </c>
      <c r="M53">
        <f t="shared" si="10"/>
        <v>7.95</v>
      </c>
      <c r="N53">
        <f t="shared" si="11"/>
        <v>17.95</v>
      </c>
      <c r="O53">
        <f t="shared" si="0"/>
        <v>-12.05</v>
      </c>
      <c r="P53">
        <f t="shared" si="1"/>
        <v>-3.05</v>
      </c>
      <c r="R53">
        <f t="shared" si="2"/>
        <v>8.0314967776547075</v>
      </c>
    </row>
    <row r="54" spans="1:18" x14ac:dyDescent="0.25">
      <c r="A54">
        <v>270</v>
      </c>
      <c r="B54">
        <v>52</v>
      </c>
      <c r="E54" s="3">
        <f t="shared" si="3"/>
        <v>40</v>
      </c>
      <c r="F54">
        <f t="shared" si="9"/>
        <v>31</v>
      </c>
      <c r="G54" s="3">
        <f t="shared" si="8"/>
        <v>279</v>
      </c>
      <c r="H54">
        <f t="shared" si="5"/>
        <v>7.89</v>
      </c>
      <c r="M54">
        <f t="shared" si="10"/>
        <v>7.89</v>
      </c>
      <c r="N54">
        <f t="shared" si="11"/>
        <v>17.89</v>
      </c>
      <c r="O54">
        <f t="shared" si="0"/>
        <v>-12.11</v>
      </c>
      <c r="P54">
        <f t="shared" si="1"/>
        <v>-3.1100000000000003</v>
      </c>
      <c r="R54">
        <f t="shared" si="2"/>
        <v>7.9724758839761982</v>
      </c>
    </row>
    <row r="55" spans="1:18" x14ac:dyDescent="0.25">
      <c r="A55">
        <v>275</v>
      </c>
      <c r="B55">
        <v>53</v>
      </c>
      <c r="E55" s="3">
        <f t="shared" si="3"/>
        <v>40</v>
      </c>
      <c r="F55">
        <f t="shared" si="9"/>
        <v>32</v>
      </c>
      <c r="G55" s="3">
        <f t="shared" si="8"/>
        <v>283</v>
      </c>
      <c r="H55">
        <f t="shared" si="5"/>
        <v>7.84</v>
      </c>
      <c r="M55">
        <f t="shared" si="10"/>
        <v>7.84</v>
      </c>
      <c r="N55">
        <f t="shared" si="11"/>
        <v>17.84</v>
      </c>
      <c r="O55">
        <f t="shared" si="0"/>
        <v>-12.16</v>
      </c>
      <c r="P55">
        <f t="shared" si="1"/>
        <v>-3.16</v>
      </c>
      <c r="R55">
        <f t="shared" si="2"/>
        <v>7.9235376137591214</v>
      </c>
    </row>
    <row r="56" spans="1:18" x14ac:dyDescent="0.25">
      <c r="A56">
        <v>280</v>
      </c>
      <c r="B56">
        <v>54</v>
      </c>
      <c r="E56" s="3">
        <f t="shared" si="3"/>
        <v>41</v>
      </c>
      <c r="F56">
        <f t="shared" si="9"/>
        <v>32</v>
      </c>
      <c r="G56" s="3">
        <f t="shared" si="8"/>
        <v>289</v>
      </c>
      <c r="H56">
        <f t="shared" si="5"/>
        <v>7.78</v>
      </c>
      <c r="M56">
        <f t="shared" si="10"/>
        <v>7.78</v>
      </c>
      <c r="N56">
        <f t="shared" si="11"/>
        <v>17.78</v>
      </c>
      <c r="O56">
        <f t="shared" si="0"/>
        <v>-12.219999999999999</v>
      </c>
      <c r="P56">
        <f t="shared" si="1"/>
        <v>-3.2199999999999998</v>
      </c>
      <c r="R56">
        <f t="shared" si="2"/>
        <v>7.8644708749455301</v>
      </c>
    </row>
    <row r="57" spans="1:18" x14ac:dyDescent="0.25">
      <c r="A57">
        <v>285</v>
      </c>
      <c r="B57">
        <v>55</v>
      </c>
      <c r="E57" s="3">
        <f t="shared" si="3"/>
        <v>41</v>
      </c>
      <c r="F57">
        <f t="shared" si="9"/>
        <v>33</v>
      </c>
      <c r="G57" s="3">
        <f t="shared" si="8"/>
        <v>293</v>
      </c>
      <c r="H57">
        <f t="shared" si="5"/>
        <v>7.72</v>
      </c>
      <c r="M57">
        <f t="shared" si="10"/>
        <v>7.72</v>
      </c>
      <c r="N57">
        <f t="shared" si="11"/>
        <v>17.72</v>
      </c>
      <c r="O57">
        <f t="shared" si="0"/>
        <v>-12.280000000000001</v>
      </c>
      <c r="P57">
        <f t="shared" si="1"/>
        <v>-3.2800000000000002</v>
      </c>
      <c r="R57">
        <f t="shared" si="2"/>
        <v>7.805380192494912</v>
      </c>
    </row>
    <row r="58" spans="1:18" x14ac:dyDescent="0.25">
      <c r="A58">
        <v>290</v>
      </c>
      <c r="B58">
        <v>56</v>
      </c>
      <c r="E58" s="3">
        <f t="shared" si="3"/>
        <v>42</v>
      </c>
      <c r="F58">
        <f t="shared" si="9"/>
        <v>34</v>
      </c>
      <c r="G58" s="3">
        <f t="shared" si="8"/>
        <v>298</v>
      </c>
      <c r="H58">
        <f t="shared" si="5"/>
        <v>7.66</v>
      </c>
      <c r="M58">
        <f t="shared" si="10"/>
        <v>7.66</v>
      </c>
      <c r="N58">
        <f t="shared" si="11"/>
        <v>17.66</v>
      </c>
      <c r="O58">
        <f t="shared" si="0"/>
        <v>-12.34</v>
      </c>
      <c r="P58">
        <f t="shared" si="1"/>
        <v>-3.34</v>
      </c>
      <c r="R58">
        <f t="shared" si="2"/>
        <v>7.7462655591924792</v>
      </c>
    </row>
    <row r="59" spans="1:18" x14ac:dyDescent="0.25">
      <c r="A59">
        <v>295</v>
      </c>
      <c r="B59">
        <v>57</v>
      </c>
      <c r="E59" s="3">
        <f t="shared" si="3"/>
        <v>42</v>
      </c>
      <c r="F59">
        <f t="shared" si="9"/>
        <v>34</v>
      </c>
      <c r="G59" s="3">
        <f t="shared" si="8"/>
        <v>303</v>
      </c>
      <c r="H59">
        <f t="shared" si="5"/>
        <v>7.6</v>
      </c>
      <c r="M59">
        <f t="shared" si="10"/>
        <v>7.6</v>
      </c>
      <c r="N59">
        <f t="shared" si="11"/>
        <v>17.600000000000001</v>
      </c>
      <c r="O59">
        <f t="shared" si="0"/>
        <v>-12.4</v>
      </c>
      <c r="P59">
        <f t="shared" si="1"/>
        <v>-3.4000000000000004</v>
      </c>
      <c r="R59">
        <f t="shared" si="2"/>
        <v>7.6871269678215164</v>
      </c>
    </row>
    <row r="60" spans="1:18" x14ac:dyDescent="0.25">
      <c r="A60">
        <v>300</v>
      </c>
      <c r="B60">
        <v>58</v>
      </c>
      <c r="E60" s="3">
        <f t="shared" si="3"/>
        <v>42</v>
      </c>
      <c r="F60">
        <f t="shared" si="9"/>
        <v>35</v>
      </c>
      <c r="G60" s="3">
        <f t="shared" si="8"/>
        <v>307</v>
      </c>
      <c r="H60">
        <f t="shared" si="5"/>
        <v>7.54</v>
      </c>
      <c r="M60">
        <f t="shared" si="10"/>
        <v>7.54</v>
      </c>
      <c r="N60">
        <f t="shared" si="11"/>
        <v>17.54</v>
      </c>
      <c r="O60">
        <f t="shared" si="0"/>
        <v>-12.46</v>
      </c>
      <c r="P60">
        <f t="shared" si="1"/>
        <v>-3.46</v>
      </c>
      <c r="R60">
        <f t="shared" si="2"/>
        <v>7.627964411163382</v>
      </c>
    </row>
    <row r="61" spans="1:18" x14ac:dyDescent="0.25">
      <c r="A61">
        <v>305</v>
      </c>
      <c r="B61">
        <v>59</v>
      </c>
      <c r="E61" s="3">
        <f t="shared" si="3"/>
        <v>43</v>
      </c>
      <c r="F61">
        <f t="shared" si="9"/>
        <v>35</v>
      </c>
      <c r="G61" s="3">
        <f t="shared" si="8"/>
        <v>313</v>
      </c>
      <c r="H61">
        <f t="shared" si="5"/>
        <v>7.47</v>
      </c>
      <c r="M61">
        <f t="shared" si="10"/>
        <v>7.47</v>
      </c>
      <c r="N61">
        <f t="shared" si="11"/>
        <v>17.47</v>
      </c>
      <c r="O61">
        <f t="shared" si="0"/>
        <v>-12.530000000000001</v>
      </c>
      <c r="P61">
        <f t="shared" si="1"/>
        <v>-3.5300000000000002</v>
      </c>
      <c r="R61">
        <f t="shared" si="2"/>
        <v>7.5586591949894864</v>
      </c>
    </row>
    <row r="62" spans="1:18" x14ac:dyDescent="0.25">
      <c r="A62">
        <v>310</v>
      </c>
      <c r="B62">
        <v>60</v>
      </c>
      <c r="E62" s="3">
        <f t="shared" si="3"/>
        <v>43</v>
      </c>
      <c r="F62">
        <f t="shared" si="9"/>
        <v>36</v>
      </c>
      <c r="G62" s="3">
        <f t="shared" si="8"/>
        <v>317</v>
      </c>
      <c r="H62">
        <f t="shared" si="5"/>
        <v>7.41</v>
      </c>
      <c r="M62">
        <f t="shared" si="10"/>
        <v>7.41</v>
      </c>
      <c r="N62">
        <f t="shared" si="11"/>
        <v>17.41</v>
      </c>
      <c r="O62">
        <f t="shared" si="0"/>
        <v>-12.59</v>
      </c>
      <c r="P62">
        <f t="shared" si="1"/>
        <v>-3.59</v>
      </c>
      <c r="R62">
        <f t="shared" si="2"/>
        <v>7.4994466623559672</v>
      </c>
    </row>
    <row r="63" spans="1:18" x14ac:dyDescent="0.25">
      <c r="A63">
        <v>315</v>
      </c>
      <c r="B63">
        <v>61</v>
      </c>
      <c r="E63" s="3">
        <f t="shared" si="3"/>
        <v>44</v>
      </c>
      <c r="F63">
        <f t="shared" si="9"/>
        <v>36</v>
      </c>
      <c r="G63" s="3">
        <f t="shared" si="8"/>
        <v>323</v>
      </c>
      <c r="H63">
        <f t="shared" si="5"/>
        <v>7.35</v>
      </c>
      <c r="M63">
        <f t="shared" si="10"/>
        <v>7.35</v>
      </c>
      <c r="N63">
        <f t="shared" si="11"/>
        <v>17.350000000000001</v>
      </c>
      <c r="O63">
        <f t="shared" si="0"/>
        <v>-12.65</v>
      </c>
      <c r="P63">
        <f t="shared" si="1"/>
        <v>-3.6500000000000004</v>
      </c>
      <c r="R63">
        <f t="shared" si="2"/>
        <v>7.4402101423630276</v>
      </c>
    </row>
    <row r="64" spans="1:18" x14ac:dyDescent="0.25">
      <c r="A64">
        <v>320</v>
      </c>
      <c r="B64">
        <v>62</v>
      </c>
      <c r="E64" s="3">
        <f t="shared" si="3"/>
        <v>44</v>
      </c>
      <c r="F64">
        <f t="shared" si="9"/>
        <v>37</v>
      </c>
      <c r="G64" s="3">
        <f t="shared" si="8"/>
        <v>327</v>
      </c>
      <c r="H64">
        <f t="shared" si="5"/>
        <v>7.28</v>
      </c>
      <c r="M64">
        <f t="shared" si="10"/>
        <v>7.28</v>
      </c>
      <c r="N64">
        <f t="shared" si="11"/>
        <v>17.28</v>
      </c>
      <c r="O64">
        <f t="shared" si="0"/>
        <v>-12.719999999999999</v>
      </c>
      <c r="P64">
        <f t="shared" si="1"/>
        <v>-3.7199999999999998</v>
      </c>
      <c r="R64">
        <f t="shared" si="2"/>
        <v>7.3708248683496729</v>
      </c>
    </row>
    <row r="65" spans="1:18" x14ac:dyDescent="0.25">
      <c r="A65">
        <v>325</v>
      </c>
      <c r="B65">
        <v>63</v>
      </c>
      <c r="E65" s="3">
        <f t="shared" si="3"/>
        <v>44</v>
      </c>
      <c r="F65">
        <f t="shared" si="9"/>
        <v>37</v>
      </c>
      <c r="G65" s="3">
        <f t="shared" si="8"/>
        <v>332</v>
      </c>
      <c r="H65">
        <f t="shared" si="5"/>
        <v>7.22</v>
      </c>
      <c r="M65">
        <f t="shared" si="10"/>
        <v>7.22</v>
      </c>
      <c r="N65">
        <f t="shared" si="11"/>
        <v>17.22</v>
      </c>
      <c r="O65">
        <f t="shared" si="0"/>
        <v>-12.780000000000001</v>
      </c>
      <c r="P65">
        <f t="shared" si="1"/>
        <v>-3.7800000000000002</v>
      </c>
      <c r="R65">
        <f t="shared" si="2"/>
        <v>7.3115383270047465</v>
      </c>
    </row>
    <row r="66" spans="1:18" x14ac:dyDescent="0.25">
      <c r="A66">
        <v>330</v>
      </c>
      <c r="B66">
        <v>64</v>
      </c>
      <c r="E66" s="3">
        <f t="shared" si="3"/>
        <v>45</v>
      </c>
      <c r="F66">
        <f t="shared" si="9"/>
        <v>38</v>
      </c>
      <c r="G66" s="3">
        <f t="shared" si="8"/>
        <v>337</v>
      </c>
      <c r="H66">
        <f t="shared" si="5"/>
        <v>7.15</v>
      </c>
      <c r="M66">
        <f t="shared" si="10"/>
        <v>7.15</v>
      </c>
      <c r="N66">
        <f t="shared" si="11"/>
        <v>17.149999999999999</v>
      </c>
      <c r="O66">
        <f t="shared" ref="O66:O129" si="12">-20+H66</f>
        <v>-12.85</v>
      </c>
      <c r="P66">
        <f t="shared" ref="P66:P129" si="13">H66-11</f>
        <v>-3.8499999999999996</v>
      </c>
      <c r="R66">
        <f t="shared" ref="R66:R129" si="14">H66*((1+$S$2)^B66)</f>
        <v>7.2420989664669753</v>
      </c>
    </row>
    <row r="67" spans="1:18" x14ac:dyDescent="0.25">
      <c r="A67">
        <v>335</v>
      </c>
      <c r="B67">
        <v>65</v>
      </c>
      <c r="E67" s="3">
        <f t="shared" ref="E67:E130" si="15">ROUNDUP(A67*$D$2*(1-(A67/$C$2)),0)</f>
        <v>45</v>
      </c>
      <c r="F67">
        <f t="shared" si="9"/>
        <v>38</v>
      </c>
      <c r="G67" s="3">
        <f t="shared" si="8"/>
        <v>342</v>
      </c>
      <c r="H67">
        <f t="shared" ref="H67:H130" si="16">ROUND($I$2-$J$2*A67-$K$2*A67^2+(($L$2*A67^3)/A67),2)</f>
        <v>7.08</v>
      </c>
      <c r="M67">
        <f t="shared" si="10"/>
        <v>7.08</v>
      </c>
      <c r="N67">
        <f t="shared" si="11"/>
        <v>17.079999999999998</v>
      </c>
      <c r="O67">
        <f t="shared" si="12"/>
        <v>-12.92</v>
      </c>
      <c r="P67">
        <f t="shared" si="13"/>
        <v>-3.92</v>
      </c>
      <c r="R67">
        <f t="shared" si="14"/>
        <v>7.1726315377234533</v>
      </c>
    </row>
    <row r="68" spans="1:18" x14ac:dyDescent="0.25">
      <c r="A68">
        <v>340</v>
      </c>
      <c r="B68">
        <v>66</v>
      </c>
      <c r="E68" s="3">
        <f t="shared" si="15"/>
        <v>45</v>
      </c>
      <c r="F68">
        <f t="shared" si="9"/>
        <v>39</v>
      </c>
      <c r="G68" s="3">
        <f t="shared" si="8"/>
        <v>346</v>
      </c>
      <c r="H68">
        <f t="shared" si="16"/>
        <v>7.02</v>
      </c>
      <c r="M68">
        <f t="shared" si="10"/>
        <v>7.02</v>
      </c>
      <c r="N68">
        <f t="shared" si="11"/>
        <v>17.02</v>
      </c>
      <c r="O68">
        <f t="shared" si="12"/>
        <v>-12.98</v>
      </c>
      <c r="P68">
        <f t="shared" si="13"/>
        <v>-3.9800000000000004</v>
      </c>
      <c r="R68">
        <f t="shared" si="14"/>
        <v>7.1132688939968371</v>
      </c>
    </row>
    <row r="69" spans="1:18" x14ac:dyDescent="0.25">
      <c r="A69">
        <v>345</v>
      </c>
      <c r="B69">
        <v>67</v>
      </c>
      <c r="E69" s="3">
        <f t="shared" si="15"/>
        <v>46</v>
      </c>
      <c r="F69">
        <f t="shared" si="9"/>
        <v>39</v>
      </c>
      <c r="G69" s="3">
        <f t="shared" si="8"/>
        <v>352</v>
      </c>
      <c r="H69">
        <f t="shared" si="16"/>
        <v>6.95</v>
      </c>
      <c r="M69">
        <f t="shared" si="10"/>
        <v>6.95</v>
      </c>
      <c r="N69">
        <f t="shared" si="11"/>
        <v>16.95</v>
      </c>
      <c r="O69">
        <f t="shared" si="12"/>
        <v>-13.05</v>
      </c>
      <c r="P69">
        <f t="shared" si="13"/>
        <v>-4.05</v>
      </c>
      <c r="R69">
        <f t="shared" si="14"/>
        <v>7.0437473300627751</v>
      </c>
    </row>
    <row r="70" spans="1:18" x14ac:dyDescent="0.25">
      <c r="A70">
        <v>350</v>
      </c>
      <c r="B70">
        <v>68</v>
      </c>
      <c r="E70" s="3">
        <f t="shared" si="15"/>
        <v>46</v>
      </c>
      <c r="F70">
        <f t="shared" si="9"/>
        <v>40</v>
      </c>
      <c r="G70" s="3">
        <f t="shared" si="8"/>
        <v>356</v>
      </c>
      <c r="H70">
        <f t="shared" si="16"/>
        <v>6.88</v>
      </c>
      <c r="M70">
        <f t="shared" si="10"/>
        <v>6.88</v>
      </c>
      <c r="N70">
        <f t="shared" si="11"/>
        <v>16.88</v>
      </c>
      <c r="O70">
        <f t="shared" si="12"/>
        <v>-13.120000000000001</v>
      </c>
      <c r="P70">
        <f t="shared" si="13"/>
        <v>-4.12</v>
      </c>
      <c r="R70">
        <f t="shared" si="14"/>
        <v>6.974197672972382</v>
      </c>
    </row>
    <row r="71" spans="1:18" x14ac:dyDescent="0.25">
      <c r="A71">
        <v>355</v>
      </c>
      <c r="B71">
        <v>69</v>
      </c>
      <c r="E71" s="3">
        <f t="shared" si="15"/>
        <v>46</v>
      </c>
      <c r="F71">
        <f t="shared" si="9"/>
        <v>40</v>
      </c>
      <c r="G71" s="3">
        <f t="shared" si="8"/>
        <v>361</v>
      </c>
      <c r="H71">
        <f t="shared" si="16"/>
        <v>6.81</v>
      </c>
      <c r="M71">
        <f t="shared" si="10"/>
        <v>6.81</v>
      </c>
      <c r="N71">
        <f t="shared" si="11"/>
        <v>16.809999999999999</v>
      </c>
      <c r="O71">
        <f t="shared" si="12"/>
        <v>-13.190000000000001</v>
      </c>
      <c r="P71">
        <f t="shared" si="13"/>
        <v>-4.1900000000000004</v>
      </c>
      <c r="R71">
        <f t="shared" si="14"/>
        <v>6.9046199142692588</v>
      </c>
    </row>
    <row r="72" spans="1:18" x14ac:dyDescent="0.25">
      <c r="A72">
        <v>360</v>
      </c>
      <c r="B72">
        <v>70</v>
      </c>
      <c r="E72" s="3">
        <f t="shared" si="15"/>
        <v>47</v>
      </c>
      <c r="F72">
        <f t="shared" si="9"/>
        <v>41</v>
      </c>
      <c r="G72" s="3">
        <f t="shared" si="8"/>
        <v>366</v>
      </c>
      <c r="H72">
        <f t="shared" si="16"/>
        <v>6.74</v>
      </c>
      <c r="M72">
        <f t="shared" si="10"/>
        <v>6.74</v>
      </c>
      <c r="N72">
        <f t="shared" si="11"/>
        <v>16.740000000000002</v>
      </c>
      <c r="O72">
        <f t="shared" si="12"/>
        <v>-13.26</v>
      </c>
      <c r="P72">
        <f t="shared" si="13"/>
        <v>-4.26</v>
      </c>
      <c r="R72">
        <f t="shared" si="14"/>
        <v>6.8350140454947494</v>
      </c>
    </row>
    <row r="73" spans="1:18" x14ac:dyDescent="0.25">
      <c r="A73">
        <v>365</v>
      </c>
      <c r="B73">
        <v>71</v>
      </c>
      <c r="E73" s="3">
        <f t="shared" si="15"/>
        <v>47</v>
      </c>
      <c r="F73">
        <f t="shared" si="9"/>
        <v>41</v>
      </c>
      <c r="G73" s="3">
        <f t="shared" si="8"/>
        <v>371</v>
      </c>
      <c r="H73">
        <f t="shared" si="16"/>
        <v>6.67</v>
      </c>
      <c r="M73">
        <f t="shared" si="10"/>
        <v>6.67</v>
      </c>
      <c r="N73">
        <f t="shared" si="11"/>
        <v>16.670000000000002</v>
      </c>
      <c r="O73">
        <f t="shared" si="12"/>
        <v>-13.33</v>
      </c>
      <c r="P73">
        <f t="shared" si="13"/>
        <v>-4.33</v>
      </c>
      <c r="R73">
        <f t="shared" si="14"/>
        <v>6.7653800581879331</v>
      </c>
    </row>
    <row r="74" spans="1:18" x14ac:dyDescent="0.25">
      <c r="A74">
        <v>370</v>
      </c>
      <c r="B74">
        <v>72</v>
      </c>
      <c r="E74" s="3">
        <f t="shared" si="15"/>
        <v>47</v>
      </c>
      <c r="F74">
        <f t="shared" si="9"/>
        <v>42</v>
      </c>
      <c r="G74" s="3">
        <f t="shared" si="8"/>
        <v>375</v>
      </c>
      <c r="H74">
        <f t="shared" si="16"/>
        <v>6.6</v>
      </c>
      <c r="M74">
        <f t="shared" si="10"/>
        <v>6.6</v>
      </c>
      <c r="N74">
        <f t="shared" si="11"/>
        <v>16.600000000000001</v>
      </c>
      <c r="O74">
        <f t="shared" si="12"/>
        <v>-13.4</v>
      </c>
      <c r="P74">
        <f t="shared" si="13"/>
        <v>-4.4000000000000004</v>
      </c>
      <c r="R74">
        <f t="shared" si="14"/>
        <v>6.695717943885632</v>
      </c>
    </row>
    <row r="75" spans="1:18" x14ac:dyDescent="0.25">
      <c r="A75">
        <v>375</v>
      </c>
      <c r="B75">
        <v>73</v>
      </c>
      <c r="E75" s="3">
        <f t="shared" si="15"/>
        <v>47</v>
      </c>
      <c r="F75">
        <f t="shared" si="9"/>
        <v>42</v>
      </c>
      <c r="G75" s="3">
        <f t="shared" si="8"/>
        <v>380</v>
      </c>
      <c r="H75">
        <f t="shared" si="16"/>
        <v>6.53</v>
      </c>
      <c r="M75">
        <f t="shared" si="10"/>
        <v>6.53</v>
      </c>
      <c r="N75">
        <f t="shared" si="11"/>
        <v>16.53</v>
      </c>
      <c r="O75">
        <f t="shared" si="12"/>
        <v>-13.469999999999999</v>
      </c>
      <c r="P75">
        <f t="shared" si="13"/>
        <v>-4.47</v>
      </c>
      <c r="R75">
        <f t="shared" si="14"/>
        <v>6.6260276941224081</v>
      </c>
    </row>
    <row r="76" spans="1:18" x14ac:dyDescent="0.25">
      <c r="A76">
        <v>380</v>
      </c>
      <c r="B76">
        <v>74</v>
      </c>
      <c r="E76" s="3">
        <f t="shared" si="15"/>
        <v>48</v>
      </c>
      <c r="F76">
        <f t="shared" si="9"/>
        <v>42</v>
      </c>
      <c r="G76" s="3">
        <f t="shared" si="8"/>
        <v>386</v>
      </c>
      <c r="H76">
        <f t="shared" si="16"/>
        <v>6.46</v>
      </c>
      <c r="M76">
        <f t="shared" si="10"/>
        <v>6.46</v>
      </c>
      <c r="N76">
        <f t="shared" si="11"/>
        <v>16.46</v>
      </c>
      <c r="O76">
        <f t="shared" si="12"/>
        <v>-13.54</v>
      </c>
      <c r="P76">
        <f t="shared" si="13"/>
        <v>-4.54</v>
      </c>
      <c r="R76">
        <f t="shared" si="14"/>
        <v>6.556309300430561</v>
      </c>
    </row>
    <row r="77" spans="1:18" x14ac:dyDescent="0.25">
      <c r="A77">
        <v>385</v>
      </c>
      <c r="B77">
        <v>75</v>
      </c>
      <c r="E77" s="3">
        <f t="shared" si="15"/>
        <v>48</v>
      </c>
      <c r="F77">
        <f t="shared" si="9"/>
        <v>43</v>
      </c>
      <c r="G77" s="3">
        <f t="shared" si="8"/>
        <v>390</v>
      </c>
      <c r="H77">
        <f t="shared" si="16"/>
        <v>6.38</v>
      </c>
      <c r="M77">
        <f t="shared" si="10"/>
        <v>6.38</v>
      </c>
      <c r="N77">
        <f t="shared" si="11"/>
        <v>16.38</v>
      </c>
      <c r="O77">
        <f t="shared" si="12"/>
        <v>-13.620000000000001</v>
      </c>
      <c r="P77">
        <f t="shared" si="13"/>
        <v>-4.62</v>
      </c>
      <c r="R77">
        <f t="shared" si="14"/>
        <v>6.4764116389186253</v>
      </c>
    </row>
    <row r="78" spans="1:18" x14ac:dyDescent="0.25">
      <c r="A78">
        <v>390</v>
      </c>
      <c r="B78">
        <v>76</v>
      </c>
      <c r="E78" s="3">
        <f t="shared" si="15"/>
        <v>48</v>
      </c>
      <c r="F78">
        <f t="shared" si="9"/>
        <v>43</v>
      </c>
      <c r="G78" s="3">
        <f t="shared" si="8"/>
        <v>395</v>
      </c>
      <c r="H78">
        <f t="shared" si="16"/>
        <v>6.31</v>
      </c>
      <c r="M78">
        <f t="shared" si="10"/>
        <v>6.31</v>
      </c>
      <c r="N78">
        <f t="shared" si="11"/>
        <v>16.309999999999999</v>
      </c>
      <c r="O78">
        <f t="shared" si="12"/>
        <v>-13.690000000000001</v>
      </c>
      <c r="P78">
        <f t="shared" si="13"/>
        <v>-4.6900000000000004</v>
      </c>
      <c r="R78">
        <f t="shared" si="14"/>
        <v>6.4066349017343018</v>
      </c>
    </row>
    <row r="79" spans="1:18" x14ac:dyDescent="0.25">
      <c r="A79">
        <v>395</v>
      </c>
      <c r="B79">
        <v>77</v>
      </c>
      <c r="E79" s="3">
        <f t="shared" si="15"/>
        <v>48</v>
      </c>
      <c r="F79">
        <f t="shared" si="9"/>
        <v>44</v>
      </c>
      <c r="G79" s="3">
        <f t="shared" si="8"/>
        <v>399</v>
      </c>
      <c r="H79">
        <f t="shared" si="16"/>
        <v>6.24</v>
      </c>
      <c r="M79">
        <f t="shared" si="10"/>
        <v>6.24</v>
      </c>
      <c r="N79">
        <f t="shared" si="11"/>
        <v>16.240000000000002</v>
      </c>
      <c r="O79">
        <f t="shared" si="12"/>
        <v>-13.76</v>
      </c>
      <c r="P79">
        <f t="shared" si="13"/>
        <v>-4.76</v>
      </c>
      <c r="R79">
        <f t="shared" si="14"/>
        <v>6.3368299947986388</v>
      </c>
    </row>
    <row r="80" spans="1:18" x14ac:dyDescent="0.25">
      <c r="A80">
        <v>400</v>
      </c>
      <c r="B80">
        <v>78</v>
      </c>
      <c r="E80" s="3">
        <f t="shared" si="15"/>
        <v>48</v>
      </c>
      <c r="F80">
        <f t="shared" si="9"/>
        <v>44</v>
      </c>
      <c r="G80" s="3">
        <f t="shared" si="8"/>
        <v>404</v>
      </c>
      <c r="H80">
        <f t="shared" si="16"/>
        <v>6.16</v>
      </c>
      <c r="M80">
        <f t="shared" si="10"/>
        <v>6.16</v>
      </c>
      <c r="N80">
        <f t="shared" si="11"/>
        <v>16.16</v>
      </c>
      <c r="O80">
        <f t="shared" si="12"/>
        <v>-13.84</v>
      </c>
      <c r="P80">
        <f t="shared" si="13"/>
        <v>-4.84</v>
      </c>
      <c r="R80">
        <f t="shared" si="14"/>
        <v>6.2568397023258315</v>
      </c>
    </row>
    <row r="81" spans="1:18" x14ac:dyDescent="0.25">
      <c r="A81">
        <v>405</v>
      </c>
      <c r="B81">
        <v>79</v>
      </c>
      <c r="E81" s="3">
        <f t="shared" si="15"/>
        <v>49</v>
      </c>
      <c r="F81">
        <f t="shared" si="9"/>
        <v>44</v>
      </c>
      <c r="G81" s="3">
        <f t="shared" si="8"/>
        <v>410</v>
      </c>
      <c r="H81">
        <f t="shared" si="16"/>
        <v>6.08</v>
      </c>
      <c r="M81">
        <f t="shared" si="10"/>
        <v>6.08</v>
      </c>
      <c r="N81">
        <f t="shared" si="11"/>
        <v>16.079999999999998</v>
      </c>
      <c r="O81">
        <f t="shared" si="12"/>
        <v>-13.92</v>
      </c>
      <c r="P81">
        <f t="shared" si="13"/>
        <v>-4.92</v>
      </c>
      <c r="R81">
        <f t="shared" si="14"/>
        <v>6.1768171602628401</v>
      </c>
    </row>
    <row r="82" spans="1:18" x14ac:dyDescent="0.25">
      <c r="A82">
        <v>410</v>
      </c>
      <c r="B82">
        <v>80</v>
      </c>
      <c r="E82" s="3">
        <f t="shared" si="15"/>
        <v>49</v>
      </c>
      <c r="F82">
        <f t="shared" si="9"/>
        <v>45</v>
      </c>
      <c r="G82" s="3">
        <f t="shared" ref="G82:G145" si="17">A82+E82-F82</f>
        <v>414</v>
      </c>
      <c r="H82">
        <f t="shared" si="16"/>
        <v>6.01</v>
      </c>
      <c r="M82">
        <f t="shared" si="10"/>
        <v>6.01</v>
      </c>
      <c r="N82">
        <f t="shared" si="11"/>
        <v>16.009999999999998</v>
      </c>
      <c r="O82">
        <f t="shared" si="12"/>
        <v>-13.99</v>
      </c>
      <c r="P82">
        <f t="shared" si="13"/>
        <v>-4.99</v>
      </c>
      <c r="R82">
        <f t="shared" si="14"/>
        <v>6.1069236295076168</v>
      </c>
    </row>
    <row r="83" spans="1:18" x14ac:dyDescent="0.25">
      <c r="A83">
        <v>415</v>
      </c>
      <c r="B83">
        <v>81</v>
      </c>
      <c r="E83" s="3">
        <f t="shared" si="15"/>
        <v>49</v>
      </c>
      <c r="F83">
        <f t="shared" ref="F83:F146" si="18">E67</f>
        <v>45</v>
      </c>
      <c r="G83" s="3">
        <f t="shared" si="17"/>
        <v>419</v>
      </c>
      <c r="H83">
        <f t="shared" si="16"/>
        <v>5.93</v>
      </c>
      <c r="M83">
        <f t="shared" si="10"/>
        <v>5.93</v>
      </c>
      <c r="N83">
        <f t="shared" si="11"/>
        <v>15.93</v>
      </c>
      <c r="O83">
        <f t="shared" si="12"/>
        <v>-14.07</v>
      </c>
      <c r="P83">
        <f t="shared" si="13"/>
        <v>-5.07</v>
      </c>
      <c r="R83">
        <f t="shared" si="14"/>
        <v>6.0268385914151006</v>
      </c>
    </row>
    <row r="84" spans="1:18" x14ac:dyDescent="0.25">
      <c r="A84">
        <v>420</v>
      </c>
      <c r="B84">
        <v>82</v>
      </c>
      <c r="E84" s="3">
        <f t="shared" si="15"/>
        <v>49</v>
      </c>
      <c r="F84">
        <f t="shared" si="18"/>
        <v>45</v>
      </c>
      <c r="G84" s="3">
        <f t="shared" si="17"/>
        <v>424</v>
      </c>
      <c r="H84">
        <f t="shared" si="16"/>
        <v>5.85</v>
      </c>
      <c r="M84">
        <f t="shared" si="10"/>
        <v>5.85</v>
      </c>
      <c r="N84">
        <f t="shared" si="11"/>
        <v>15.85</v>
      </c>
      <c r="O84">
        <f t="shared" si="12"/>
        <v>-14.15</v>
      </c>
      <c r="P84">
        <f t="shared" si="13"/>
        <v>-5.15</v>
      </c>
      <c r="R84">
        <f t="shared" si="14"/>
        <v>5.9467212750304039</v>
      </c>
    </row>
    <row r="85" spans="1:18" x14ac:dyDescent="0.25">
      <c r="A85">
        <v>425</v>
      </c>
      <c r="B85">
        <v>83</v>
      </c>
      <c r="E85" s="3">
        <f t="shared" si="15"/>
        <v>49</v>
      </c>
      <c r="F85">
        <f t="shared" si="18"/>
        <v>46</v>
      </c>
      <c r="G85" s="3">
        <f t="shared" si="17"/>
        <v>428</v>
      </c>
      <c r="H85">
        <f t="shared" si="16"/>
        <v>5.77</v>
      </c>
      <c r="M85">
        <f t="shared" si="10"/>
        <v>5.77</v>
      </c>
      <c r="N85">
        <f t="shared" si="11"/>
        <v>15.77</v>
      </c>
      <c r="O85">
        <f t="shared" si="12"/>
        <v>-14.23</v>
      </c>
      <c r="P85">
        <f t="shared" si="13"/>
        <v>-5.23</v>
      </c>
      <c r="R85">
        <f t="shared" si="14"/>
        <v>5.8665716706456097</v>
      </c>
    </row>
    <row r="86" spans="1:18" x14ac:dyDescent="0.25">
      <c r="A86">
        <v>430</v>
      </c>
      <c r="B86">
        <v>84</v>
      </c>
      <c r="E86" s="3">
        <f t="shared" si="15"/>
        <v>50</v>
      </c>
      <c r="F86">
        <f t="shared" si="18"/>
        <v>46</v>
      </c>
      <c r="G86" s="3">
        <f t="shared" si="17"/>
        <v>434</v>
      </c>
      <c r="H86">
        <f t="shared" si="16"/>
        <v>5.69</v>
      </c>
      <c r="M86">
        <f t="shared" si="10"/>
        <v>5.69</v>
      </c>
      <c r="N86">
        <f t="shared" si="11"/>
        <v>15.690000000000001</v>
      </c>
      <c r="O86">
        <f t="shared" si="12"/>
        <v>-14.309999999999999</v>
      </c>
      <c r="P86">
        <f t="shared" si="13"/>
        <v>-5.31</v>
      </c>
      <c r="R86">
        <f t="shared" si="14"/>
        <v>5.7863897685502108</v>
      </c>
    </row>
    <row r="87" spans="1:18" x14ac:dyDescent="0.25">
      <c r="A87">
        <v>435</v>
      </c>
      <c r="B87">
        <v>85</v>
      </c>
      <c r="E87" s="3">
        <f t="shared" si="15"/>
        <v>50</v>
      </c>
      <c r="F87">
        <f t="shared" si="18"/>
        <v>46</v>
      </c>
      <c r="G87" s="3">
        <f t="shared" si="17"/>
        <v>439</v>
      </c>
      <c r="H87">
        <f t="shared" si="16"/>
        <v>5.61</v>
      </c>
      <c r="M87">
        <f t="shared" si="10"/>
        <v>5.61</v>
      </c>
      <c r="N87">
        <f t="shared" si="11"/>
        <v>15.61</v>
      </c>
      <c r="O87">
        <f t="shared" si="12"/>
        <v>-14.39</v>
      </c>
      <c r="P87">
        <f t="shared" si="13"/>
        <v>-5.39</v>
      </c>
      <c r="R87">
        <f t="shared" si="14"/>
        <v>5.7061755590311067</v>
      </c>
    </row>
    <row r="88" spans="1:18" x14ac:dyDescent="0.25">
      <c r="A88">
        <v>440</v>
      </c>
      <c r="B88">
        <v>86</v>
      </c>
      <c r="E88" s="3">
        <f t="shared" si="15"/>
        <v>50</v>
      </c>
      <c r="F88">
        <f t="shared" si="18"/>
        <v>47</v>
      </c>
      <c r="G88" s="3">
        <f t="shared" si="17"/>
        <v>443</v>
      </c>
      <c r="H88">
        <f t="shared" si="16"/>
        <v>5.53</v>
      </c>
      <c r="M88">
        <f t="shared" si="10"/>
        <v>5.53</v>
      </c>
      <c r="N88">
        <f t="shared" si="11"/>
        <v>15.530000000000001</v>
      </c>
      <c r="O88">
        <f t="shared" si="12"/>
        <v>-14.469999999999999</v>
      </c>
      <c r="P88">
        <f t="shared" si="13"/>
        <v>-5.47</v>
      </c>
      <c r="R88">
        <f t="shared" si="14"/>
        <v>5.6259290323726026</v>
      </c>
    </row>
    <row r="89" spans="1:18" x14ac:dyDescent="0.25">
      <c r="A89">
        <v>445</v>
      </c>
      <c r="B89">
        <v>87</v>
      </c>
      <c r="E89" s="3">
        <f t="shared" si="15"/>
        <v>50</v>
      </c>
      <c r="F89">
        <f t="shared" si="18"/>
        <v>47</v>
      </c>
      <c r="G89" s="3">
        <f t="shared" si="17"/>
        <v>448</v>
      </c>
      <c r="H89">
        <f t="shared" si="16"/>
        <v>5.45</v>
      </c>
      <c r="M89">
        <f t="shared" si="10"/>
        <v>5.45</v>
      </c>
      <c r="N89">
        <f t="shared" si="11"/>
        <v>15.45</v>
      </c>
      <c r="O89">
        <f t="shared" si="12"/>
        <v>-14.55</v>
      </c>
      <c r="P89">
        <f t="shared" si="13"/>
        <v>-5.55</v>
      </c>
      <c r="R89">
        <f t="shared" si="14"/>
        <v>5.5456501788564143</v>
      </c>
    </row>
    <row r="90" spans="1:18" x14ac:dyDescent="0.25">
      <c r="A90">
        <v>450</v>
      </c>
      <c r="B90">
        <v>88</v>
      </c>
      <c r="E90" s="3">
        <f t="shared" si="15"/>
        <v>50</v>
      </c>
      <c r="F90">
        <f t="shared" si="18"/>
        <v>47</v>
      </c>
      <c r="G90" s="3">
        <f t="shared" si="17"/>
        <v>453</v>
      </c>
      <c r="H90">
        <f t="shared" si="16"/>
        <v>5.37</v>
      </c>
      <c r="M90">
        <f t="shared" si="10"/>
        <v>5.37</v>
      </c>
      <c r="N90">
        <f t="shared" si="11"/>
        <v>15.370000000000001</v>
      </c>
      <c r="O90">
        <f t="shared" si="12"/>
        <v>-14.629999999999999</v>
      </c>
      <c r="P90">
        <f t="shared" si="13"/>
        <v>-5.63</v>
      </c>
      <c r="R90">
        <f t="shared" si="14"/>
        <v>5.4653389887616584</v>
      </c>
    </row>
    <row r="91" spans="1:18" x14ac:dyDescent="0.25">
      <c r="A91">
        <v>455</v>
      </c>
      <c r="B91">
        <v>89</v>
      </c>
      <c r="E91" s="3">
        <f t="shared" si="15"/>
        <v>50</v>
      </c>
      <c r="F91">
        <f t="shared" si="18"/>
        <v>47</v>
      </c>
      <c r="G91" s="3">
        <f t="shared" si="17"/>
        <v>458</v>
      </c>
      <c r="H91">
        <f t="shared" si="16"/>
        <v>5.29</v>
      </c>
      <c r="M91">
        <f t="shared" si="10"/>
        <v>5.29</v>
      </c>
      <c r="N91">
        <f t="shared" si="11"/>
        <v>15.29</v>
      </c>
      <c r="O91">
        <f t="shared" si="12"/>
        <v>-14.71</v>
      </c>
      <c r="P91">
        <f t="shared" si="13"/>
        <v>-5.71</v>
      </c>
      <c r="R91">
        <f t="shared" si="14"/>
        <v>5.3849954523648575</v>
      </c>
    </row>
    <row r="92" spans="1:18" x14ac:dyDescent="0.25">
      <c r="A92">
        <v>460</v>
      </c>
      <c r="B92">
        <v>90</v>
      </c>
      <c r="E92" s="3">
        <f t="shared" si="15"/>
        <v>50</v>
      </c>
      <c r="F92">
        <f t="shared" si="18"/>
        <v>48</v>
      </c>
      <c r="G92" s="3">
        <f t="shared" si="17"/>
        <v>462</v>
      </c>
      <c r="H92">
        <f t="shared" si="16"/>
        <v>5.21</v>
      </c>
      <c r="M92">
        <f t="shared" si="10"/>
        <v>5.21</v>
      </c>
      <c r="N92">
        <f t="shared" si="11"/>
        <v>15.21</v>
      </c>
      <c r="O92">
        <f t="shared" si="12"/>
        <v>-14.79</v>
      </c>
      <c r="P92">
        <f t="shared" si="13"/>
        <v>-5.79</v>
      </c>
      <c r="R92">
        <f t="shared" si="14"/>
        <v>5.3046195599399377</v>
      </c>
    </row>
    <row r="93" spans="1:18" x14ac:dyDescent="0.25">
      <c r="A93">
        <v>465</v>
      </c>
      <c r="B93">
        <v>91</v>
      </c>
      <c r="E93" s="3">
        <f t="shared" si="15"/>
        <v>50</v>
      </c>
      <c r="F93">
        <f t="shared" si="18"/>
        <v>48</v>
      </c>
      <c r="G93" s="3">
        <f t="shared" si="17"/>
        <v>467</v>
      </c>
      <c r="H93">
        <f t="shared" si="16"/>
        <v>5.12</v>
      </c>
      <c r="M93">
        <f t="shared" si="10"/>
        <v>5.12</v>
      </c>
      <c r="N93">
        <f t="shared" si="11"/>
        <v>15.120000000000001</v>
      </c>
      <c r="O93">
        <f t="shared" si="12"/>
        <v>-14.879999999999999</v>
      </c>
      <c r="P93">
        <f t="shared" si="13"/>
        <v>-5.88</v>
      </c>
      <c r="R93">
        <f t="shared" si="14"/>
        <v>5.2140276539965171</v>
      </c>
    </row>
    <row r="94" spans="1:18" x14ac:dyDescent="0.25">
      <c r="A94">
        <v>470</v>
      </c>
      <c r="B94">
        <v>92</v>
      </c>
      <c r="E94" s="3">
        <f t="shared" si="15"/>
        <v>50</v>
      </c>
      <c r="F94">
        <f t="shared" si="18"/>
        <v>48</v>
      </c>
      <c r="G94" s="3">
        <f t="shared" si="17"/>
        <v>472</v>
      </c>
      <c r="H94">
        <f t="shared" si="16"/>
        <v>5.04</v>
      </c>
      <c r="M94">
        <f t="shared" si="10"/>
        <v>5.04</v>
      </c>
      <c r="N94">
        <f t="shared" si="11"/>
        <v>15.04</v>
      </c>
      <c r="O94">
        <f t="shared" si="12"/>
        <v>-14.96</v>
      </c>
      <c r="P94">
        <f t="shared" si="13"/>
        <v>-5.96</v>
      </c>
      <c r="R94">
        <f t="shared" si="14"/>
        <v>5.1335849835972027</v>
      </c>
    </row>
    <row r="95" spans="1:18" x14ac:dyDescent="0.25">
      <c r="A95">
        <v>475</v>
      </c>
      <c r="B95">
        <v>93</v>
      </c>
      <c r="E95" s="3">
        <f t="shared" si="15"/>
        <v>50</v>
      </c>
      <c r="F95">
        <f t="shared" si="18"/>
        <v>48</v>
      </c>
      <c r="G95" s="3">
        <f t="shared" si="17"/>
        <v>477</v>
      </c>
      <c r="H95">
        <f t="shared" si="16"/>
        <v>4.95</v>
      </c>
      <c r="M95">
        <f t="shared" si="10"/>
        <v>4.95</v>
      </c>
      <c r="N95">
        <f t="shared" si="11"/>
        <v>14.95</v>
      </c>
      <c r="O95">
        <f t="shared" si="12"/>
        <v>-15.05</v>
      </c>
      <c r="P95">
        <f t="shared" si="13"/>
        <v>-6.05</v>
      </c>
      <c r="R95">
        <f t="shared" si="14"/>
        <v>5.0429222059404601</v>
      </c>
    </row>
    <row r="96" spans="1:18" x14ac:dyDescent="0.25">
      <c r="A96">
        <v>480</v>
      </c>
      <c r="B96">
        <v>94</v>
      </c>
      <c r="E96" s="3">
        <f t="shared" si="15"/>
        <v>50</v>
      </c>
      <c r="F96">
        <f t="shared" si="18"/>
        <v>48</v>
      </c>
      <c r="G96" s="3">
        <f t="shared" si="17"/>
        <v>482</v>
      </c>
      <c r="H96">
        <f t="shared" si="16"/>
        <v>4.87</v>
      </c>
      <c r="M96">
        <f t="shared" si="10"/>
        <v>4.87</v>
      </c>
      <c r="N96">
        <f t="shared" si="11"/>
        <v>14.870000000000001</v>
      </c>
      <c r="O96">
        <f t="shared" si="12"/>
        <v>-15.129999999999999</v>
      </c>
      <c r="P96">
        <f t="shared" si="13"/>
        <v>-6.13</v>
      </c>
      <c r="R96">
        <f t="shared" si="14"/>
        <v>4.9624127170017402</v>
      </c>
    </row>
    <row r="97" spans="1:18" x14ac:dyDescent="0.25">
      <c r="A97">
        <v>485</v>
      </c>
      <c r="B97">
        <v>95</v>
      </c>
      <c r="E97" s="3">
        <f t="shared" si="15"/>
        <v>50</v>
      </c>
      <c r="F97">
        <f t="shared" si="18"/>
        <v>49</v>
      </c>
      <c r="G97" s="3">
        <f t="shared" si="17"/>
        <v>486</v>
      </c>
      <c r="H97">
        <f t="shared" si="16"/>
        <v>4.78</v>
      </c>
      <c r="M97">
        <f t="shared" si="10"/>
        <v>4.78</v>
      </c>
      <c r="N97">
        <f t="shared" si="11"/>
        <v>14.780000000000001</v>
      </c>
      <c r="O97">
        <f t="shared" si="12"/>
        <v>-15.219999999999999</v>
      </c>
      <c r="P97">
        <f t="shared" si="13"/>
        <v>-6.22</v>
      </c>
      <c r="R97">
        <f t="shared" si="14"/>
        <v>4.8716790254262383</v>
      </c>
    </row>
    <row r="98" spans="1:18" x14ac:dyDescent="0.25">
      <c r="A98">
        <v>490</v>
      </c>
      <c r="B98">
        <v>96</v>
      </c>
      <c r="E98" s="3">
        <f t="shared" si="15"/>
        <v>50</v>
      </c>
      <c r="F98">
        <f t="shared" si="18"/>
        <v>49</v>
      </c>
      <c r="G98" s="3">
        <f t="shared" si="17"/>
        <v>491</v>
      </c>
      <c r="H98">
        <f t="shared" si="16"/>
        <v>4.6900000000000004</v>
      </c>
      <c r="M98">
        <f t="shared" si="10"/>
        <v>4.6900000000000004</v>
      </c>
      <c r="N98">
        <f t="shared" si="11"/>
        <v>14.690000000000001</v>
      </c>
      <c r="O98">
        <f t="shared" si="12"/>
        <v>-15.309999999999999</v>
      </c>
      <c r="P98">
        <f t="shared" si="13"/>
        <v>-6.31</v>
      </c>
      <c r="R98">
        <f t="shared" si="14"/>
        <v>4.7809088418775962</v>
      </c>
    </row>
    <row r="99" spans="1:18" x14ac:dyDescent="0.25">
      <c r="A99">
        <v>495</v>
      </c>
      <c r="B99">
        <v>97</v>
      </c>
      <c r="E99" s="3">
        <f t="shared" si="15"/>
        <v>50</v>
      </c>
      <c r="F99">
        <f t="shared" si="18"/>
        <v>49</v>
      </c>
      <c r="G99" s="3">
        <f t="shared" si="17"/>
        <v>496</v>
      </c>
      <c r="H99">
        <f t="shared" si="16"/>
        <v>4.5999999999999996</v>
      </c>
      <c r="M99">
        <f t="shared" ref="M99:M162" si="19">H99</f>
        <v>4.5999999999999996</v>
      </c>
      <c r="N99">
        <f t="shared" ref="N99:N162" si="20">H99+10</f>
        <v>14.6</v>
      </c>
      <c r="O99">
        <f t="shared" si="12"/>
        <v>-15.4</v>
      </c>
      <c r="P99">
        <f t="shared" si="13"/>
        <v>-6.4</v>
      </c>
      <c r="R99">
        <f t="shared" si="14"/>
        <v>4.6901021553883719</v>
      </c>
    </row>
    <row r="100" spans="1:18" x14ac:dyDescent="0.25">
      <c r="A100">
        <v>500</v>
      </c>
      <c r="B100">
        <v>98</v>
      </c>
      <c r="E100" s="3">
        <f t="shared" si="15"/>
        <v>50</v>
      </c>
      <c r="F100">
        <f t="shared" si="18"/>
        <v>49</v>
      </c>
      <c r="G100" s="3">
        <f t="shared" si="17"/>
        <v>501</v>
      </c>
      <c r="H100">
        <f t="shared" si="16"/>
        <v>4.5199999999999996</v>
      </c>
      <c r="M100">
        <f t="shared" si="19"/>
        <v>4.5199999999999996</v>
      </c>
      <c r="N100">
        <f t="shared" si="20"/>
        <v>14.52</v>
      </c>
      <c r="O100">
        <f t="shared" si="12"/>
        <v>-15.48</v>
      </c>
      <c r="P100">
        <f t="shared" si="13"/>
        <v>-6.48</v>
      </c>
      <c r="R100">
        <f t="shared" si="14"/>
        <v>4.6094568684138935</v>
      </c>
    </row>
    <row r="101" spans="1:18" x14ac:dyDescent="0.25">
      <c r="A101">
        <v>505</v>
      </c>
      <c r="B101">
        <v>99</v>
      </c>
      <c r="E101" s="3">
        <f t="shared" si="15"/>
        <v>50</v>
      </c>
      <c r="F101">
        <f t="shared" si="18"/>
        <v>49</v>
      </c>
      <c r="G101" s="3">
        <f t="shared" si="17"/>
        <v>506</v>
      </c>
      <c r="H101">
        <f t="shared" si="16"/>
        <v>4.43</v>
      </c>
      <c r="M101">
        <f t="shared" si="19"/>
        <v>4.43</v>
      </c>
      <c r="N101">
        <f t="shared" si="20"/>
        <v>14.43</v>
      </c>
      <c r="O101">
        <f t="shared" si="12"/>
        <v>-15.57</v>
      </c>
      <c r="P101">
        <f t="shared" si="13"/>
        <v>-6.57</v>
      </c>
      <c r="R101">
        <f t="shared" si="14"/>
        <v>4.5185791827121609</v>
      </c>
    </row>
    <row r="102" spans="1:18" x14ac:dyDescent="0.25">
      <c r="A102">
        <v>510</v>
      </c>
      <c r="B102">
        <v>100</v>
      </c>
      <c r="E102" s="3">
        <f t="shared" si="15"/>
        <v>50</v>
      </c>
      <c r="F102">
        <f t="shared" si="18"/>
        <v>50</v>
      </c>
      <c r="G102" s="3">
        <f t="shared" si="17"/>
        <v>510</v>
      </c>
      <c r="H102">
        <f t="shared" si="16"/>
        <v>4.34</v>
      </c>
      <c r="M102">
        <f t="shared" si="19"/>
        <v>4.34</v>
      </c>
      <c r="N102">
        <f t="shared" si="20"/>
        <v>14.34</v>
      </c>
      <c r="O102">
        <f t="shared" si="12"/>
        <v>-15.66</v>
      </c>
      <c r="P102">
        <f t="shared" si="13"/>
        <v>-6.66</v>
      </c>
      <c r="R102">
        <f t="shared" si="14"/>
        <v>4.4276649615578716</v>
      </c>
    </row>
    <row r="103" spans="1:18" x14ac:dyDescent="0.25">
      <c r="A103">
        <v>515</v>
      </c>
      <c r="B103">
        <v>101</v>
      </c>
      <c r="E103" s="3">
        <f t="shared" si="15"/>
        <v>50</v>
      </c>
      <c r="F103">
        <f t="shared" si="18"/>
        <v>50</v>
      </c>
      <c r="G103" s="3">
        <f t="shared" si="17"/>
        <v>515</v>
      </c>
      <c r="H103">
        <f t="shared" si="16"/>
        <v>4.24</v>
      </c>
      <c r="M103">
        <f t="shared" si="19"/>
        <v>4.24</v>
      </c>
      <c r="N103">
        <f t="shared" si="20"/>
        <v>14.24</v>
      </c>
      <c r="O103">
        <f t="shared" si="12"/>
        <v>-15.76</v>
      </c>
      <c r="P103">
        <f t="shared" si="13"/>
        <v>-6.76</v>
      </c>
      <c r="R103">
        <f t="shared" si="14"/>
        <v>4.3265101605743723</v>
      </c>
    </row>
    <row r="104" spans="1:18" x14ac:dyDescent="0.25">
      <c r="A104">
        <v>520</v>
      </c>
      <c r="B104">
        <v>102</v>
      </c>
      <c r="E104" s="3">
        <f t="shared" si="15"/>
        <v>50</v>
      </c>
      <c r="F104">
        <f t="shared" si="18"/>
        <v>50</v>
      </c>
      <c r="G104" s="3">
        <f t="shared" si="17"/>
        <v>520</v>
      </c>
      <c r="H104">
        <f t="shared" si="16"/>
        <v>4.1500000000000004</v>
      </c>
      <c r="M104">
        <f t="shared" si="19"/>
        <v>4.1500000000000004</v>
      </c>
      <c r="N104">
        <f t="shared" si="20"/>
        <v>14.15</v>
      </c>
      <c r="O104">
        <f t="shared" si="12"/>
        <v>-15.85</v>
      </c>
      <c r="P104">
        <f t="shared" si="13"/>
        <v>-6.85</v>
      </c>
      <c r="R104">
        <f t="shared" si="14"/>
        <v>4.2355207947681421</v>
      </c>
    </row>
    <row r="105" spans="1:18" x14ac:dyDescent="0.25">
      <c r="A105">
        <v>525</v>
      </c>
      <c r="B105">
        <v>103</v>
      </c>
      <c r="E105" s="3">
        <f t="shared" si="15"/>
        <v>50</v>
      </c>
      <c r="F105">
        <f t="shared" si="18"/>
        <v>50</v>
      </c>
      <c r="G105" s="3">
        <f t="shared" si="17"/>
        <v>525</v>
      </c>
      <c r="H105">
        <f t="shared" si="16"/>
        <v>4.0599999999999996</v>
      </c>
      <c r="M105">
        <f t="shared" si="19"/>
        <v>4.0599999999999996</v>
      </c>
      <c r="N105">
        <f t="shared" si="20"/>
        <v>14.059999999999999</v>
      </c>
      <c r="O105">
        <f t="shared" si="12"/>
        <v>-15.940000000000001</v>
      </c>
      <c r="P105">
        <f t="shared" si="13"/>
        <v>-6.94</v>
      </c>
      <c r="R105">
        <f t="shared" si="14"/>
        <v>4.1444948601551825</v>
      </c>
    </row>
    <row r="106" spans="1:18" x14ac:dyDescent="0.25">
      <c r="A106">
        <v>530</v>
      </c>
      <c r="B106">
        <v>104</v>
      </c>
      <c r="E106" s="3">
        <f t="shared" si="15"/>
        <v>50</v>
      </c>
      <c r="F106">
        <f t="shared" si="18"/>
        <v>50</v>
      </c>
      <c r="G106" s="3">
        <f t="shared" si="17"/>
        <v>530</v>
      </c>
      <c r="H106">
        <f t="shared" si="16"/>
        <v>3.97</v>
      </c>
      <c r="M106">
        <f t="shared" si="19"/>
        <v>3.97</v>
      </c>
      <c r="N106">
        <f t="shared" si="20"/>
        <v>13.97</v>
      </c>
      <c r="O106">
        <f t="shared" si="12"/>
        <v>-16.03</v>
      </c>
      <c r="P106">
        <f t="shared" si="13"/>
        <v>-7.0299999999999994</v>
      </c>
      <c r="R106">
        <f t="shared" si="14"/>
        <v>4.053432345747547</v>
      </c>
    </row>
    <row r="107" spans="1:18" x14ac:dyDescent="0.25">
      <c r="A107">
        <v>535</v>
      </c>
      <c r="B107">
        <v>105</v>
      </c>
      <c r="E107" s="3">
        <f t="shared" si="15"/>
        <v>50</v>
      </c>
      <c r="F107">
        <f t="shared" si="18"/>
        <v>50</v>
      </c>
      <c r="G107" s="3">
        <f t="shared" si="17"/>
        <v>535</v>
      </c>
      <c r="H107">
        <f t="shared" si="16"/>
        <v>3.88</v>
      </c>
      <c r="M107">
        <f t="shared" si="19"/>
        <v>3.88</v>
      </c>
      <c r="N107">
        <f t="shared" si="20"/>
        <v>13.879999999999999</v>
      </c>
      <c r="O107">
        <f t="shared" si="12"/>
        <v>-16.12</v>
      </c>
      <c r="P107">
        <f t="shared" si="13"/>
        <v>-7.12</v>
      </c>
      <c r="R107">
        <f t="shared" si="14"/>
        <v>3.9623332405543525</v>
      </c>
    </row>
    <row r="108" spans="1:18" x14ac:dyDescent="0.25">
      <c r="A108">
        <v>540</v>
      </c>
      <c r="B108">
        <v>106</v>
      </c>
      <c r="E108" s="3">
        <f t="shared" si="15"/>
        <v>50</v>
      </c>
      <c r="F108">
        <f t="shared" si="18"/>
        <v>50</v>
      </c>
      <c r="G108" s="3">
        <f t="shared" si="17"/>
        <v>540</v>
      </c>
      <c r="H108">
        <f t="shared" si="16"/>
        <v>3.78</v>
      </c>
      <c r="M108">
        <f t="shared" si="19"/>
        <v>3.78</v>
      </c>
      <c r="N108">
        <f t="shared" si="20"/>
        <v>13.78</v>
      </c>
      <c r="O108">
        <f t="shared" si="12"/>
        <v>-16.22</v>
      </c>
      <c r="P108">
        <f t="shared" si="13"/>
        <v>-7.2200000000000006</v>
      </c>
      <c r="R108">
        <f t="shared" si="14"/>
        <v>3.8609832920683789</v>
      </c>
    </row>
    <row r="109" spans="1:18" x14ac:dyDescent="0.25">
      <c r="A109">
        <v>545</v>
      </c>
      <c r="B109">
        <v>107</v>
      </c>
      <c r="E109" s="3">
        <f t="shared" si="15"/>
        <v>50</v>
      </c>
      <c r="F109">
        <f t="shared" si="18"/>
        <v>50</v>
      </c>
      <c r="G109" s="3">
        <f t="shared" si="17"/>
        <v>545</v>
      </c>
      <c r="H109">
        <f t="shared" si="16"/>
        <v>3.69</v>
      </c>
      <c r="M109">
        <f t="shared" si="19"/>
        <v>3.69</v>
      </c>
      <c r="N109">
        <f t="shared" si="20"/>
        <v>13.69</v>
      </c>
      <c r="O109">
        <f t="shared" si="12"/>
        <v>-16.309999999999999</v>
      </c>
      <c r="P109">
        <f t="shared" si="13"/>
        <v>-7.3100000000000005</v>
      </c>
      <c r="R109">
        <f t="shared" si="14"/>
        <v>3.7698089294713921</v>
      </c>
    </row>
    <row r="110" spans="1:18" x14ac:dyDescent="0.25">
      <c r="A110">
        <v>550</v>
      </c>
      <c r="B110">
        <v>108</v>
      </c>
      <c r="E110" s="3">
        <f t="shared" si="15"/>
        <v>50</v>
      </c>
      <c r="F110">
        <f t="shared" si="18"/>
        <v>50</v>
      </c>
      <c r="G110" s="3">
        <f t="shared" si="17"/>
        <v>550</v>
      </c>
      <c r="H110">
        <f t="shared" si="16"/>
        <v>3.59</v>
      </c>
      <c r="M110">
        <f t="shared" si="19"/>
        <v>3.59</v>
      </c>
      <c r="N110">
        <f t="shared" si="20"/>
        <v>13.59</v>
      </c>
      <c r="O110">
        <f t="shared" si="12"/>
        <v>-16.41</v>
      </c>
      <c r="P110">
        <f t="shared" si="13"/>
        <v>-7.41</v>
      </c>
      <c r="R110">
        <f t="shared" si="14"/>
        <v>3.6683796150714527</v>
      </c>
    </row>
    <row r="111" spans="1:18" x14ac:dyDescent="0.25">
      <c r="A111">
        <v>555</v>
      </c>
      <c r="B111">
        <v>109</v>
      </c>
      <c r="E111" s="3">
        <f t="shared" si="15"/>
        <v>50</v>
      </c>
      <c r="F111">
        <f t="shared" si="18"/>
        <v>50</v>
      </c>
      <c r="G111" s="3">
        <f t="shared" si="17"/>
        <v>555</v>
      </c>
      <c r="H111">
        <f t="shared" si="16"/>
        <v>3.5</v>
      </c>
      <c r="M111">
        <f t="shared" si="19"/>
        <v>3.5</v>
      </c>
      <c r="N111">
        <f t="shared" si="20"/>
        <v>13.5</v>
      </c>
      <c r="O111">
        <f t="shared" si="12"/>
        <v>-16.5</v>
      </c>
      <c r="P111">
        <f t="shared" si="13"/>
        <v>-7.5</v>
      </c>
      <c r="R111">
        <f t="shared" si="14"/>
        <v>3.5771299494375035</v>
      </c>
    </row>
    <row r="112" spans="1:18" x14ac:dyDescent="0.25">
      <c r="A112">
        <v>560</v>
      </c>
      <c r="B112">
        <v>110</v>
      </c>
      <c r="E112" s="3">
        <f t="shared" si="15"/>
        <v>50</v>
      </c>
      <c r="F112">
        <f t="shared" si="18"/>
        <v>50</v>
      </c>
      <c r="G112" s="3">
        <f t="shared" si="17"/>
        <v>560</v>
      </c>
      <c r="H112">
        <f t="shared" si="16"/>
        <v>3.4</v>
      </c>
      <c r="M112">
        <f t="shared" si="19"/>
        <v>3.4</v>
      </c>
      <c r="N112">
        <f t="shared" si="20"/>
        <v>13.4</v>
      </c>
      <c r="O112">
        <f t="shared" si="12"/>
        <v>-16.600000000000001</v>
      </c>
      <c r="P112">
        <f t="shared" si="13"/>
        <v>-7.6</v>
      </c>
      <c r="R112">
        <f t="shared" si="14"/>
        <v>3.4756212218437494</v>
      </c>
    </row>
    <row r="113" spans="1:18" x14ac:dyDescent="0.25">
      <c r="A113">
        <v>565</v>
      </c>
      <c r="B113">
        <v>111</v>
      </c>
      <c r="E113" s="3">
        <f t="shared" si="15"/>
        <v>50</v>
      </c>
      <c r="F113">
        <f t="shared" si="18"/>
        <v>50</v>
      </c>
      <c r="G113" s="3">
        <f t="shared" si="17"/>
        <v>565</v>
      </c>
      <c r="H113">
        <f t="shared" si="16"/>
        <v>3.3</v>
      </c>
      <c r="M113">
        <f t="shared" si="19"/>
        <v>3.3</v>
      </c>
      <c r="N113">
        <f t="shared" si="20"/>
        <v>13.3</v>
      </c>
      <c r="O113">
        <f t="shared" si="12"/>
        <v>-16.7</v>
      </c>
      <c r="P113">
        <f t="shared" si="13"/>
        <v>-7.7</v>
      </c>
      <c r="R113">
        <f t="shared" si="14"/>
        <v>3.3740717476737627</v>
      </c>
    </row>
    <row r="114" spans="1:18" x14ac:dyDescent="0.25">
      <c r="A114">
        <v>570</v>
      </c>
      <c r="B114">
        <v>112</v>
      </c>
      <c r="E114" s="3">
        <f t="shared" si="15"/>
        <v>50</v>
      </c>
      <c r="F114">
        <f t="shared" si="18"/>
        <v>50</v>
      </c>
      <c r="G114" s="3">
        <f t="shared" si="17"/>
        <v>570</v>
      </c>
      <c r="H114">
        <f t="shared" si="16"/>
        <v>3.2</v>
      </c>
      <c r="M114">
        <f t="shared" si="19"/>
        <v>3.2</v>
      </c>
      <c r="N114">
        <f t="shared" si="20"/>
        <v>13.2</v>
      </c>
      <c r="O114">
        <f t="shared" si="12"/>
        <v>-16.8</v>
      </c>
      <c r="P114">
        <f t="shared" si="13"/>
        <v>-7.8</v>
      </c>
      <c r="R114">
        <f t="shared" si="14"/>
        <v>3.2724815146892583</v>
      </c>
    </row>
    <row r="115" spans="1:18" x14ac:dyDescent="0.25">
      <c r="A115">
        <v>575</v>
      </c>
      <c r="B115">
        <v>113</v>
      </c>
      <c r="E115" s="3">
        <f t="shared" si="15"/>
        <v>49</v>
      </c>
      <c r="F115">
        <f t="shared" si="18"/>
        <v>50</v>
      </c>
      <c r="G115" s="3">
        <f t="shared" si="17"/>
        <v>574</v>
      </c>
      <c r="H115">
        <f t="shared" si="16"/>
        <v>3.1</v>
      </c>
      <c r="M115">
        <f t="shared" si="19"/>
        <v>3.1</v>
      </c>
      <c r="N115">
        <f t="shared" si="20"/>
        <v>13.1</v>
      </c>
      <c r="O115">
        <f t="shared" si="12"/>
        <v>-16.899999999999999</v>
      </c>
      <c r="P115">
        <f t="shared" si="13"/>
        <v>-7.9</v>
      </c>
      <c r="R115">
        <f t="shared" si="14"/>
        <v>3.1708505106486897</v>
      </c>
    </row>
    <row r="116" spans="1:18" x14ac:dyDescent="0.25">
      <c r="A116">
        <v>580</v>
      </c>
      <c r="B116">
        <v>114</v>
      </c>
      <c r="E116" s="3">
        <f t="shared" si="15"/>
        <v>49</v>
      </c>
      <c r="F116">
        <f t="shared" si="18"/>
        <v>50</v>
      </c>
      <c r="G116" s="3">
        <f t="shared" si="17"/>
        <v>579</v>
      </c>
      <c r="H116">
        <f t="shared" si="16"/>
        <v>3</v>
      </c>
      <c r="M116">
        <f t="shared" si="19"/>
        <v>3</v>
      </c>
      <c r="N116">
        <f t="shared" si="20"/>
        <v>13</v>
      </c>
      <c r="O116">
        <f t="shared" si="12"/>
        <v>-17</v>
      </c>
      <c r="P116">
        <f t="shared" si="13"/>
        <v>-8</v>
      </c>
      <c r="R116">
        <f t="shared" si="14"/>
        <v>3.0691787233072443</v>
      </c>
    </row>
    <row r="117" spans="1:18" x14ac:dyDescent="0.25">
      <c r="A117">
        <v>585</v>
      </c>
      <c r="B117">
        <v>115</v>
      </c>
      <c r="E117" s="3">
        <f t="shared" si="15"/>
        <v>49</v>
      </c>
      <c r="F117">
        <f t="shared" si="18"/>
        <v>50</v>
      </c>
      <c r="G117" s="3">
        <f t="shared" si="17"/>
        <v>584</v>
      </c>
      <c r="H117">
        <f t="shared" si="16"/>
        <v>2.9</v>
      </c>
      <c r="M117">
        <f t="shared" si="19"/>
        <v>2.9</v>
      </c>
      <c r="N117">
        <f t="shared" si="20"/>
        <v>12.9</v>
      </c>
      <c r="O117">
        <f t="shared" si="12"/>
        <v>-17.100000000000001</v>
      </c>
      <c r="P117">
        <f t="shared" si="13"/>
        <v>-8.1</v>
      </c>
      <c r="R117">
        <f t="shared" si="14"/>
        <v>2.9674661404168425</v>
      </c>
    </row>
    <row r="118" spans="1:18" x14ac:dyDescent="0.25">
      <c r="A118">
        <v>590</v>
      </c>
      <c r="B118">
        <v>116</v>
      </c>
      <c r="E118" s="3">
        <f t="shared" si="15"/>
        <v>49</v>
      </c>
      <c r="F118">
        <f t="shared" si="18"/>
        <v>50</v>
      </c>
      <c r="G118" s="3">
        <f t="shared" si="17"/>
        <v>589</v>
      </c>
      <c r="H118">
        <f t="shared" si="16"/>
        <v>2.8</v>
      </c>
      <c r="M118">
        <f t="shared" si="19"/>
        <v>2.8</v>
      </c>
      <c r="N118">
        <f t="shared" si="20"/>
        <v>12.8</v>
      </c>
      <c r="O118">
        <f t="shared" si="12"/>
        <v>-17.2</v>
      </c>
      <c r="P118">
        <f t="shared" si="13"/>
        <v>-8.1999999999999993</v>
      </c>
      <c r="R118">
        <f t="shared" si="14"/>
        <v>2.8657127497261352</v>
      </c>
    </row>
    <row r="119" spans="1:18" x14ac:dyDescent="0.25">
      <c r="A119">
        <v>595</v>
      </c>
      <c r="B119">
        <v>117</v>
      </c>
      <c r="E119" s="3">
        <f t="shared" si="15"/>
        <v>49</v>
      </c>
      <c r="F119">
        <f t="shared" si="18"/>
        <v>50</v>
      </c>
      <c r="G119" s="3">
        <f t="shared" si="17"/>
        <v>594</v>
      </c>
      <c r="H119">
        <f t="shared" si="16"/>
        <v>2.7</v>
      </c>
      <c r="M119">
        <f t="shared" si="19"/>
        <v>2.7</v>
      </c>
      <c r="N119">
        <f t="shared" si="20"/>
        <v>12.7</v>
      </c>
      <c r="O119">
        <f t="shared" si="12"/>
        <v>-17.3</v>
      </c>
      <c r="P119">
        <f t="shared" si="13"/>
        <v>-8.3000000000000007</v>
      </c>
      <c r="R119">
        <f t="shared" si="14"/>
        <v>2.7639185389805068</v>
      </c>
    </row>
    <row r="120" spans="1:18" x14ac:dyDescent="0.25">
      <c r="A120">
        <v>600</v>
      </c>
      <c r="B120">
        <v>118</v>
      </c>
      <c r="E120" s="3">
        <f t="shared" si="15"/>
        <v>48</v>
      </c>
      <c r="F120">
        <f t="shared" si="18"/>
        <v>50</v>
      </c>
      <c r="G120" s="3">
        <f t="shared" si="17"/>
        <v>598</v>
      </c>
      <c r="H120">
        <f t="shared" si="16"/>
        <v>2.6</v>
      </c>
      <c r="M120">
        <f t="shared" si="19"/>
        <v>2.6</v>
      </c>
      <c r="N120">
        <f t="shared" si="20"/>
        <v>12.6</v>
      </c>
      <c r="O120">
        <f t="shared" si="12"/>
        <v>-17.399999999999999</v>
      </c>
      <c r="P120">
        <f t="shared" si="13"/>
        <v>-8.4</v>
      </c>
      <c r="R120">
        <f t="shared" si="14"/>
        <v>2.6620834959220683</v>
      </c>
    </row>
    <row r="121" spans="1:18" x14ac:dyDescent="0.25">
      <c r="A121">
        <v>605</v>
      </c>
      <c r="B121">
        <v>119</v>
      </c>
      <c r="E121" s="3">
        <f t="shared" si="15"/>
        <v>48</v>
      </c>
      <c r="F121">
        <f t="shared" si="18"/>
        <v>50</v>
      </c>
      <c r="G121" s="3">
        <f t="shared" si="17"/>
        <v>603</v>
      </c>
      <c r="H121">
        <f t="shared" si="16"/>
        <v>2.5</v>
      </c>
      <c r="M121">
        <f t="shared" si="19"/>
        <v>2.5</v>
      </c>
      <c r="N121">
        <f t="shared" si="20"/>
        <v>12.5</v>
      </c>
      <c r="O121">
        <f t="shared" si="12"/>
        <v>-17.5</v>
      </c>
      <c r="P121">
        <f t="shared" si="13"/>
        <v>-8.5</v>
      </c>
      <c r="R121">
        <f t="shared" si="14"/>
        <v>2.5602076082896663</v>
      </c>
    </row>
    <row r="122" spans="1:18" x14ac:dyDescent="0.25">
      <c r="A122">
        <v>610</v>
      </c>
      <c r="B122">
        <v>120</v>
      </c>
      <c r="E122" s="3">
        <f t="shared" si="15"/>
        <v>48</v>
      </c>
      <c r="F122">
        <f t="shared" si="18"/>
        <v>50</v>
      </c>
      <c r="G122" s="3">
        <f t="shared" si="17"/>
        <v>608</v>
      </c>
      <c r="H122">
        <f t="shared" si="16"/>
        <v>2.39</v>
      </c>
      <c r="M122">
        <f t="shared" si="19"/>
        <v>2.39</v>
      </c>
      <c r="N122">
        <f t="shared" si="20"/>
        <v>12.39</v>
      </c>
      <c r="O122">
        <f t="shared" si="12"/>
        <v>-17.61</v>
      </c>
      <c r="P122">
        <f t="shared" si="13"/>
        <v>-8.61</v>
      </c>
      <c r="R122">
        <f t="shared" si="14"/>
        <v>2.4480479852196262</v>
      </c>
    </row>
    <row r="123" spans="1:18" x14ac:dyDescent="0.25">
      <c r="A123">
        <v>615</v>
      </c>
      <c r="B123">
        <v>121</v>
      </c>
      <c r="E123" s="3">
        <f t="shared" si="15"/>
        <v>48</v>
      </c>
      <c r="F123">
        <f t="shared" si="18"/>
        <v>50</v>
      </c>
      <c r="G123" s="3">
        <f t="shared" si="17"/>
        <v>613</v>
      </c>
      <c r="H123">
        <f t="shared" si="16"/>
        <v>2.29</v>
      </c>
      <c r="M123">
        <f t="shared" si="19"/>
        <v>2.29</v>
      </c>
      <c r="N123">
        <f t="shared" si="20"/>
        <v>12.29</v>
      </c>
      <c r="O123">
        <f t="shared" si="12"/>
        <v>-17.71</v>
      </c>
      <c r="P123">
        <f t="shared" si="13"/>
        <v>-8.7100000000000009</v>
      </c>
      <c r="R123">
        <f t="shared" si="14"/>
        <v>2.3460883230670189</v>
      </c>
    </row>
    <row r="124" spans="1:18" x14ac:dyDescent="0.25">
      <c r="A124">
        <v>620</v>
      </c>
      <c r="B124">
        <v>122</v>
      </c>
      <c r="E124" s="3">
        <f t="shared" si="15"/>
        <v>48</v>
      </c>
      <c r="F124">
        <f t="shared" si="18"/>
        <v>50</v>
      </c>
      <c r="G124" s="3">
        <f t="shared" si="17"/>
        <v>618</v>
      </c>
      <c r="H124">
        <f t="shared" si="16"/>
        <v>2.1800000000000002</v>
      </c>
      <c r="M124">
        <f t="shared" si="19"/>
        <v>2.1800000000000002</v>
      </c>
      <c r="N124">
        <f t="shared" si="20"/>
        <v>12.18</v>
      </c>
      <c r="O124">
        <f t="shared" si="12"/>
        <v>-17.82</v>
      </c>
      <c r="P124">
        <f t="shared" si="13"/>
        <v>-8.82</v>
      </c>
      <c r="R124">
        <f t="shared" si="14"/>
        <v>2.2338408029672303</v>
      </c>
    </row>
    <row r="125" spans="1:18" x14ac:dyDescent="0.25">
      <c r="A125">
        <v>625</v>
      </c>
      <c r="B125">
        <v>123</v>
      </c>
      <c r="E125" s="3">
        <f t="shared" si="15"/>
        <v>47</v>
      </c>
      <c r="F125">
        <f t="shared" si="18"/>
        <v>50</v>
      </c>
      <c r="G125" s="3">
        <f t="shared" si="17"/>
        <v>622</v>
      </c>
      <c r="H125">
        <f t="shared" si="16"/>
        <v>2.08</v>
      </c>
      <c r="M125">
        <f t="shared" si="19"/>
        <v>2.08</v>
      </c>
      <c r="N125">
        <f t="shared" si="20"/>
        <v>12.08</v>
      </c>
      <c r="O125">
        <f t="shared" si="12"/>
        <v>-17.920000000000002</v>
      </c>
      <c r="P125">
        <f t="shared" si="13"/>
        <v>-8.92</v>
      </c>
      <c r="R125">
        <f t="shared" si="14"/>
        <v>2.1317973155715015</v>
      </c>
    </row>
    <row r="126" spans="1:18" x14ac:dyDescent="0.25">
      <c r="A126">
        <v>630</v>
      </c>
      <c r="B126">
        <v>124</v>
      </c>
      <c r="E126" s="3">
        <f t="shared" si="15"/>
        <v>47</v>
      </c>
      <c r="F126">
        <f t="shared" si="18"/>
        <v>50</v>
      </c>
      <c r="G126" s="3">
        <f t="shared" si="17"/>
        <v>627</v>
      </c>
      <c r="H126">
        <f t="shared" si="16"/>
        <v>1.97</v>
      </c>
      <c r="M126">
        <f t="shared" si="19"/>
        <v>1.97</v>
      </c>
      <c r="N126">
        <f t="shared" si="20"/>
        <v>11.97</v>
      </c>
      <c r="O126">
        <f t="shared" si="12"/>
        <v>-18.03</v>
      </c>
      <c r="P126">
        <f t="shared" si="13"/>
        <v>-9.0299999999999994</v>
      </c>
      <c r="R126">
        <f t="shared" si="14"/>
        <v>2.0194618460664389</v>
      </c>
    </row>
    <row r="127" spans="1:18" x14ac:dyDescent="0.25">
      <c r="A127">
        <v>635</v>
      </c>
      <c r="B127">
        <v>125</v>
      </c>
      <c r="E127" s="3">
        <f t="shared" si="15"/>
        <v>47</v>
      </c>
      <c r="F127">
        <f t="shared" si="18"/>
        <v>50</v>
      </c>
      <c r="G127" s="3">
        <f t="shared" si="17"/>
        <v>632</v>
      </c>
      <c r="H127">
        <f t="shared" si="16"/>
        <v>1.87</v>
      </c>
      <c r="M127">
        <f t="shared" si="19"/>
        <v>1.87</v>
      </c>
      <c r="N127">
        <f t="shared" si="20"/>
        <v>11.870000000000001</v>
      </c>
      <c r="O127">
        <f t="shared" si="12"/>
        <v>-18.13</v>
      </c>
      <c r="P127">
        <f t="shared" si="13"/>
        <v>-9.129999999999999</v>
      </c>
      <c r="R127">
        <f t="shared" si="14"/>
        <v>1.9173344826774978</v>
      </c>
    </row>
    <row r="128" spans="1:18" x14ac:dyDescent="0.25">
      <c r="A128">
        <v>640</v>
      </c>
      <c r="B128">
        <v>126</v>
      </c>
      <c r="E128" s="3">
        <f t="shared" si="15"/>
        <v>47</v>
      </c>
      <c r="F128">
        <f t="shared" si="18"/>
        <v>50</v>
      </c>
      <c r="G128" s="3">
        <f t="shared" si="17"/>
        <v>637</v>
      </c>
      <c r="H128">
        <f t="shared" si="16"/>
        <v>1.76</v>
      </c>
      <c r="M128">
        <f t="shared" si="19"/>
        <v>1.76</v>
      </c>
      <c r="N128">
        <f t="shared" si="20"/>
        <v>11.76</v>
      </c>
      <c r="O128">
        <f t="shared" si="12"/>
        <v>-18.239999999999998</v>
      </c>
      <c r="P128">
        <f t="shared" si="13"/>
        <v>-9.24</v>
      </c>
      <c r="R128">
        <f t="shared" si="14"/>
        <v>1.8049110113637949</v>
      </c>
    </row>
    <row r="129" spans="1:18" x14ac:dyDescent="0.25">
      <c r="A129">
        <v>645</v>
      </c>
      <c r="B129">
        <v>127</v>
      </c>
      <c r="E129" s="3">
        <f t="shared" si="15"/>
        <v>46</v>
      </c>
      <c r="F129">
        <f t="shared" si="18"/>
        <v>50</v>
      </c>
      <c r="G129" s="3">
        <f t="shared" si="17"/>
        <v>641</v>
      </c>
      <c r="H129">
        <f t="shared" si="16"/>
        <v>1.65</v>
      </c>
      <c r="M129">
        <f t="shared" si="19"/>
        <v>1.65</v>
      </c>
      <c r="N129">
        <f t="shared" si="20"/>
        <v>11.65</v>
      </c>
      <c r="O129">
        <f t="shared" si="12"/>
        <v>-18.350000000000001</v>
      </c>
      <c r="P129">
        <f t="shared" si="13"/>
        <v>-9.35</v>
      </c>
      <c r="R129">
        <f t="shared" si="14"/>
        <v>1.6924424939681892</v>
      </c>
    </row>
    <row r="130" spans="1:18" x14ac:dyDescent="0.25">
      <c r="A130">
        <v>650</v>
      </c>
      <c r="B130">
        <v>128</v>
      </c>
      <c r="E130" s="3">
        <f t="shared" si="15"/>
        <v>46</v>
      </c>
      <c r="F130">
        <f t="shared" si="18"/>
        <v>50</v>
      </c>
      <c r="G130" s="3">
        <f t="shared" si="17"/>
        <v>646</v>
      </c>
      <c r="H130">
        <f t="shared" si="16"/>
        <v>1.54</v>
      </c>
      <c r="M130">
        <f t="shared" si="19"/>
        <v>1.54</v>
      </c>
      <c r="N130">
        <f t="shared" si="20"/>
        <v>11.54</v>
      </c>
      <c r="O130">
        <f t="shared" ref="O130:O193" si="21">-20+H130</f>
        <v>-18.46</v>
      </c>
      <c r="P130">
        <f t="shared" ref="P130:P193" si="22">H130-11</f>
        <v>-9.4600000000000009</v>
      </c>
      <c r="R130">
        <f t="shared" ref="R130:R193" si="23">H130*((1+$S$2)^B130)</f>
        <v>1.5799289169691841</v>
      </c>
    </row>
    <row r="131" spans="1:18" x14ac:dyDescent="0.25">
      <c r="A131">
        <v>655</v>
      </c>
      <c r="B131">
        <v>129</v>
      </c>
      <c r="E131" s="3">
        <f t="shared" ref="E131:E194" si="24">ROUNDUP(A131*$D$2*(1-(A131/$C$2)),0)</f>
        <v>46</v>
      </c>
      <c r="F131">
        <f t="shared" si="18"/>
        <v>49</v>
      </c>
      <c r="G131" s="3">
        <f t="shared" si="17"/>
        <v>652</v>
      </c>
      <c r="H131">
        <f t="shared" ref="H131:H194" si="25">ROUND($I$2-$J$2*A131-$K$2*A131^2+(($L$2*A131^3)/A131),2)</f>
        <v>1.43</v>
      </c>
      <c r="M131">
        <f t="shared" si="19"/>
        <v>1.43</v>
      </c>
      <c r="N131">
        <f t="shared" si="20"/>
        <v>11.43</v>
      </c>
      <c r="O131">
        <f t="shared" si="21"/>
        <v>-18.57</v>
      </c>
      <c r="P131">
        <f t="shared" si="22"/>
        <v>-9.57</v>
      </c>
      <c r="R131">
        <f t="shared" si="23"/>
        <v>1.4673702668416793</v>
      </c>
    </row>
    <row r="132" spans="1:18" x14ac:dyDescent="0.25">
      <c r="A132">
        <v>660</v>
      </c>
      <c r="B132">
        <v>130</v>
      </c>
      <c r="E132" s="3">
        <f t="shared" si="24"/>
        <v>45</v>
      </c>
      <c r="F132">
        <f t="shared" si="18"/>
        <v>49</v>
      </c>
      <c r="G132" s="3">
        <f t="shared" si="17"/>
        <v>656</v>
      </c>
      <c r="H132">
        <f t="shared" si="25"/>
        <v>1.32</v>
      </c>
      <c r="M132">
        <f t="shared" si="19"/>
        <v>1.32</v>
      </c>
      <c r="N132">
        <f t="shared" si="20"/>
        <v>11.32</v>
      </c>
      <c r="O132">
        <f t="shared" si="21"/>
        <v>-18.68</v>
      </c>
      <c r="P132">
        <f t="shared" si="22"/>
        <v>-9.68</v>
      </c>
      <c r="R132">
        <f t="shared" si="23"/>
        <v>1.3547665300569671</v>
      </c>
    </row>
    <row r="133" spans="1:18" x14ac:dyDescent="0.25">
      <c r="A133">
        <v>665</v>
      </c>
      <c r="B133">
        <v>131</v>
      </c>
      <c r="E133" s="3">
        <f t="shared" si="24"/>
        <v>45</v>
      </c>
      <c r="F133">
        <f t="shared" si="18"/>
        <v>49</v>
      </c>
      <c r="G133" s="3">
        <f t="shared" si="17"/>
        <v>661</v>
      </c>
      <c r="H133">
        <f t="shared" si="25"/>
        <v>1.21</v>
      </c>
      <c r="M133">
        <f t="shared" si="19"/>
        <v>1.21</v>
      </c>
      <c r="N133">
        <f t="shared" si="20"/>
        <v>11.21</v>
      </c>
      <c r="O133">
        <f t="shared" si="21"/>
        <v>-18.79</v>
      </c>
      <c r="P133">
        <f t="shared" si="22"/>
        <v>-9.7899999999999991</v>
      </c>
      <c r="R133">
        <f t="shared" si="23"/>
        <v>1.2421176930827302</v>
      </c>
    </row>
    <row r="134" spans="1:18" x14ac:dyDescent="0.25">
      <c r="A134">
        <v>670</v>
      </c>
      <c r="B134">
        <v>132</v>
      </c>
      <c r="E134" s="3">
        <f t="shared" si="24"/>
        <v>45</v>
      </c>
      <c r="F134">
        <f t="shared" si="18"/>
        <v>49</v>
      </c>
      <c r="G134" s="3">
        <f t="shared" si="17"/>
        <v>666</v>
      </c>
      <c r="H134">
        <f t="shared" si="25"/>
        <v>1.1000000000000001</v>
      </c>
      <c r="M134">
        <f t="shared" si="19"/>
        <v>1.1000000000000001</v>
      </c>
      <c r="N134">
        <f t="shared" si="20"/>
        <v>11.1</v>
      </c>
      <c r="O134">
        <f t="shared" si="21"/>
        <v>-18.899999999999999</v>
      </c>
      <c r="P134">
        <f t="shared" si="22"/>
        <v>-9.9</v>
      </c>
      <c r="R134">
        <f t="shared" si="23"/>
        <v>1.1294237423830427</v>
      </c>
    </row>
    <row r="135" spans="1:18" x14ac:dyDescent="0.25">
      <c r="A135">
        <v>675</v>
      </c>
      <c r="B135">
        <v>133</v>
      </c>
      <c r="E135" s="3">
        <f t="shared" si="24"/>
        <v>44</v>
      </c>
      <c r="F135">
        <f t="shared" si="18"/>
        <v>49</v>
      </c>
      <c r="G135" s="3">
        <f t="shared" si="17"/>
        <v>670</v>
      </c>
      <c r="H135">
        <f t="shared" si="25"/>
        <v>0.99</v>
      </c>
      <c r="M135">
        <f t="shared" si="19"/>
        <v>0.99</v>
      </c>
      <c r="N135">
        <f t="shared" si="20"/>
        <v>10.99</v>
      </c>
      <c r="O135">
        <f t="shared" si="21"/>
        <v>-19.010000000000002</v>
      </c>
      <c r="P135">
        <f t="shared" si="22"/>
        <v>-10.01</v>
      </c>
      <c r="R135">
        <f t="shared" si="23"/>
        <v>1.0166846644183671</v>
      </c>
    </row>
    <row r="136" spans="1:18" x14ac:dyDescent="0.25">
      <c r="A136">
        <v>680</v>
      </c>
      <c r="B136">
        <v>134</v>
      </c>
      <c r="E136" s="3">
        <f t="shared" si="24"/>
        <v>44</v>
      </c>
      <c r="F136">
        <f t="shared" si="18"/>
        <v>48</v>
      </c>
      <c r="G136" s="3">
        <f t="shared" si="17"/>
        <v>676</v>
      </c>
      <c r="H136">
        <f t="shared" si="25"/>
        <v>0.87</v>
      </c>
      <c r="M136">
        <f t="shared" si="19"/>
        <v>0.87</v>
      </c>
      <c r="N136">
        <f t="shared" si="20"/>
        <v>10.87</v>
      </c>
      <c r="O136">
        <f t="shared" si="21"/>
        <v>-19.13</v>
      </c>
      <c r="P136">
        <f t="shared" si="22"/>
        <v>-10.130000000000001</v>
      </c>
      <c r="R136">
        <f t="shared" si="23"/>
        <v>0.89362884967231138</v>
      </c>
    </row>
    <row r="137" spans="1:18" x14ac:dyDescent="0.25">
      <c r="A137">
        <v>685</v>
      </c>
      <c r="B137">
        <v>135</v>
      </c>
      <c r="E137" s="3">
        <f t="shared" si="24"/>
        <v>44</v>
      </c>
      <c r="F137">
        <f t="shared" si="18"/>
        <v>48</v>
      </c>
      <c r="G137" s="3">
        <f t="shared" si="17"/>
        <v>681</v>
      </c>
      <c r="H137">
        <f t="shared" si="25"/>
        <v>0.76</v>
      </c>
      <c r="M137">
        <f t="shared" si="19"/>
        <v>0.76</v>
      </c>
      <c r="N137">
        <f t="shared" si="20"/>
        <v>10.76</v>
      </c>
      <c r="O137">
        <f t="shared" si="21"/>
        <v>-19.239999999999998</v>
      </c>
      <c r="P137">
        <f t="shared" si="22"/>
        <v>-10.24</v>
      </c>
      <c r="R137">
        <f t="shared" si="23"/>
        <v>0.78079742222541015</v>
      </c>
    </row>
    <row r="138" spans="1:18" x14ac:dyDescent="0.25">
      <c r="A138">
        <v>690</v>
      </c>
      <c r="B138">
        <v>136</v>
      </c>
      <c r="E138" s="3">
        <f t="shared" si="24"/>
        <v>43</v>
      </c>
      <c r="F138">
        <f t="shared" si="18"/>
        <v>48</v>
      </c>
      <c r="G138" s="3">
        <f t="shared" si="17"/>
        <v>685</v>
      </c>
      <c r="H138">
        <f t="shared" si="25"/>
        <v>0.65</v>
      </c>
      <c r="M138">
        <f t="shared" si="19"/>
        <v>0.65</v>
      </c>
      <c r="N138">
        <f t="shared" si="20"/>
        <v>10.65</v>
      </c>
      <c r="O138">
        <f t="shared" si="21"/>
        <v>-19.350000000000001</v>
      </c>
      <c r="P138">
        <f t="shared" si="22"/>
        <v>-10.35</v>
      </c>
      <c r="R138">
        <f t="shared" si="23"/>
        <v>0.66792082646237627</v>
      </c>
    </row>
    <row r="139" spans="1:18" x14ac:dyDescent="0.25">
      <c r="A139">
        <v>695</v>
      </c>
      <c r="B139">
        <v>137</v>
      </c>
      <c r="E139" s="3">
        <f t="shared" si="24"/>
        <v>43</v>
      </c>
      <c r="F139">
        <f t="shared" si="18"/>
        <v>48</v>
      </c>
      <c r="G139" s="3">
        <f t="shared" si="17"/>
        <v>690</v>
      </c>
      <c r="H139">
        <f t="shared" si="25"/>
        <v>0.53</v>
      </c>
      <c r="M139">
        <f t="shared" si="19"/>
        <v>0.53</v>
      </c>
      <c r="N139">
        <f t="shared" si="20"/>
        <v>10.53</v>
      </c>
      <c r="O139">
        <f t="shared" si="21"/>
        <v>-19.47</v>
      </c>
      <c r="P139">
        <f t="shared" si="22"/>
        <v>-10.47</v>
      </c>
      <c r="R139">
        <f t="shared" si="23"/>
        <v>0.54472128866563763</v>
      </c>
    </row>
    <row r="140" spans="1:18" x14ac:dyDescent="0.25">
      <c r="A140">
        <v>700</v>
      </c>
      <c r="B140">
        <v>138</v>
      </c>
      <c r="E140" s="3">
        <f t="shared" si="24"/>
        <v>42</v>
      </c>
      <c r="F140">
        <f t="shared" si="18"/>
        <v>48</v>
      </c>
      <c r="G140" s="3">
        <f t="shared" si="17"/>
        <v>694</v>
      </c>
      <c r="H140">
        <f t="shared" si="25"/>
        <v>0.42</v>
      </c>
      <c r="M140">
        <f t="shared" si="19"/>
        <v>0.42</v>
      </c>
      <c r="N140">
        <f t="shared" si="20"/>
        <v>10.42</v>
      </c>
      <c r="O140">
        <f t="shared" si="21"/>
        <v>-19.579999999999998</v>
      </c>
      <c r="P140">
        <f t="shared" si="22"/>
        <v>-10.58</v>
      </c>
      <c r="R140">
        <f t="shared" si="23"/>
        <v>0.43175226005248246</v>
      </c>
    </row>
    <row r="141" spans="1:18" x14ac:dyDescent="0.25">
      <c r="A141">
        <v>705</v>
      </c>
      <c r="B141">
        <v>139</v>
      </c>
      <c r="E141" s="3">
        <f t="shared" si="24"/>
        <v>42</v>
      </c>
      <c r="F141">
        <f t="shared" si="18"/>
        <v>47</v>
      </c>
      <c r="G141" s="3">
        <f t="shared" si="17"/>
        <v>700</v>
      </c>
      <c r="H141">
        <f t="shared" si="25"/>
        <v>0.3</v>
      </c>
      <c r="M141">
        <f t="shared" si="19"/>
        <v>0.3</v>
      </c>
      <c r="N141">
        <f t="shared" si="20"/>
        <v>10.3</v>
      </c>
      <c r="O141">
        <f t="shared" si="21"/>
        <v>-19.7</v>
      </c>
      <c r="P141">
        <f t="shared" si="22"/>
        <v>-10.7</v>
      </c>
      <c r="R141">
        <f t="shared" si="23"/>
        <v>0.30845615036035201</v>
      </c>
    </row>
    <row r="142" spans="1:18" x14ac:dyDescent="0.25">
      <c r="A142">
        <v>710</v>
      </c>
      <c r="B142">
        <v>140</v>
      </c>
      <c r="E142" s="3">
        <f t="shared" si="24"/>
        <v>42</v>
      </c>
      <c r="F142">
        <f t="shared" si="18"/>
        <v>47</v>
      </c>
      <c r="G142" s="3">
        <f t="shared" si="17"/>
        <v>705</v>
      </c>
      <c r="H142">
        <f t="shared" si="25"/>
        <v>0.18</v>
      </c>
      <c r="M142">
        <f t="shared" si="19"/>
        <v>0.18</v>
      </c>
      <c r="N142">
        <f t="shared" si="20"/>
        <v>10.18</v>
      </c>
      <c r="O142">
        <f t="shared" si="21"/>
        <v>-19.82</v>
      </c>
      <c r="P142">
        <f t="shared" si="22"/>
        <v>-10.82</v>
      </c>
      <c r="R142">
        <f t="shared" si="23"/>
        <v>0.18511070495425447</v>
      </c>
    </row>
    <row r="143" spans="1:18" x14ac:dyDescent="0.25">
      <c r="A143">
        <v>715</v>
      </c>
      <c r="B143">
        <v>141</v>
      </c>
      <c r="E143" s="3">
        <f t="shared" si="24"/>
        <v>41</v>
      </c>
      <c r="F143">
        <f t="shared" si="18"/>
        <v>47</v>
      </c>
      <c r="G143" s="3">
        <f t="shared" si="17"/>
        <v>709</v>
      </c>
      <c r="H143">
        <f t="shared" si="25"/>
        <v>0.06</v>
      </c>
      <c r="M143">
        <f t="shared" si="19"/>
        <v>0.06</v>
      </c>
      <c r="N143">
        <f t="shared" si="20"/>
        <v>10.06</v>
      </c>
      <c r="O143">
        <f t="shared" si="21"/>
        <v>-19.940000000000001</v>
      </c>
      <c r="P143">
        <f t="shared" si="22"/>
        <v>-10.94</v>
      </c>
      <c r="R143">
        <f t="shared" si="23"/>
        <v>6.1715909031748437E-2</v>
      </c>
    </row>
    <row r="144" spans="1:18" x14ac:dyDescent="0.25">
      <c r="A144">
        <v>720</v>
      </c>
      <c r="B144">
        <v>142</v>
      </c>
      <c r="E144" s="3">
        <f t="shared" si="24"/>
        <v>41</v>
      </c>
      <c r="F144">
        <f t="shared" si="18"/>
        <v>47</v>
      </c>
      <c r="G144" s="3">
        <f t="shared" si="17"/>
        <v>714</v>
      </c>
      <c r="H144">
        <f t="shared" si="25"/>
        <v>-0.05</v>
      </c>
      <c r="M144">
        <f t="shared" si="19"/>
        <v>-0.05</v>
      </c>
      <c r="N144">
        <f t="shared" si="20"/>
        <v>9.9499999999999993</v>
      </c>
      <c r="O144">
        <f t="shared" si="21"/>
        <v>-20.05</v>
      </c>
      <c r="P144">
        <f t="shared" si="22"/>
        <v>-11.05</v>
      </c>
      <c r="R144">
        <f t="shared" si="23"/>
        <v>-5.1440210177962312E-2</v>
      </c>
    </row>
    <row r="145" spans="1:18" x14ac:dyDescent="0.25">
      <c r="A145">
        <v>725</v>
      </c>
      <c r="B145">
        <v>143</v>
      </c>
      <c r="E145" s="3">
        <f t="shared" si="24"/>
        <v>40</v>
      </c>
      <c r="F145">
        <f t="shared" si="18"/>
        <v>46</v>
      </c>
      <c r="G145" s="3">
        <f t="shared" si="17"/>
        <v>719</v>
      </c>
      <c r="H145">
        <f t="shared" si="25"/>
        <v>-0.17</v>
      </c>
      <c r="M145">
        <f t="shared" si="19"/>
        <v>-0.17</v>
      </c>
      <c r="N145">
        <f t="shared" si="20"/>
        <v>9.83</v>
      </c>
      <c r="O145">
        <f t="shared" si="21"/>
        <v>-20.170000000000002</v>
      </c>
      <c r="P145">
        <f t="shared" si="22"/>
        <v>-11.17</v>
      </c>
      <c r="R145">
        <f t="shared" si="23"/>
        <v>-0.17493169394799291</v>
      </c>
    </row>
    <row r="146" spans="1:18" x14ac:dyDescent="0.25">
      <c r="A146">
        <v>730</v>
      </c>
      <c r="B146">
        <v>144</v>
      </c>
      <c r="E146" s="3">
        <f t="shared" si="24"/>
        <v>40</v>
      </c>
      <c r="F146">
        <f t="shared" si="18"/>
        <v>46</v>
      </c>
      <c r="G146" s="3">
        <f t="shared" ref="G146:G202" si="26">A146+E146-F146</f>
        <v>724</v>
      </c>
      <c r="H146">
        <f t="shared" si="25"/>
        <v>-0.28999999999999998</v>
      </c>
      <c r="M146">
        <f t="shared" si="19"/>
        <v>-0.28999999999999998</v>
      </c>
      <c r="N146">
        <f t="shared" si="20"/>
        <v>9.7100000000000009</v>
      </c>
      <c r="O146">
        <f t="shared" si="21"/>
        <v>-20.29</v>
      </c>
      <c r="P146">
        <f t="shared" si="22"/>
        <v>-11.29</v>
      </c>
      <c r="R146">
        <f t="shared" si="23"/>
        <v>-0.2984725722539231</v>
      </c>
    </row>
    <row r="147" spans="1:18" x14ac:dyDescent="0.25">
      <c r="A147">
        <v>735</v>
      </c>
      <c r="B147">
        <v>145</v>
      </c>
      <c r="E147" s="3">
        <f t="shared" si="24"/>
        <v>39</v>
      </c>
      <c r="F147">
        <f t="shared" ref="F147:F202" si="27">E131</f>
        <v>46</v>
      </c>
      <c r="G147" s="3">
        <f t="shared" si="26"/>
        <v>728</v>
      </c>
      <c r="H147">
        <f t="shared" si="25"/>
        <v>-0.41</v>
      </c>
      <c r="M147">
        <f t="shared" si="19"/>
        <v>-0.41</v>
      </c>
      <c r="N147">
        <f t="shared" si="20"/>
        <v>9.59</v>
      </c>
      <c r="O147">
        <f t="shared" si="21"/>
        <v>-20.41</v>
      </c>
      <c r="P147">
        <f t="shared" si="22"/>
        <v>-11.41</v>
      </c>
      <c r="R147">
        <f t="shared" si="23"/>
        <v>-0.42206285991390785</v>
      </c>
    </row>
    <row r="148" spans="1:18" x14ac:dyDescent="0.25">
      <c r="A148">
        <v>740</v>
      </c>
      <c r="B148">
        <v>146</v>
      </c>
      <c r="E148" s="3">
        <f t="shared" si="24"/>
        <v>39</v>
      </c>
      <c r="F148">
        <f t="shared" si="27"/>
        <v>45</v>
      </c>
      <c r="G148" s="3">
        <f t="shared" si="26"/>
        <v>734</v>
      </c>
      <c r="H148">
        <f t="shared" si="25"/>
        <v>-0.53</v>
      </c>
      <c r="M148">
        <f t="shared" si="19"/>
        <v>-0.53</v>
      </c>
      <c r="N148">
        <f t="shared" si="20"/>
        <v>9.4700000000000006</v>
      </c>
      <c r="O148">
        <f t="shared" si="21"/>
        <v>-20.53</v>
      </c>
      <c r="P148">
        <f t="shared" si="22"/>
        <v>-11.53</v>
      </c>
      <c r="R148">
        <f t="shared" si="23"/>
        <v>-0.54570257175005377</v>
      </c>
    </row>
    <row r="149" spans="1:18" x14ac:dyDescent="0.25">
      <c r="A149">
        <v>745</v>
      </c>
      <c r="B149">
        <v>147</v>
      </c>
      <c r="E149" s="3">
        <f t="shared" si="24"/>
        <v>38</v>
      </c>
      <c r="F149">
        <f t="shared" si="27"/>
        <v>45</v>
      </c>
      <c r="G149" s="3">
        <f t="shared" si="26"/>
        <v>738</v>
      </c>
      <c r="H149">
        <f t="shared" si="25"/>
        <v>-0.66</v>
      </c>
      <c r="M149">
        <f t="shared" si="19"/>
        <v>-0.66</v>
      </c>
      <c r="N149">
        <f t="shared" si="20"/>
        <v>9.34</v>
      </c>
      <c r="O149">
        <f t="shared" si="21"/>
        <v>-20.66</v>
      </c>
      <c r="P149">
        <f t="shared" si="22"/>
        <v>-11.66</v>
      </c>
      <c r="R149">
        <f t="shared" si="23"/>
        <v>-0.67969005678208771</v>
      </c>
    </row>
    <row r="150" spans="1:18" x14ac:dyDescent="0.25">
      <c r="A150">
        <v>750</v>
      </c>
      <c r="B150">
        <v>148</v>
      </c>
      <c r="E150" s="3">
        <f t="shared" si="24"/>
        <v>38</v>
      </c>
      <c r="F150">
        <f t="shared" si="27"/>
        <v>45</v>
      </c>
      <c r="G150" s="3">
        <f t="shared" si="26"/>
        <v>743</v>
      </c>
      <c r="H150">
        <f t="shared" si="25"/>
        <v>-0.78</v>
      </c>
      <c r="M150">
        <f t="shared" si="19"/>
        <v>-0.78</v>
      </c>
      <c r="N150">
        <f t="shared" si="20"/>
        <v>9.2200000000000006</v>
      </c>
      <c r="O150">
        <f t="shared" si="21"/>
        <v>-20.78</v>
      </c>
      <c r="P150">
        <f t="shared" si="22"/>
        <v>-11.78</v>
      </c>
      <c r="R150">
        <f t="shared" si="23"/>
        <v>-0.80343072111952485</v>
      </c>
    </row>
    <row r="151" spans="1:18" x14ac:dyDescent="0.25">
      <c r="A151">
        <v>755</v>
      </c>
      <c r="B151">
        <v>149</v>
      </c>
      <c r="E151" s="3">
        <f t="shared" si="24"/>
        <v>37</v>
      </c>
      <c r="F151">
        <f t="shared" si="27"/>
        <v>44</v>
      </c>
      <c r="G151" s="3">
        <f t="shared" si="26"/>
        <v>748</v>
      </c>
      <c r="H151">
        <f t="shared" si="25"/>
        <v>-0.9</v>
      </c>
      <c r="M151">
        <f t="shared" si="19"/>
        <v>-0.9</v>
      </c>
      <c r="N151">
        <f t="shared" si="20"/>
        <v>9.1</v>
      </c>
      <c r="O151">
        <f t="shared" si="21"/>
        <v>-20.9</v>
      </c>
      <c r="P151">
        <f t="shared" si="22"/>
        <v>-11.9</v>
      </c>
      <c r="R151">
        <f t="shared" si="23"/>
        <v>-0.92722085453509473</v>
      </c>
    </row>
    <row r="152" spans="1:18" x14ac:dyDescent="0.25">
      <c r="A152">
        <v>760</v>
      </c>
      <c r="B152">
        <v>150</v>
      </c>
      <c r="E152" s="3">
        <f t="shared" si="24"/>
        <v>37</v>
      </c>
      <c r="F152">
        <f t="shared" si="27"/>
        <v>44</v>
      </c>
      <c r="G152" s="3">
        <f t="shared" si="26"/>
        <v>753</v>
      </c>
      <c r="H152">
        <f t="shared" si="25"/>
        <v>-1.03</v>
      </c>
      <c r="M152">
        <f t="shared" si="19"/>
        <v>-1.03</v>
      </c>
      <c r="N152">
        <f t="shared" si="20"/>
        <v>8.9700000000000006</v>
      </c>
      <c r="O152">
        <f t="shared" si="21"/>
        <v>-21.03</v>
      </c>
      <c r="P152">
        <f t="shared" si="22"/>
        <v>-12.03</v>
      </c>
      <c r="R152">
        <f t="shared" si="23"/>
        <v>-1.0613649862968686</v>
      </c>
    </row>
    <row r="153" spans="1:18" x14ac:dyDescent="0.25">
      <c r="A153">
        <v>765</v>
      </c>
      <c r="B153">
        <v>151</v>
      </c>
      <c r="E153" s="3">
        <f t="shared" si="24"/>
        <v>36</v>
      </c>
      <c r="F153">
        <f t="shared" si="27"/>
        <v>44</v>
      </c>
      <c r="G153" s="3">
        <f t="shared" si="26"/>
        <v>757</v>
      </c>
      <c r="H153">
        <f t="shared" si="25"/>
        <v>-1.1499999999999999</v>
      </c>
      <c r="M153">
        <f t="shared" si="19"/>
        <v>-1.1499999999999999</v>
      </c>
      <c r="N153">
        <f t="shared" si="20"/>
        <v>8.85</v>
      </c>
      <c r="O153">
        <f t="shared" si="21"/>
        <v>-21.15</v>
      </c>
      <c r="P153">
        <f t="shared" si="22"/>
        <v>-12.15</v>
      </c>
      <c r="R153">
        <f t="shared" si="23"/>
        <v>-1.1852561632895602</v>
      </c>
    </row>
    <row r="154" spans="1:18" x14ac:dyDescent="0.25">
      <c r="A154">
        <v>770</v>
      </c>
      <c r="B154">
        <v>152</v>
      </c>
      <c r="E154" s="3">
        <f t="shared" si="24"/>
        <v>36</v>
      </c>
      <c r="F154">
        <f t="shared" si="27"/>
        <v>43</v>
      </c>
      <c r="G154" s="3">
        <f t="shared" si="26"/>
        <v>763</v>
      </c>
      <c r="H154">
        <f t="shared" si="25"/>
        <v>-1.28</v>
      </c>
      <c r="M154">
        <f t="shared" si="19"/>
        <v>-1.28</v>
      </c>
      <c r="N154">
        <f t="shared" si="20"/>
        <v>8.7200000000000006</v>
      </c>
      <c r="O154">
        <f t="shared" si="21"/>
        <v>-21.28</v>
      </c>
      <c r="P154">
        <f t="shared" si="22"/>
        <v>-12.28</v>
      </c>
      <c r="R154">
        <f t="shared" si="23"/>
        <v>-1.3195054909464694</v>
      </c>
    </row>
    <row r="155" spans="1:18" x14ac:dyDescent="0.25">
      <c r="A155">
        <v>775</v>
      </c>
      <c r="B155">
        <v>153</v>
      </c>
      <c r="E155" s="3">
        <f t="shared" si="24"/>
        <v>35</v>
      </c>
      <c r="F155">
        <f t="shared" si="27"/>
        <v>43</v>
      </c>
      <c r="G155" s="3">
        <f t="shared" si="26"/>
        <v>767</v>
      </c>
      <c r="H155">
        <f t="shared" si="25"/>
        <v>-1.4</v>
      </c>
      <c r="M155">
        <f t="shared" si="19"/>
        <v>-1.4</v>
      </c>
      <c r="N155">
        <f t="shared" si="20"/>
        <v>8.6</v>
      </c>
      <c r="O155">
        <f t="shared" si="21"/>
        <v>-21.4</v>
      </c>
      <c r="P155">
        <f t="shared" si="22"/>
        <v>-12.4</v>
      </c>
      <c r="R155">
        <f t="shared" si="23"/>
        <v>-1.4434977725488451</v>
      </c>
    </row>
    <row r="156" spans="1:18" x14ac:dyDescent="0.25">
      <c r="A156">
        <v>780</v>
      </c>
      <c r="B156">
        <v>154</v>
      </c>
      <c r="E156" s="3">
        <f t="shared" si="24"/>
        <v>35</v>
      </c>
      <c r="F156">
        <f t="shared" si="27"/>
        <v>42</v>
      </c>
      <c r="G156" s="3">
        <f t="shared" si="26"/>
        <v>773</v>
      </c>
      <c r="H156">
        <f t="shared" si="25"/>
        <v>-1.53</v>
      </c>
      <c r="M156">
        <f t="shared" si="19"/>
        <v>-1.53</v>
      </c>
      <c r="N156">
        <f t="shared" si="20"/>
        <v>8.4700000000000006</v>
      </c>
      <c r="O156">
        <f t="shared" si="21"/>
        <v>-21.53</v>
      </c>
      <c r="P156">
        <f t="shared" si="22"/>
        <v>-12.53</v>
      </c>
      <c r="R156">
        <f t="shared" si="23"/>
        <v>-1.5778523587986666</v>
      </c>
    </row>
    <row r="157" spans="1:18" x14ac:dyDescent="0.25">
      <c r="A157">
        <v>785</v>
      </c>
      <c r="B157">
        <v>155</v>
      </c>
      <c r="E157" s="3">
        <f t="shared" si="24"/>
        <v>34</v>
      </c>
      <c r="F157">
        <f t="shared" si="27"/>
        <v>42</v>
      </c>
      <c r="G157" s="3">
        <f t="shared" si="26"/>
        <v>777</v>
      </c>
      <c r="H157">
        <f t="shared" si="25"/>
        <v>-1.65</v>
      </c>
      <c r="M157">
        <f t="shared" si="19"/>
        <v>-1.65</v>
      </c>
      <c r="N157">
        <f t="shared" si="20"/>
        <v>8.35</v>
      </c>
      <c r="O157">
        <f t="shared" si="21"/>
        <v>-21.65</v>
      </c>
      <c r="P157">
        <f t="shared" si="22"/>
        <v>-12.65</v>
      </c>
      <c r="R157">
        <f t="shared" si="23"/>
        <v>-1.7019458060759494</v>
      </c>
    </row>
    <row r="158" spans="1:18" x14ac:dyDescent="0.25">
      <c r="A158">
        <v>790</v>
      </c>
      <c r="B158">
        <v>156</v>
      </c>
      <c r="E158" s="3">
        <f t="shared" si="24"/>
        <v>34</v>
      </c>
      <c r="F158">
        <f t="shared" si="27"/>
        <v>42</v>
      </c>
      <c r="G158" s="3">
        <f t="shared" si="26"/>
        <v>782</v>
      </c>
      <c r="H158">
        <f t="shared" si="25"/>
        <v>-1.78</v>
      </c>
      <c r="M158">
        <f t="shared" si="19"/>
        <v>-1.78</v>
      </c>
      <c r="N158">
        <f t="shared" si="20"/>
        <v>8.2200000000000006</v>
      </c>
      <c r="O158">
        <f t="shared" si="21"/>
        <v>-21.78</v>
      </c>
      <c r="P158">
        <f t="shared" si="22"/>
        <v>-12.78</v>
      </c>
      <c r="R158">
        <f t="shared" si="23"/>
        <v>-1.83640571364979</v>
      </c>
    </row>
    <row r="159" spans="1:18" x14ac:dyDescent="0.25">
      <c r="A159">
        <v>795</v>
      </c>
      <c r="B159">
        <v>157</v>
      </c>
      <c r="E159" s="3">
        <f t="shared" si="24"/>
        <v>33</v>
      </c>
      <c r="F159">
        <f t="shared" si="27"/>
        <v>41</v>
      </c>
      <c r="G159" s="3">
        <f t="shared" si="26"/>
        <v>787</v>
      </c>
      <c r="H159">
        <f t="shared" si="25"/>
        <v>-1.91</v>
      </c>
      <c r="M159">
        <f t="shared" si="19"/>
        <v>-1.91</v>
      </c>
      <c r="N159">
        <f t="shared" si="20"/>
        <v>8.09</v>
      </c>
      <c r="O159">
        <f t="shared" si="21"/>
        <v>-21.91</v>
      </c>
      <c r="P159">
        <f t="shared" si="22"/>
        <v>-12.91</v>
      </c>
      <c r="R159">
        <f t="shared" si="23"/>
        <v>-1.9709193371088278</v>
      </c>
    </row>
    <row r="160" spans="1:18" x14ac:dyDescent="0.25">
      <c r="A160">
        <v>800</v>
      </c>
      <c r="B160">
        <v>158</v>
      </c>
      <c r="E160" s="3">
        <f t="shared" si="24"/>
        <v>32</v>
      </c>
      <c r="F160">
        <f t="shared" si="27"/>
        <v>41</v>
      </c>
      <c r="G160" s="3">
        <f t="shared" si="26"/>
        <v>791</v>
      </c>
      <c r="H160">
        <f t="shared" si="25"/>
        <v>-2.04</v>
      </c>
      <c r="M160">
        <f t="shared" si="19"/>
        <v>-2.04</v>
      </c>
      <c r="N160">
        <f t="shared" si="20"/>
        <v>7.96</v>
      </c>
      <c r="O160">
        <f t="shared" si="21"/>
        <v>-22.04</v>
      </c>
      <c r="P160">
        <f t="shared" si="22"/>
        <v>-13.04</v>
      </c>
      <c r="R160">
        <f t="shared" si="23"/>
        <v>-2.1054866925610196</v>
      </c>
    </row>
    <row r="161" spans="1:18" x14ac:dyDescent="0.25">
      <c r="A161">
        <v>805</v>
      </c>
      <c r="B161">
        <v>159</v>
      </c>
      <c r="E161" s="3">
        <f t="shared" si="24"/>
        <v>32</v>
      </c>
      <c r="F161">
        <f t="shared" si="27"/>
        <v>40</v>
      </c>
      <c r="G161" s="3">
        <f t="shared" si="26"/>
        <v>797</v>
      </c>
      <c r="H161">
        <f t="shared" si="25"/>
        <v>-2.17</v>
      </c>
      <c r="M161">
        <f t="shared" si="19"/>
        <v>-2.17</v>
      </c>
      <c r="N161">
        <f t="shared" si="20"/>
        <v>7.83</v>
      </c>
      <c r="O161">
        <f t="shared" si="21"/>
        <v>-22.17</v>
      </c>
      <c r="P161">
        <f t="shared" si="22"/>
        <v>-13.17</v>
      </c>
      <c r="R161">
        <f t="shared" si="23"/>
        <v>-2.2401077961186204</v>
      </c>
    </row>
    <row r="162" spans="1:18" x14ac:dyDescent="0.25">
      <c r="A162">
        <v>810</v>
      </c>
      <c r="B162">
        <v>160</v>
      </c>
      <c r="E162" s="3">
        <f t="shared" si="24"/>
        <v>31</v>
      </c>
      <c r="F162">
        <f t="shared" si="27"/>
        <v>40</v>
      </c>
      <c r="G162" s="3">
        <f t="shared" si="26"/>
        <v>801</v>
      </c>
      <c r="H162">
        <f t="shared" si="25"/>
        <v>-2.2999999999999998</v>
      </c>
      <c r="M162">
        <f t="shared" si="19"/>
        <v>-2.2999999999999998</v>
      </c>
      <c r="N162">
        <f t="shared" si="20"/>
        <v>7.7</v>
      </c>
      <c r="O162">
        <f t="shared" si="21"/>
        <v>-22.3</v>
      </c>
      <c r="P162">
        <f t="shared" si="22"/>
        <v>-13.3</v>
      </c>
      <c r="R162">
        <f t="shared" si="23"/>
        <v>-2.3747826638981753</v>
      </c>
    </row>
    <row r="163" spans="1:18" x14ac:dyDescent="0.25">
      <c r="A163">
        <v>815</v>
      </c>
      <c r="B163">
        <v>161</v>
      </c>
      <c r="E163" s="3">
        <f t="shared" si="24"/>
        <v>31</v>
      </c>
      <c r="F163">
        <f t="shared" si="27"/>
        <v>39</v>
      </c>
      <c r="G163" s="3">
        <f t="shared" si="26"/>
        <v>807</v>
      </c>
      <c r="H163">
        <f t="shared" si="25"/>
        <v>-2.4300000000000002</v>
      </c>
      <c r="M163">
        <f t="shared" ref="M163:M202" si="28">H163</f>
        <v>-2.4300000000000002</v>
      </c>
      <c r="N163">
        <f t="shared" ref="N163:N202" si="29">H163+10</f>
        <v>7.57</v>
      </c>
      <c r="O163">
        <f t="shared" si="21"/>
        <v>-22.43</v>
      </c>
      <c r="P163">
        <f t="shared" si="22"/>
        <v>-13.43</v>
      </c>
      <c r="R163">
        <f t="shared" si="23"/>
        <v>-2.5095113120205315</v>
      </c>
    </row>
    <row r="164" spans="1:18" x14ac:dyDescent="0.25">
      <c r="A164">
        <v>820</v>
      </c>
      <c r="B164">
        <v>162</v>
      </c>
      <c r="E164" s="3">
        <f t="shared" si="24"/>
        <v>30</v>
      </c>
      <c r="F164">
        <f t="shared" si="27"/>
        <v>39</v>
      </c>
      <c r="G164" s="3">
        <f t="shared" si="26"/>
        <v>811</v>
      </c>
      <c r="H164">
        <f t="shared" si="25"/>
        <v>-2.56</v>
      </c>
      <c r="M164">
        <f t="shared" si="28"/>
        <v>-2.56</v>
      </c>
      <c r="N164">
        <f t="shared" si="29"/>
        <v>7.4399999999999995</v>
      </c>
      <c r="O164">
        <f t="shared" si="21"/>
        <v>-22.56</v>
      </c>
      <c r="P164">
        <f t="shared" si="22"/>
        <v>-13.56</v>
      </c>
      <c r="R164">
        <f t="shared" si="23"/>
        <v>-2.6442937566108289</v>
      </c>
    </row>
    <row r="165" spans="1:18" x14ac:dyDescent="0.25">
      <c r="A165">
        <v>825</v>
      </c>
      <c r="B165">
        <v>163</v>
      </c>
      <c r="E165" s="3">
        <f t="shared" si="24"/>
        <v>29</v>
      </c>
      <c r="F165">
        <f t="shared" si="27"/>
        <v>38</v>
      </c>
      <c r="G165" s="3">
        <f t="shared" si="26"/>
        <v>816</v>
      </c>
      <c r="H165">
        <f t="shared" si="25"/>
        <v>-2.7</v>
      </c>
      <c r="M165">
        <f t="shared" si="28"/>
        <v>-2.7</v>
      </c>
      <c r="N165">
        <f t="shared" si="29"/>
        <v>7.3</v>
      </c>
      <c r="O165">
        <f t="shared" si="21"/>
        <v>-22.7</v>
      </c>
      <c r="P165">
        <f t="shared" si="22"/>
        <v>-13.7</v>
      </c>
      <c r="R165">
        <f t="shared" si="23"/>
        <v>-2.7894613521397691</v>
      </c>
    </row>
    <row r="166" spans="1:18" x14ac:dyDescent="0.25">
      <c r="A166">
        <v>830</v>
      </c>
      <c r="B166">
        <v>164</v>
      </c>
      <c r="E166" s="3">
        <f t="shared" si="24"/>
        <v>29</v>
      </c>
      <c r="F166">
        <f t="shared" si="27"/>
        <v>38</v>
      </c>
      <c r="G166" s="3">
        <f t="shared" si="26"/>
        <v>821</v>
      </c>
      <c r="H166">
        <f t="shared" si="25"/>
        <v>-2.83</v>
      </c>
      <c r="M166">
        <f t="shared" si="28"/>
        <v>-2.83</v>
      </c>
      <c r="N166">
        <f t="shared" si="29"/>
        <v>7.17</v>
      </c>
      <c r="O166">
        <f t="shared" si="21"/>
        <v>-22.83</v>
      </c>
      <c r="P166">
        <f t="shared" si="22"/>
        <v>-13.83</v>
      </c>
      <c r="R166">
        <f t="shared" si="23"/>
        <v>-2.924353504326243</v>
      </c>
    </row>
    <row r="167" spans="1:18" x14ac:dyDescent="0.25">
      <c r="A167">
        <v>835</v>
      </c>
      <c r="B167">
        <v>165</v>
      </c>
      <c r="E167" s="3">
        <f t="shared" si="24"/>
        <v>28</v>
      </c>
      <c r="F167">
        <f t="shared" si="27"/>
        <v>37</v>
      </c>
      <c r="G167" s="3">
        <f t="shared" si="26"/>
        <v>826</v>
      </c>
      <c r="H167">
        <f t="shared" si="25"/>
        <v>-2.96</v>
      </c>
      <c r="M167">
        <f t="shared" si="28"/>
        <v>-2.96</v>
      </c>
      <c r="N167">
        <f t="shared" si="29"/>
        <v>7.04</v>
      </c>
      <c r="O167">
        <f t="shared" si="21"/>
        <v>-22.96</v>
      </c>
      <c r="P167">
        <f t="shared" si="22"/>
        <v>-13.96</v>
      </c>
      <c r="R167">
        <f t="shared" si="23"/>
        <v>-3.0592995017951372</v>
      </c>
    </row>
    <row r="168" spans="1:18" x14ac:dyDescent="0.25">
      <c r="A168">
        <v>840</v>
      </c>
      <c r="B168">
        <v>166</v>
      </c>
      <c r="E168" s="3">
        <f t="shared" si="24"/>
        <v>27</v>
      </c>
      <c r="F168">
        <f t="shared" si="27"/>
        <v>37</v>
      </c>
      <c r="G168" s="3">
        <f t="shared" si="26"/>
        <v>830</v>
      </c>
      <c r="H168">
        <f t="shared" si="25"/>
        <v>-3.1</v>
      </c>
      <c r="M168">
        <f t="shared" si="28"/>
        <v>-3.1</v>
      </c>
      <c r="N168">
        <f t="shared" si="29"/>
        <v>6.9</v>
      </c>
      <c r="O168">
        <f t="shared" si="21"/>
        <v>-23.1</v>
      </c>
      <c r="P168">
        <f t="shared" si="22"/>
        <v>-14.1</v>
      </c>
      <c r="R168">
        <f t="shared" si="23"/>
        <v>-3.2046368990729861</v>
      </c>
    </row>
    <row r="169" spans="1:18" x14ac:dyDescent="0.25">
      <c r="A169">
        <v>845</v>
      </c>
      <c r="B169">
        <v>167</v>
      </c>
      <c r="E169" s="3">
        <f t="shared" si="24"/>
        <v>27</v>
      </c>
      <c r="F169">
        <f t="shared" si="27"/>
        <v>36</v>
      </c>
      <c r="G169" s="3">
        <f t="shared" si="26"/>
        <v>836</v>
      </c>
      <c r="H169">
        <f t="shared" si="25"/>
        <v>-3.23</v>
      </c>
      <c r="M169">
        <f t="shared" si="28"/>
        <v>-3.23</v>
      </c>
      <c r="N169">
        <f t="shared" si="29"/>
        <v>6.77</v>
      </c>
      <c r="O169">
        <f t="shared" si="21"/>
        <v>-23.23</v>
      </c>
      <c r="P169">
        <f t="shared" si="22"/>
        <v>-14.23</v>
      </c>
      <c r="R169">
        <f t="shared" si="23"/>
        <v>-3.3396927030459826</v>
      </c>
    </row>
    <row r="170" spans="1:18" x14ac:dyDescent="0.25">
      <c r="A170">
        <v>850</v>
      </c>
      <c r="B170">
        <v>168</v>
      </c>
      <c r="E170" s="3">
        <f t="shared" si="24"/>
        <v>26</v>
      </c>
      <c r="F170">
        <f t="shared" si="27"/>
        <v>36</v>
      </c>
      <c r="G170" s="3">
        <f t="shared" si="26"/>
        <v>840</v>
      </c>
      <c r="H170">
        <f t="shared" si="25"/>
        <v>-3.37</v>
      </c>
      <c r="M170">
        <f t="shared" si="28"/>
        <v>-3.37</v>
      </c>
      <c r="N170">
        <f t="shared" si="29"/>
        <v>6.63</v>
      </c>
      <c r="O170">
        <f t="shared" si="21"/>
        <v>-23.37</v>
      </c>
      <c r="P170">
        <f t="shared" si="22"/>
        <v>-14.370000000000001</v>
      </c>
      <c r="R170">
        <f t="shared" si="23"/>
        <v>-3.4851440749680549</v>
      </c>
    </row>
    <row r="171" spans="1:18" x14ac:dyDescent="0.25">
      <c r="A171">
        <v>855</v>
      </c>
      <c r="B171">
        <v>169</v>
      </c>
      <c r="E171" s="3">
        <f t="shared" si="24"/>
        <v>25</v>
      </c>
      <c r="F171">
        <f t="shared" si="27"/>
        <v>35</v>
      </c>
      <c r="G171" s="3">
        <f t="shared" si="26"/>
        <v>845</v>
      </c>
      <c r="H171">
        <f t="shared" si="25"/>
        <v>-3.51</v>
      </c>
      <c r="M171">
        <f t="shared" si="28"/>
        <v>-3.51</v>
      </c>
      <c r="N171">
        <f t="shared" si="29"/>
        <v>6.49</v>
      </c>
      <c r="O171">
        <f t="shared" si="21"/>
        <v>-23.509999999999998</v>
      </c>
      <c r="P171">
        <f t="shared" si="22"/>
        <v>-14.51</v>
      </c>
      <c r="R171">
        <f t="shared" si="23"/>
        <v>-3.6306534938511863</v>
      </c>
    </row>
    <row r="172" spans="1:18" x14ac:dyDescent="0.25">
      <c r="A172">
        <v>860</v>
      </c>
      <c r="B172">
        <v>170</v>
      </c>
      <c r="E172" s="3">
        <f t="shared" si="24"/>
        <v>25</v>
      </c>
      <c r="F172">
        <f t="shared" si="27"/>
        <v>35</v>
      </c>
      <c r="G172" s="3">
        <f t="shared" si="26"/>
        <v>850</v>
      </c>
      <c r="H172">
        <f t="shared" si="25"/>
        <v>-3.64</v>
      </c>
      <c r="M172">
        <f t="shared" si="28"/>
        <v>-3.64</v>
      </c>
      <c r="N172">
        <f t="shared" si="29"/>
        <v>6.3599999999999994</v>
      </c>
      <c r="O172">
        <f t="shared" si="21"/>
        <v>-23.64</v>
      </c>
      <c r="P172">
        <f t="shared" si="22"/>
        <v>-14.64</v>
      </c>
      <c r="R172">
        <f t="shared" si="23"/>
        <v>-3.765875166199955</v>
      </c>
    </row>
    <row r="173" spans="1:18" x14ac:dyDescent="0.25">
      <c r="A173">
        <v>865</v>
      </c>
      <c r="B173">
        <v>171</v>
      </c>
      <c r="E173" s="3">
        <f t="shared" si="24"/>
        <v>24</v>
      </c>
      <c r="F173">
        <f t="shared" si="27"/>
        <v>34</v>
      </c>
      <c r="G173" s="3">
        <f t="shared" si="26"/>
        <v>855</v>
      </c>
      <c r="H173">
        <f t="shared" si="25"/>
        <v>-3.78</v>
      </c>
      <c r="M173">
        <f t="shared" si="28"/>
        <v>-3.78</v>
      </c>
      <c r="N173">
        <f t="shared" si="29"/>
        <v>6.2200000000000006</v>
      </c>
      <c r="O173">
        <f t="shared" si="21"/>
        <v>-23.78</v>
      </c>
      <c r="P173">
        <f t="shared" si="22"/>
        <v>-14.78</v>
      </c>
      <c r="R173">
        <f t="shared" si="23"/>
        <v>-3.9114986620498557</v>
      </c>
    </row>
    <row r="174" spans="1:18" x14ac:dyDescent="0.25">
      <c r="A174">
        <v>870</v>
      </c>
      <c r="B174">
        <v>172</v>
      </c>
      <c r="E174" s="3">
        <f t="shared" si="24"/>
        <v>23</v>
      </c>
      <c r="F174">
        <f t="shared" si="27"/>
        <v>34</v>
      </c>
      <c r="G174" s="3">
        <f t="shared" si="26"/>
        <v>859</v>
      </c>
      <c r="H174">
        <f t="shared" si="25"/>
        <v>-3.92</v>
      </c>
      <c r="M174">
        <f t="shared" si="28"/>
        <v>-3.92</v>
      </c>
      <c r="N174">
        <f t="shared" si="29"/>
        <v>6.08</v>
      </c>
      <c r="O174">
        <f t="shared" si="21"/>
        <v>-23.92</v>
      </c>
      <c r="P174">
        <f t="shared" si="22"/>
        <v>-14.92</v>
      </c>
      <c r="R174">
        <f t="shared" si="23"/>
        <v>-4.0571802566630906</v>
      </c>
    </row>
    <row r="175" spans="1:18" x14ac:dyDescent="0.25">
      <c r="A175">
        <v>875</v>
      </c>
      <c r="B175">
        <v>173</v>
      </c>
      <c r="E175" s="3">
        <f t="shared" si="24"/>
        <v>22</v>
      </c>
      <c r="F175">
        <f t="shared" si="27"/>
        <v>33</v>
      </c>
      <c r="G175" s="3">
        <f t="shared" si="26"/>
        <v>864</v>
      </c>
      <c r="H175">
        <f t="shared" si="25"/>
        <v>-4.0599999999999996</v>
      </c>
      <c r="M175">
        <f t="shared" si="28"/>
        <v>-4.0599999999999996</v>
      </c>
      <c r="N175">
        <f t="shared" si="29"/>
        <v>5.94</v>
      </c>
      <c r="O175">
        <f t="shared" si="21"/>
        <v>-24.06</v>
      </c>
      <c r="P175">
        <f t="shared" si="22"/>
        <v>-15.059999999999999</v>
      </c>
      <c r="R175">
        <f t="shared" si="23"/>
        <v>-4.2029199674542239</v>
      </c>
    </row>
    <row r="176" spans="1:18" x14ac:dyDescent="0.25">
      <c r="A176">
        <v>880</v>
      </c>
      <c r="B176">
        <v>174</v>
      </c>
      <c r="E176" s="3">
        <f t="shared" si="24"/>
        <v>22</v>
      </c>
      <c r="F176">
        <f t="shared" si="27"/>
        <v>32</v>
      </c>
      <c r="G176" s="3">
        <f t="shared" si="26"/>
        <v>870</v>
      </c>
      <c r="H176">
        <f t="shared" si="25"/>
        <v>-4.2</v>
      </c>
      <c r="M176">
        <f t="shared" si="28"/>
        <v>-4.2</v>
      </c>
      <c r="N176">
        <f t="shared" si="29"/>
        <v>5.8</v>
      </c>
      <c r="O176">
        <f t="shared" si="21"/>
        <v>-24.2</v>
      </c>
      <c r="P176">
        <f t="shared" si="22"/>
        <v>-15.2</v>
      </c>
      <c r="R176">
        <f t="shared" si="23"/>
        <v>-4.3487178118424623</v>
      </c>
    </row>
    <row r="177" spans="1:18" x14ac:dyDescent="0.25">
      <c r="A177">
        <v>885</v>
      </c>
      <c r="B177">
        <v>175</v>
      </c>
      <c r="E177" s="3">
        <f t="shared" si="24"/>
        <v>21</v>
      </c>
      <c r="F177">
        <f t="shared" si="27"/>
        <v>32</v>
      </c>
      <c r="G177" s="3">
        <f t="shared" si="26"/>
        <v>874</v>
      </c>
      <c r="H177">
        <f t="shared" si="25"/>
        <v>-4.34</v>
      </c>
      <c r="M177">
        <f t="shared" si="28"/>
        <v>-4.34</v>
      </c>
      <c r="N177">
        <f t="shared" si="29"/>
        <v>5.66</v>
      </c>
      <c r="O177">
        <f t="shared" si="21"/>
        <v>-24.34</v>
      </c>
      <c r="P177">
        <f t="shared" si="22"/>
        <v>-15.34</v>
      </c>
      <c r="R177">
        <f t="shared" si="23"/>
        <v>-4.4945738072516601</v>
      </c>
    </row>
    <row r="178" spans="1:18" x14ac:dyDescent="0.25">
      <c r="A178">
        <v>890</v>
      </c>
      <c r="B178">
        <v>176</v>
      </c>
      <c r="E178" s="3">
        <f t="shared" si="24"/>
        <v>20</v>
      </c>
      <c r="F178">
        <f t="shared" si="27"/>
        <v>31</v>
      </c>
      <c r="G178" s="3">
        <f t="shared" si="26"/>
        <v>879</v>
      </c>
      <c r="H178">
        <f t="shared" si="25"/>
        <v>-4.4800000000000004</v>
      </c>
      <c r="M178">
        <f t="shared" si="28"/>
        <v>-4.4800000000000004</v>
      </c>
      <c r="N178">
        <f t="shared" si="29"/>
        <v>5.52</v>
      </c>
      <c r="O178">
        <f t="shared" si="21"/>
        <v>-24.48</v>
      </c>
      <c r="P178">
        <f t="shared" si="22"/>
        <v>-15.48</v>
      </c>
      <c r="R178">
        <f t="shared" si="23"/>
        <v>-4.6404879711103089</v>
      </c>
    </row>
    <row r="179" spans="1:18" x14ac:dyDescent="0.25">
      <c r="A179">
        <v>895</v>
      </c>
      <c r="B179">
        <v>177</v>
      </c>
      <c r="E179" s="3">
        <f t="shared" si="24"/>
        <v>19</v>
      </c>
      <c r="F179">
        <f t="shared" si="27"/>
        <v>31</v>
      </c>
      <c r="G179" s="3">
        <f t="shared" si="26"/>
        <v>883</v>
      </c>
      <c r="H179">
        <f t="shared" si="25"/>
        <v>-4.62</v>
      </c>
      <c r="M179">
        <f t="shared" si="28"/>
        <v>-4.62</v>
      </c>
      <c r="N179">
        <f t="shared" si="29"/>
        <v>5.38</v>
      </c>
      <c r="O179">
        <f t="shared" si="21"/>
        <v>-24.62</v>
      </c>
      <c r="P179">
        <f t="shared" si="22"/>
        <v>-15.620000000000001</v>
      </c>
      <c r="R179">
        <f t="shared" si="23"/>
        <v>-4.7864603208515462</v>
      </c>
    </row>
    <row r="180" spans="1:18" x14ac:dyDescent="0.25">
      <c r="A180">
        <v>900</v>
      </c>
      <c r="B180">
        <v>178</v>
      </c>
      <c r="E180" s="3">
        <f t="shared" si="24"/>
        <v>18</v>
      </c>
      <c r="F180">
        <f t="shared" si="27"/>
        <v>30</v>
      </c>
      <c r="G180" s="3">
        <f t="shared" si="26"/>
        <v>888</v>
      </c>
      <c r="H180">
        <f t="shared" si="25"/>
        <v>-4.7699999999999996</v>
      </c>
      <c r="M180">
        <f t="shared" si="28"/>
        <v>-4.7699999999999996</v>
      </c>
      <c r="N180">
        <f t="shared" si="29"/>
        <v>5.23</v>
      </c>
      <c r="O180">
        <f t="shared" si="21"/>
        <v>-24.77</v>
      </c>
      <c r="P180">
        <f t="shared" si="22"/>
        <v>-15.77</v>
      </c>
      <c r="R180">
        <f t="shared" si="23"/>
        <v>-4.9428532496986932</v>
      </c>
    </row>
    <row r="181" spans="1:18" x14ac:dyDescent="0.25">
      <c r="A181">
        <v>905</v>
      </c>
      <c r="B181">
        <v>179</v>
      </c>
      <c r="E181" s="3">
        <f t="shared" si="24"/>
        <v>18</v>
      </c>
      <c r="F181">
        <f t="shared" si="27"/>
        <v>29</v>
      </c>
      <c r="G181" s="3">
        <f t="shared" si="26"/>
        <v>894</v>
      </c>
      <c r="H181">
        <f t="shared" si="25"/>
        <v>-4.91</v>
      </c>
      <c r="M181">
        <f t="shared" si="28"/>
        <v>-4.91</v>
      </c>
      <c r="N181">
        <f t="shared" si="29"/>
        <v>5.09</v>
      </c>
      <c r="O181">
        <f t="shared" si="21"/>
        <v>-24.91</v>
      </c>
      <c r="P181">
        <f t="shared" si="22"/>
        <v>-15.91</v>
      </c>
      <c r="R181">
        <f t="shared" si="23"/>
        <v>-5.0889440959982792</v>
      </c>
    </row>
    <row r="182" spans="1:18" x14ac:dyDescent="0.25">
      <c r="A182">
        <v>910</v>
      </c>
      <c r="B182">
        <v>180</v>
      </c>
      <c r="E182" s="3">
        <f t="shared" si="24"/>
        <v>17</v>
      </c>
      <c r="F182">
        <f t="shared" si="27"/>
        <v>29</v>
      </c>
      <c r="G182" s="3">
        <f t="shared" si="26"/>
        <v>898</v>
      </c>
      <c r="H182">
        <f t="shared" si="25"/>
        <v>-5.05</v>
      </c>
      <c r="M182">
        <f t="shared" si="28"/>
        <v>-5.05</v>
      </c>
      <c r="N182">
        <f t="shared" si="29"/>
        <v>4.95</v>
      </c>
      <c r="O182">
        <f t="shared" si="21"/>
        <v>-25.05</v>
      </c>
      <c r="P182">
        <f t="shared" si="22"/>
        <v>-16.05</v>
      </c>
      <c r="R182">
        <f t="shared" si="23"/>
        <v>-5.2350931809222541</v>
      </c>
    </row>
    <row r="183" spans="1:18" x14ac:dyDescent="0.25">
      <c r="A183">
        <v>915</v>
      </c>
      <c r="B183">
        <v>181</v>
      </c>
      <c r="E183" s="3">
        <f t="shared" si="24"/>
        <v>16</v>
      </c>
      <c r="F183">
        <f t="shared" si="27"/>
        <v>28</v>
      </c>
      <c r="G183" s="3">
        <f t="shared" si="26"/>
        <v>903</v>
      </c>
      <c r="H183">
        <f t="shared" si="25"/>
        <v>-5.2</v>
      </c>
      <c r="M183">
        <f t="shared" si="28"/>
        <v>-5.2</v>
      </c>
      <c r="N183">
        <f t="shared" si="29"/>
        <v>4.8</v>
      </c>
      <c r="O183">
        <f t="shared" si="21"/>
        <v>-25.2</v>
      </c>
      <c r="P183">
        <f t="shared" si="22"/>
        <v>-16.2</v>
      </c>
      <c r="R183">
        <f t="shared" si="23"/>
        <v>-5.3916691163770061</v>
      </c>
    </row>
    <row r="184" spans="1:18" x14ac:dyDescent="0.25">
      <c r="A184">
        <v>920</v>
      </c>
      <c r="B184">
        <v>182</v>
      </c>
      <c r="E184" s="3">
        <f t="shared" si="24"/>
        <v>15</v>
      </c>
      <c r="F184">
        <f t="shared" si="27"/>
        <v>27</v>
      </c>
      <c r="G184" s="3">
        <f t="shared" si="26"/>
        <v>908</v>
      </c>
      <c r="H184">
        <f t="shared" si="25"/>
        <v>-5.34</v>
      </c>
      <c r="M184">
        <f t="shared" si="28"/>
        <v>-5.34</v>
      </c>
      <c r="N184">
        <f t="shared" si="29"/>
        <v>4.66</v>
      </c>
      <c r="O184">
        <f t="shared" si="21"/>
        <v>-25.34</v>
      </c>
      <c r="P184">
        <f t="shared" si="22"/>
        <v>-16.34</v>
      </c>
      <c r="R184">
        <f t="shared" si="23"/>
        <v>-5.5379368046287487</v>
      </c>
    </row>
    <row r="185" spans="1:18" x14ac:dyDescent="0.25">
      <c r="A185">
        <v>925</v>
      </c>
      <c r="B185">
        <v>183</v>
      </c>
      <c r="E185" s="3">
        <f t="shared" si="24"/>
        <v>14</v>
      </c>
      <c r="F185">
        <f t="shared" si="27"/>
        <v>27</v>
      </c>
      <c r="G185" s="3">
        <f t="shared" si="26"/>
        <v>912</v>
      </c>
      <c r="H185">
        <f t="shared" si="25"/>
        <v>-5.49</v>
      </c>
      <c r="M185">
        <f t="shared" si="28"/>
        <v>-5.49</v>
      </c>
      <c r="N185">
        <f t="shared" si="29"/>
        <v>4.51</v>
      </c>
      <c r="O185">
        <f t="shared" si="21"/>
        <v>-25.490000000000002</v>
      </c>
      <c r="P185">
        <f t="shared" si="22"/>
        <v>-16.490000000000002</v>
      </c>
      <c r="R185">
        <f t="shared" si="23"/>
        <v>-5.6946355265961266</v>
      </c>
    </row>
    <row r="186" spans="1:18" x14ac:dyDescent="0.25">
      <c r="A186">
        <v>930</v>
      </c>
      <c r="B186">
        <v>184</v>
      </c>
      <c r="E186" s="3">
        <f t="shared" si="24"/>
        <v>14</v>
      </c>
      <c r="F186">
        <f t="shared" si="27"/>
        <v>26</v>
      </c>
      <c r="G186" s="3">
        <f t="shared" si="26"/>
        <v>918</v>
      </c>
      <c r="H186">
        <f t="shared" si="25"/>
        <v>-5.64</v>
      </c>
      <c r="M186">
        <f t="shared" si="28"/>
        <v>-5.64</v>
      </c>
      <c r="N186">
        <f t="shared" si="29"/>
        <v>4.3600000000000003</v>
      </c>
      <c r="O186">
        <f t="shared" si="21"/>
        <v>-25.64</v>
      </c>
      <c r="P186">
        <f t="shared" si="22"/>
        <v>-16.64</v>
      </c>
      <c r="R186">
        <f t="shared" si="23"/>
        <v>-5.8513967065348194</v>
      </c>
    </row>
    <row r="187" spans="1:18" x14ac:dyDescent="0.25">
      <c r="A187">
        <v>935</v>
      </c>
      <c r="B187">
        <v>185</v>
      </c>
      <c r="E187" s="3">
        <f t="shared" si="24"/>
        <v>13</v>
      </c>
      <c r="F187">
        <f t="shared" si="27"/>
        <v>25</v>
      </c>
      <c r="G187" s="3">
        <f t="shared" si="26"/>
        <v>923</v>
      </c>
      <c r="H187">
        <f t="shared" si="25"/>
        <v>-5.78</v>
      </c>
      <c r="M187">
        <f t="shared" si="28"/>
        <v>-5.78</v>
      </c>
      <c r="N187">
        <f t="shared" si="29"/>
        <v>4.22</v>
      </c>
      <c r="O187">
        <f t="shared" si="21"/>
        <v>-25.78</v>
      </c>
      <c r="P187">
        <f t="shared" si="22"/>
        <v>-16.78</v>
      </c>
      <c r="R187">
        <f t="shared" si="23"/>
        <v>-5.9978434713411382</v>
      </c>
    </row>
    <row r="188" spans="1:18" x14ac:dyDescent="0.25">
      <c r="A188">
        <v>940</v>
      </c>
      <c r="B188">
        <v>186</v>
      </c>
      <c r="E188" s="3">
        <f t="shared" si="24"/>
        <v>12</v>
      </c>
      <c r="F188">
        <f t="shared" si="27"/>
        <v>25</v>
      </c>
      <c r="G188" s="3">
        <f t="shared" si="26"/>
        <v>927</v>
      </c>
      <c r="H188">
        <f t="shared" si="25"/>
        <v>-5.93</v>
      </c>
      <c r="M188">
        <f t="shared" si="28"/>
        <v>-5.93</v>
      </c>
      <c r="N188">
        <f t="shared" si="29"/>
        <v>4.07</v>
      </c>
      <c r="O188">
        <f t="shared" si="21"/>
        <v>-25.93</v>
      </c>
      <c r="P188">
        <f t="shared" si="22"/>
        <v>-16.93</v>
      </c>
      <c r="R188">
        <f t="shared" si="23"/>
        <v>-6.1547275479948009</v>
      </c>
    </row>
    <row r="189" spans="1:18" x14ac:dyDescent="0.25">
      <c r="A189">
        <v>945</v>
      </c>
      <c r="B189">
        <v>187</v>
      </c>
      <c r="E189" s="3">
        <f t="shared" si="24"/>
        <v>11</v>
      </c>
      <c r="F189">
        <f t="shared" si="27"/>
        <v>24</v>
      </c>
      <c r="G189" s="3">
        <f t="shared" si="26"/>
        <v>932</v>
      </c>
      <c r="H189">
        <f t="shared" si="25"/>
        <v>-6.08</v>
      </c>
      <c r="M189">
        <f t="shared" si="28"/>
        <v>-6.08</v>
      </c>
      <c r="N189">
        <f t="shared" si="29"/>
        <v>3.92</v>
      </c>
      <c r="O189">
        <f t="shared" si="21"/>
        <v>-26.08</v>
      </c>
      <c r="P189">
        <f t="shared" si="22"/>
        <v>-17.079999999999998</v>
      </c>
      <c r="R189">
        <f t="shared" si="23"/>
        <v>-6.3116741383653876</v>
      </c>
    </row>
    <row r="190" spans="1:18" x14ac:dyDescent="0.25">
      <c r="A190">
        <v>950</v>
      </c>
      <c r="B190">
        <v>188</v>
      </c>
      <c r="E190" s="3">
        <f t="shared" si="24"/>
        <v>10</v>
      </c>
      <c r="F190">
        <f t="shared" si="27"/>
        <v>23</v>
      </c>
      <c r="G190" s="3">
        <f t="shared" si="26"/>
        <v>937</v>
      </c>
      <c r="H190">
        <f t="shared" si="25"/>
        <v>-6.23</v>
      </c>
      <c r="M190">
        <f t="shared" si="28"/>
        <v>-6.23</v>
      </c>
      <c r="N190">
        <f t="shared" si="29"/>
        <v>3.7699999999999996</v>
      </c>
      <c r="O190">
        <f t="shared" si="21"/>
        <v>-26.23</v>
      </c>
      <c r="P190">
        <f t="shared" si="22"/>
        <v>-17.23</v>
      </c>
      <c r="R190">
        <f t="shared" si="23"/>
        <v>-6.4686832611830205</v>
      </c>
    </row>
    <row r="191" spans="1:18" x14ac:dyDescent="0.25">
      <c r="A191">
        <v>955</v>
      </c>
      <c r="B191">
        <v>189</v>
      </c>
      <c r="E191" s="3">
        <f t="shared" si="24"/>
        <v>9</v>
      </c>
      <c r="F191">
        <f t="shared" si="27"/>
        <v>22</v>
      </c>
      <c r="G191" s="3">
        <f t="shared" si="26"/>
        <v>942</v>
      </c>
      <c r="H191">
        <f t="shared" si="25"/>
        <v>-6.38</v>
      </c>
      <c r="M191">
        <f t="shared" si="28"/>
        <v>-6.38</v>
      </c>
      <c r="N191">
        <f t="shared" si="29"/>
        <v>3.62</v>
      </c>
      <c r="O191">
        <f t="shared" si="21"/>
        <v>-26.38</v>
      </c>
      <c r="P191">
        <f t="shared" si="22"/>
        <v>-17.38</v>
      </c>
      <c r="R191">
        <f t="shared" si="23"/>
        <v>-6.6257549351828162</v>
      </c>
    </row>
    <row r="192" spans="1:18" x14ac:dyDescent="0.25">
      <c r="A192">
        <v>960</v>
      </c>
      <c r="B192">
        <v>190</v>
      </c>
      <c r="E192" s="3">
        <f t="shared" si="24"/>
        <v>8</v>
      </c>
      <c r="F192">
        <f t="shared" si="27"/>
        <v>22</v>
      </c>
      <c r="G192" s="3">
        <f t="shared" si="26"/>
        <v>946</v>
      </c>
      <c r="H192">
        <f t="shared" si="25"/>
        <v>-6.53</v>
      </c>
      <c r="M192">
        <f t="shared" si="28"/>
        <v>-6.53</v>
      </c>
      <c r="N192">
        <f t="shared" si="29"/>
        <v>3.4699999999999998</v>
      </c>
      <c r="O192">
        <f t="shared" si="21"/>
        <v>-26.53</v>
      </c>
      <c r="P192">
        <f t="shared" si="22"/>
        <v>-17.53</v>
      </c>
      <c r="R192">
        <f t="shared" si="23"/>
        <v>-6.7828891791048784</v>
      </c>
    </row>
    <row r="193" spans="1:18" x14ac:dyDescent="0.25">
      <c r="A193">
        <v>965</v>
      </c>
      <c r="B193">
        <v>191</v>
      </c>
      <c r="E193" s="3">
        <f t="shared" si="24"/>
        <v>7</v>
      </c>
      <c r="F193">
        <f t="shared" si="27"/>
        <v>21</v>
      </c>
      <c r="G193" s="3">
        <f t="shared" si="26"/>
        <v>951</v>
      </c>
      <c r="H193">
        <f t="shared" si="25"/>
        <v>-6.68</v>
      </c>
      <c r="M193">
        <f t="shared" si="28"/>
        <v>-6.68</v>
      </c>
      <c r="N193">
        <f t="shared" si="29"/>
        <v>3.3200000000000003</v>
      </c>
      <c r="O193">
        <f t="shared" si="21"/>
        <v>-26.68</v>
      </c>
      <c r="P193">
        <f t="shared" si="22"/>
        <v>-17.68</v>
      </c>
      <c r="R193">
        <f t="shared" si="23"/>
        <v>-6.9400860116943166</v>
      </c>
    </row>
    <row r="194" spans="1:18" x14ac:dyDescent="0.25">
      <c r="A194">
        <v>970</v>
      </c>
      <c r="B194">
        <v>192</v>
      </c>
      <c r="E194" s="3">
        <f t="shared" si="24"/>
        <v>6</v>
      </c>
      <c r="F194">
        <f t="shared" si="27"/>
        <v>20</v>
      </c>
      <c r="G194" s="3">
        <f t="shared" si="26"/>
        <v>956</v>
      </c>
      <c r="H194">
        <f t="shared" si="25"/>
        <v>-6.83</v>
      </c>
      <c r="M194">
        <f t="shared" si="28"/>
        <v>-6.83</v>
      </c>
      <c r="N194">
        <f t="shared" si="29"/>
        <v>3.17</v>
      </c>
      <c r="O194">
        <f t="shared" ref="O194:O202" si="30">-20+H194</f>
        <v>-26.83</v>
      </c>
      <c r="P194">
        <f t="shared" ref="P194:P202" si="31">H194-11</f>
        <v>-17.829999999999998</v>
      </c>
      <c r="R194">
        <f t="shared" ref="R194:R202" si="32">H194*((1+$S$2)^B194)</f>
        <v>-7.0973454517012211</v>
      </c>
    </row>
    <row r="195" spans="1:18" x14ac:dyDescent="0.25">
      <c r="A195">
        <v>975</v>
      </c>
      <c r="B195">
        <v>193</v>
      </c>
      <c r="E195" s="3">
        <f t="shared" ref="E195:E202" si="33">ROUNDUP(A195*$D$2*(1-(A195/$C$2)),0)</f>
        <v>5</v>
      </c>
      <c r="F195">
        <f t="shared" si="27"/>
        <v>19</v>
      </c>
      <c r="G195" s="3">
        <f t="shared" si="26"/>
        <v>961</v>
      </c>
      <c r="H195">
        <f t="shared" ref="H195:H202" si="34">ROUND($I$2-$J$2*A195-$K$2*A195^2+(($L$2*A195^3)/A195),2)</f>
        <v>-6.99</v>
      </c>
      <c r="M195">
        <f t="shared" si="28"/>
        <v>-6.99</v>
      </c>
      <c r="N195">
        <f t="shared" si="29"/>
        <v>3.01</v>
      </c>
      <c r="O195">
        <f t="shared" si="30"/>
        <v>-26.990000000000002</v>
      </c>
      <c r="P195">
        <f t="shared" si="31"/>
        <v>-17.990000000000002</v>
      </c>
      <c r="R195">
        <f t="shared" si="32"/>
        <v>-7.2650610243532965</v>
      </c>
    </row>
    <row r="196" spans="1:18" x14ac:dyDescent="0.25">
      <c r="A196">
        <v>980</v>
      </c>
      <c r="B196">
        <v>194</v>
      </c>
      <c r="E196" s="3">
        <f t="shared" si="33"/>
        <v>4</v>
      </c>
      <c r="F196">
        <f t="shared" si="27"/>
        <v>18</v>
      </c>
      <c r="G196" s="3">
        <f t="shared" si="26"/>
        <v>966</v>
      </c>
      <c r="H196">
        <f t="shared" si="34"/>
        <v>-7.14</v>
      </c>
      <c r="M196">
        <f t="shared" si="28"/>
        <v>-7.14</v>
      </c>
      <c r="N196">
        <f t="shared" si="29"/>
        <v>2.8600000000000003</v>
      </c>
      <c r="O196">
        <f t="shared" si="30"/>
        <v>-27.14</v>
      </c>
      <c r="P196">
        <f t="shared" si="31"/>
        <v>-18.14</v>
      </c>
      <c r="R196">
        <f t="shared" si="32"/>
        <v>-7.422447814166711</v>
      </c>
    </row>
    <row r="197" spans="1:18" x14ac:dyDescent="0.25">
      <c r="A197">
        <v>985</v>
      </c>
      <c r="B197">
        <v>195</v>
      </c>
      <c r="E197" s="3">
        <f t="shared" si="33"/>
        <v>3</v>
      </c>
      <c r="F197">
        <f t="shared" si="27"/>
        <v>18</v>
      </c>
      <c r="G197" s="3">
        <f t="shared" si="26"/>
        <v>970</v>
      </c>
      <c r="H197">
        <f t="shared" si="34"/>
        <v>-7.29</v>
      </c>
      <c r="M197">
        <f t="shared" si="28"/>
        <v>-7.29</v>
      </c>
      <c r="N197">
        <f t="shared" si="29"/>
        <v>2.71</v>
      </c>
      <c r="O197">
        <f t="shared" si="30"/>
        <v>-27.29</v>
      </c>
      <c r="P197">
        <f t="shared" si="31"/>
        <v>-18.29</v>
      </c>
      <c r="R197">
        <f t="shared" si="32"/>
        <v>-7.5798972680936112</v>
      </c>
    </row>
    <row r="198" spans="1:18" x14ac:dyDescent="0.25">
      <c r="A198">
        <v>990</v>
      </c>
      <c r="B198">
        <v>196</v>
      </c>
      <c r="E198" s="3">
        <f t="shared" si="33"/>
        <v>2</v>
      </c>
      <c r="F198">
        <f t="shared" si="27"/>
        <v>17</v>
      </c>
      <c r="G198" s="3">
        <f t="shared" si="26"/>
        <v>975</v>
      </c>
      <c r="H198">
        <f t="shared" si="34"/>
        <v>-7.45</v>
      </c>
      <c r="M198">
        <f t="shared" si="28"/>
        <v>-7.45</v>
      </c>
      <c r="N198">
        <f t="shared" si="29"/>
        <v>2.5499999999999998</v>
      </c>
      <c r="O198">
        <f t="shared" si="30"/>
        <v>-27.45</v>
      </c>
      <c r="P198">
        <f t="shared" si="31"/>
        <v>-18.45</v>
      </c>
      <c r="R198">
        <f t="shared" si="32"/>
        <v>-7.7478091487279652</v>
      </c>
    </row>
    <row r="199" spans="1:18" x14ac:dyDescent="0.25">
      <c r="A199">
        <v>995</v>
      </c>
      <c r="B199">
        <v>197</v>
      </c>
      <c r="E199" s="3">
        <f t="shared" si="33"/>
        <v>1</v>
      </c>
      <c r="F199">
        <f t="shared" si="27"/>
        <v>16</v>
      </c>
      <c r="G199" s="3">
        <f t="shared" si="26"/>
        <v>980</v>
      </c>
      <c r="H199">
        <f t="shared" si="34"/>
        <v>-7.6</v>
      </c>
      <c r="M199">
        <f t="shared" si="28"/>
        <v>-7.6</v>
      </c>
      <c r="N199">
        <f t="shared" si="29"/>
        <v>2.4000000000000004</v>
      </c>
      <c r="O199">
        <f t="shared" si="30"/>
        <v>-27.6</v>
      </c>
      <c r="P199">
        <f t="shared" si="31"/>
        <v>-18.600000000000001</v>
      </c>
      <c r="R199">
        <f t="shared" si="32"/>
        <v>-7.9053860671461189</v>
      </c>
    </row>
    <row r="200" spans="1:18" x14ac:dyDescent="0.25">
      <c r="A200">
        <v>1000</v>
      </c>
      <c r="B200">
        <v>198</v>
      </c>
      <c r="E200" s="3">
        <f t="shared" si="33"/>
        <v>0</v>
      </c>
      <c r="F200">
        <f t="shared" si="27"/>
        <v>15</v>
      </c>
      <c r="G200" s="3">
        <f t="shared" si="26"/>
        <v>985</v>
      </c>
      <c r="H200">
        <f t="shared" si="34"/>
        <v>-7.76</v>
      </c>
      <c r="M200">
        <f t="shared" si="28"/>
        <v>-7.76</v>
      </c>
      <c r="N200">
        <f t="shared" si="29"/>
        <v>2.2400000000000002</v>
      </c>
      <c r="O200">
        <f t="shared" si="30"/>
        <v>-27.759999999999998</v>
      </c>
      <c r="P200">
        <f t="shared" si="31"/>
        <v>-18.759999999999998</v>
      </c>
      <c r="R200">
        <f t="shared" si="32"/>
        <v>-8.0734296105565928</v>
      </c>
    </row>
    <row r="201" spans="1:18" x14ac:dyDescent="0.25">
      <c r="A201">
        <v>1005</v>
      </c>
      <c r="B201">
        <v>199</v>
      </c>
      <c r="E201" s="3">
        <f t="shared" si="33"/>
        <v>-2</v>
      </c>
      <c r="F201">
        <f t="shared" si="27"/>
        <v>14</v>
      </c>
      <c r="G201" s="3">
        <f t="shared" si="26"/>
        <v>989</v>
      </c>
      <c r="H201">
        <f t="shared" si="34"/>
        <v>-7.92</v>
      </c>
      <c r="M201">
        <f t="shared" si="28"/>
        <v>-7.92</v>
      </c>
      <c r="N201">
        <f t="shared" si="29"/>
        <v>2.08</v>
      </c>
      <c r="O201">
        <f t="shared" si="30"/>
        <v>-27.92</v>
      </c>
      <c r="P201">
        <f t="shared" si="31"/>
        <v>-18.920000000000002</v>
      </c>
      <c r="R201">
        <f t="shared" si="32"/>
        <v>-8.2415400551689864</v>
      </c>
    </row>
    <row r="202" spans="1:18" x14ac:dyDescent="0.25">
      <c r="A202">
        <v>1010</v>
      </c>
      <c r="B202">
        <v>200</v>
      </c>
      <c r="E202" s="3">
        <f t="shared" si="33"/>
        <v>-3</v>
      </c>
      <c r="F202">
        <f t="shared" si="27"/>
        <v>14</v>
      </c>
      <c r="G202" s="3">
        <f t="shared" si="26"/>
        <v>993</v>
      </c>
      <c r="H202">
        <f t="shared" si="34"/>
        <v>-8.07</v>
      </c>
      <c r="M202">
        <f t="shared" si="28"/>
        <v>-8.07</v>
      </c>
      <c r="N202">
        <f t="shared" si="29"/>
        <v>1.9299999999999997</v>
      </c>
      <c r="O202">
        <f t="shared" si="30"/>
        <v>-28.07</v>
      </c>
      <c r="P202">
        <f t="shared" si="31"/>
        <v>-19.07</v>
      </c>
      <c r="R202">
        <f t="shared" si="32"/>
        <v>-8.3993093549069151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Arkusz1</vt:lpstr>
      <vt:lpstr>Arkusz2</vt:lpstr>
      <vt:lpstr>Arkusz3</vt:lpstr>
      <vt:lpstr>Arkusz4</vt:lpstr>
      <vt:lpstr>Arkusz5</vt:lpstr>
      <vt:lpstr>Arkusz6</vt:lpstr>
      <vt:lpstr>Arkusz6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2023-05-14T10:10:16Z</dcterms:created>
  <dcterms:modified xsi:type="dcterms:W3CDTF">2023-07-08T10:07:11Z</dcterms:modified>
</cp:coreProperties>
</file>