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rah/Dropbox/HO_database/tables/"/>
    </mc:Choice>
  </mc:AlternateContent>
  <xr:revisionPtr revIDLastSave="0" documentId="13_ncr:1_{6C340FF2-E261-9D44-8E51-A3730CD4FB5A}" xr6:coauthVersionLast="45" xr6:coauthVersionMax="45" xr10:uidLastSave="{00000000-0000-0000-0000-000000000000}"/>
  <bookViews>
    <workbookView xWindow="660" yWindow="460" windowWidth="28140" windowHeight="12460" xr2:uid="{00000000-000D-0000-FFFF-FFFF00000000}"/>
  </bookViews>
  <sheets>
    <sheet name="hs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G11" i="1"/>
  <c r="M3" i="1" l="1"/>
  <c r="G3" i="1"/>
  <c r="M33" i="1" l="1"/>
  <c r="G33" i="1"/>
  <c r="M31" i="1"/>
  <c r="G31" i="1"/>
  <c r="M25" i="1"/>
  <c r="G25" i="1"/>
  <c r="M14" i="1"/>
  <c r="G14" i="1"/>
  <c r="M12" i="1"/>
  <c r="G12" i="1"/>
</calcChain>
</file>

<file path=xl/sharedStrings.xml><?xml version="1.0" encoding="utf-8"?>
<sst xmlns="http://schemas.openxmlformats.org/spreadsheetml/2006/main" count="318" uniqueCount="180">
  <si>
    <t>Scale</t>
  </si>
  <si>
    <t>Treatment</t>
  </si>
  <si>
    <t xml:space="preserve">AK bear hair </t>
  </si>
  <si>
    <t>Stricker unpubl data</t>
  </si>
  <si>
    <t xml:space="preserve">This study </t>
  </si>
  <si>
    <t>VSMOW</t>
  </si>
  <si>
    <t>LA bear hair</t>
  </si>
  <si>
    <t>Bowhead whale baleen</t>
  </si>
  <si>
    <t>Qi and Coplen 2011 Rapid Comm Mass Spec</t>
  </si>
  <si>
    <t>Wassenaar and Hobson 2003 Isotopes Env Health Studies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</si>
  <si>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</si>
  <si>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</si>
  <si>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</si>
  <si>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</si>
  <si>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</si>
  <si>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</si>
  <si>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</si>
  <si>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</si>
  <si>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</si>
  <si>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</si>
  <si>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This study</t>
  </si>
  <si>
    <t>exch with two eqib waters over a range of Ts (25-105 C) and drying procedures; assumed eps = 0 per mil; Cr-filled reactor</t>
  </si>
  <si>
    <t>Florida horse hair</t>
  </si>
  <si>
    <t>Utah horse hair</t>
  </si>
  <si>
    <t>Chesson 2012 IsoForensics Rep</t>
  </si>
  <si>
    <t>Bowen et al. 2005 Rapid Comm Mass Spec</t>
  </si>
  <si>
    <t>calibration against cellulose/PEF</t>
  </si>
  <si>
    <t>Qi and Coplen 2011 Rapid Comm Mass Spec; Coplen and Qi 2012 Forensic Sci Int</t>
  </si>
  <si>
    <t>calibration against n-C24/n-C28 (di d2H values: -34.5/-247.4)</t>
  </si>
  <si>
    <t>Chesson 2012 IsoForensics Rep; Howa unpubl data</t>
  </si>
  <si>
    <t>Oryx antelope horn from Ethiopia</t>
  </si>
  <si>
    <t>Dall sheep horn from Alaskan interior</t>
  </si>
  <si>
    <t>IsoForensics; calibration against n-C24/n-C28 (di+cf d2H values: -35.8/-248.7)</t>
  </si>
  <si>
    <t>Howa unpubl data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</si>
  <si>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</si>
  <si>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</si>
  <si>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</si>
  <si>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</si>
  <si>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</si>
  <si>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</si>
  <si>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</si>
  <si>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</si>
  <si>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</si>
  <si>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</si>
  <si>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Coplen and Qi 2016 Forensic Sci Int</t>
  </si>
  <si>
    <t>exch with two eqib waters at ambient T for 6 d, dried in vacuum oven at 60 C or in glass desiccators with Sicapent; assumed eps = 0 per mil; Cr-filled reactor</t>
  </si>
  <si>
    <t>Low_ID</t>
  </si>
  <si>
    <t>High_ID</t>
  </si>
  <si>
    <t>High_material</t>
  </si>
  <si>
    <t>High_d2H</t>
  </si>
  <si>
    <t>High_d2H_sd</t>
  </si>
  <si>
    <t>High_d2H_n</t>
  </si>
  <si>
    <t>High_d2H_se</t>
  </si>
  <si>
    <t>Low_material</t>
  </si>
  <si>
    <t>Low_d2H</t>
  </si>
  <si>
    <t>Low_d2H_sd</t>
  </si>
  <si>
    <t>Low_d2H_n</t>
  </si>
  <si>
    <t>LAB_1</t>
  </si>
  <si>
    <t>LAB_2</t>
  </si>
  <si>
    <t>BWB_1</t>
  </si>
  <si>
    <t>KHS_1</t>
  </si>
  <si>
    <t>KHS_2</t>
  </si>
  <si>
    <t>KHS_3</t>
  </si>
  <si>
    <t>KHS_4</t>
  </si>
  <si>
    <t>KHS_5</t>
  </si>
  <si>
    <t>KHS_6</t>
  </si>
  <si>
    <t>FH_1</t>
  </si>
  <si>
    <t>FH_2</t>
  </si>
  <si>
    <t>FH_3</t>
  </si>
  <si>
    <t>FH_4</t>
  </si>
  <si>
    <t>ORX_1</t>
  </si>
  <si>
    <t>ORX_2</t>
  </si>
  <si>
    <t>ORX_3</t>
  </si>
  <si>
    <t>ORX_4</t>
  </si>
  <si>
    <t>ORX_5</t>
  </si>
  <si>
    <t>AND_1</t>
  </si>
  <si>
    <t>AND_2</t>
  </si>
  <si>
    <t>AND_3</t>
  </si>
  <si>
    <t>AND_4</t>
  </si>
  <si>
    <t>AND_5</t>
  </si>
  <si>
    <t>USGS43_1</t>
  </si>
  <si>
    <t>USGS43_2</t>
  </si>
  <si>
    <t>USGS43_3</t>
  </si>
  <si>
    <t>USGS43_4</t>
  </si>
  <si>
    <t>USGS43_5</t>
  </si>
  <si>
    <t>USGS43_6</t>
  </si>
  <si>
    <t>USGS43_7</t>
  </si>
  <si>
    <t>AKB_1</t>
  </si>
  <si>
    <t>AKB_2</t>
  </si>
  <si>
    <t>CHS_1</t>
  </si>
  <si>
    <t>CBS_1</t>
  </si>
  <si>
    <t>CBS_2</t>
  </si>
  <si>
    <t>CBS_3</t>
  </si>
  <si>
    <t>CBS_4</t>
  </si>
  <si>
    <t>CBS_5</t>
  </si>
  <si>
    <t>CBS_6</t>
  </si>
  <si>
    <t>UH_1</t>
  </si>
  <si>
    <t>UH_2</t>
  </si>
  <si>
    <t>UH_3</t>
  </si>
  <si>
    <t>UH_4</t>
  </si>
  <si>
    <t>DS_1</t>
  </si>
  <si>
    <t>DS_2</t>
  </si>
  <si>
    <t>DS_3</t>
  </si>
  <si>
    <t>DS_4</t>
  </si>
  <si>
    <t>DS_5</t>
  </si>
  <si>
    <t>CAL-CAN_1</t>
  </si>
  <si>
    <t>CAL-CAN_2</t>
  </si>
  <si>
    <t>CAL-CAN_3</t>
  </si>
  <si>
    <t>CAL-CAN_4</t>
  </si>
  <si>
    <t>CAL-CAN_5</t>
  </si>
  <si>
    <t>USGS42_1</t>
  </si>
  <si>
    <t>USGS42_2</t>
  </si>
  <si>
    <t>USGS42_3</t>
  </si>
  <si>
    <t>USGS42_4</t>
  </si>
  <si>
    <t>USGS42_5</t>
  </si>
  <si>
    <t>USGS42_6</t>
  </si>
  <si>
    <t>USGS42_7</t>
  </si>
  <si>
    <t>Water</t>
  </si>
  <si>
    <t>SLAP</t>
  </si>
  <si>
    <t>https://nucleus.iaea.org/rpst/documents/VSMOW_SLAP.pdf</t>
  </si>
  <si>
    <t>Low_d2H_se</t>
  </si>
  <si>
    <t>IBS_1</t>
  </si>
  <si>
    <t>CFS_1</t>
  </si>
  <si>
    <t>Chicken feather keratin</t>
  </si>
  <si>
    <t>Icelandic seabird feather</t>
  </si>
  <si>
    <t>Neto et al. 2006 J Avian Biol</t>
  </si>
  <si>
    <t>back-calc by reversing rescaling function</t>
  </si>
  <si>
    <t>calibration against n-C24/n-C28 (di+cf d2H values: -35.8/-248.7)</t>
  </si>
  <si>
    <t>OH-TCEA analysis method</t>
  </si>
  <si>
    <t>exch with two eqib waters/calibration to PEF</t>
  </si>
  <si>
    <t>Citation_val</t>
  </si>
  <si>
    <t>Citation_cal</t>
  </si>
  <si>
    <t>Ref_scale</t>
  </si>
  <si>
    <t>Soto et al. 2017 Rapid Comm Mass Spec; Wassenaar unpubl data</t>
  </si>
  <si>
    <t>KHS_7</t>
  </si>
  <si>
    <t>CBS_7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</si>
  <si>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</si>
  <si>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</si>
  <si>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</si>
  <si>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</si>
  <si>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</si>
  <si>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</si>
  <si>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</si>
  <si>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</si>
  <si>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</si>
  <si>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</si>
  <si>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</si>
  <si>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</si>
  <si>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</si>
  <si>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</si>
  <si>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</si>
  <si>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</si>
  <si>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</si>
  <si>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</si>
  <si>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</si>
  <si>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</si>
  <si>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</si>
  <si>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</si>
  <si>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</si>
  <si>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</si>
  <si>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</si>
  <si>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</si>
  <si>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</si>
  <si>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</si>
  <si>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</si>
  <si>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</si>
  <si>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</si>
  <si>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</si>
  <si>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</si>
  <si>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</si>
  <si>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because different materials from OldSA.1_H_1, should be structured as comp eqib against OldSA.1_H_1</t>
  </si>
  <si>
    <t>comp eqib against OldSA.1_H_1; all data until 2012 included</t>
  </si>
  <si>
    <t>comp eqib against US_H_1</t>
  </si>
  <si>
    <t>Davis; comp eqib against SA_H_5 (KHS/CBS d2H values = -54/-197)</t>
  </si>
  <si>
    <t>USGS Reston; dual water comp eqib against US_H_1</t>
  </si>
  <si>
    <t>ambient comp eqib against US_H_1</t>
  </si>
  <si>
    <t>CAN_H_5 standards were unpowdered therefore CAN_H_5-US_H_1 comparison is not allowed</t>
  </si>
  <si>
    <t>comp eqib against UT_H_2</t>
  </si>
  <si>
    <t>UT_H_4 data have no associated uncertainty therefore UT_H_4-SA_H_5 comparison is not allowed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</si>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</sst>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70" zoomScaleNormal="70" workbookViewId="0">
      <pane xSplit="1" topLeftCell="B1" activePane="topRight" state="frozen"/>
      <selection pane="topRight" activeCell="L35" sqref="L35"/>
    </sheetView>
  </sheetViews>
  <sheetFormatPr baseColWidth="10" defaultColWidth="11.5" defaultRowHeight="16"/>
  <cols>
    <col min="1" max="19" width="14.83203125" style="1" customWidth="1"/>
    <col min="20" max="16384" width="11.5" style="1"/>
  </cols>
  <sheetData>
    <row r="1" spans="1:18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46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120</v>
      </c>
      <c r="N1" s="1" t="s">
        <v>132</v>
      </c>
      <c r="O1" s="1" t="s">
        <v>130</v>
      </c>
      <c r="P1" s="1" t="s">
        <v>131</v>
      </c>
      <c r="Q1" s="1" t="s">
        <v>1</v>
      </c>
      <c r="R1" s="1" t="s">
        <v>179</v>
      </c>
    </row>
    <row r="2" spans="1:18">
      <c r="A2" s="1" t="s">
        <v>136</v>
      </c>
      <c r="B2" s="1" t="s">
        <v>57</v>
      </c>
      <c r="C2" s="2" t="s">
        <v>2</v>
      </c>
      <c r="D2" s="1">
        <v>-63</v>
      </c>
      <c r="H2" s="1" t="s">
        <v>87</v>
      </c>
      <c r="I2" s="2" t="s">
        <v>6</v>
      </c>
      <c r="J2" s="1">
        <v>-164</v>
      </c>
      <c r="K2" s="2"/>
      <c r="L2" s="2"/>
      <c r="M2" s="2"/>
      <c r="N2" s="2" t="s">
        <v>136</v>
      </c>
      <c r="O2" s="1" t="s">
        <v>3</v>
      </c>
      <c r="P2" s="1" t="s">
        <v>4</v>
      </c>
      <c r="Q2" s="1" t="s">
        <v>129</v>
      </c>
      <c r="R2" s="2" t="s">
        <v>126</v>
      </c>
    </row>
    <row r="3" spans="1:18">
      <c r="A3" s="1" t="s">
        <v>137</v>
      </c>
      <c r="B3" s="1" t="s">
        <v>58</v>
      </c>
      <c r="C3" s="2" t="s">
        <v>2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88</v>
      </c>
      <c r="I3" s="2" t="s">
        <v>6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138</v>
      </c>
      <c r="O3" s="1" t="s">
        <v>3</v>
      </c>
      <c r="P3" s="1" t="s">
        <v>4</v>
      </c>
      <c r="Q3" s="1" t="s">
        <v>169</v>
      </c>
      <c r="R3" s="2"/>
    </row>
    <row r="4" spans="1:18" s="2" customFormat="1">
      <c r="A4" s="2" t="s">
        <v>138</v>
      </c>
      <c r="B4" s="2" t="s">
        <v>59</v>
      </c>
      <c r="C4" s="2" t="s">
        <v>7</v>
      </c>
      <c r="D4" s="2">
        <v>-108</v>
      </c>
      <c r="E4" s="2">
        <v>4</v>
      </c>
      <c r="G4" s="1"/>
      <c r="H4" s="2" t="s">
        <v>89</v>
      </c>
      <c r="I4" s="2" t="s">
        <v>11</v>
      </c>
      <c r="J4" s="2">
        <v>-187</v>
      </c>
      <c r="K4" s="2">
        <v>2</v>
      </c>
      <c r="M4" s="1"/>
      <c r="N4" s="2" t="s">
        <v>138</v>
      </c>
      <c r="O4" s="2" t="s">
        <v>8</v>
      </c>
      <c r="P4" s="2" t="s">
        <v>9</v>
      </c>
      <c r="Q4" s="2" t="s">
        <v>10</v>
      </c>
    </row>
    <row r="5" spans="1:18" s="2" customFormat="1">
      <c r="A5" s="2" t="s">
        <v>139</v>
      </c>
      <c r="B5" s="2" t="s">
        <v>121</v>
      </c>
      <c r="C5" s="2" t="s">
        <v>124</v>
      </c>
      <c r="D5" s="2">
        <v>-72</v>
      </c>
      <c r="E5" s="2">
        <v>1</v>
      </c>
      <c r="G5" s="2">
        <v>1</v>
      </c>
      <c r="H5" s="2" t="s">
        <v>122</v>
      </c>
      <c r="I5" s="2" t="s">
        <v>123</v>
      </c>
      <c r="J5" s="2">
        <v>-138</v>
      </c>
      <c r="K5" s="2">
        <v>5</v>
      </c>
      <c r="M5" s="2">
        <v>5</v>
      </c>
      <c r="N5" s="2" t="s">
        <v>138</v>
      </c>
      <c r="O5" s="2" t="s">
        <v>125</v>
      </c>
      <c r="P5" s="2" t="s">
        <v>20</v>
      </c>
      <c r="Q5" s="2" t="s">
        <v>10</v>
      </c>
      <c r="R5" s="1" t="s">
        <v>170</v>
      </c>
    </row>
    <row r="6" spans="1:18">
      <c r="A6" s="1" t="s">
        <v>140</v>
      </c>
      <c r="B6" s="1" t="s">
        <v>60</v>
      </c>
      <c r="C6" s="1" t="s">
        <v>12</v>
      </c>
      <c r="D6" s="1">
        <v>-37.1</v>
      </c>
      <c r="E6" s="1">
        <v>2.6</v>
      </c>
      <c r="G6" s="3"/>
      <c r="H6" s="2" t="s">
        <v>90</v>
      </c>
      <c r="I6" s="1" t="s">
        <v>15</v>
      </c>
      <c r="J6" s="2">
        <v>-166.3</v>
      </c>
      <c r="K6" s="1">
        <v>2.7</v>
      </c>
      <c r="M6" s="3"/>
      <c r="N6" s="1" t="s">
        <v>140</v>
      </c>
      <c r="O6" s="1" t="s">
        <v>13</v>
      </c>
      <c r="P6" s="1" t="s">
        <v>8</v>
      </c>
      <c r="Q6" s="1" t="s">
        <v>14</v>
      </c>
    </row>
    <row r="7" spans="1:18">
      <c r="A7" s="1" t="s">
        <v>141</v>
      </c>
      <c r="B7" s="1" t="s">
        <v>61</v>
      </c>
      <c r="C7" s="1" t="s">
        <v>12</v>
      </c>
      <c r="D7" s="1">
        <v>-41</v>
      </c>
      <c r="E7" s="1">
        <v>5.5</v>
      </c>
      <c r="G7" s="3"/>
      <c r="H7" s="1" t="s">
        <v>91</v>
      </c>
      <c r="I7" s="1" t="s">
        <v>15</v>
      </c>
      <c r="J7" s="1">
        <v>-177.9</v>
      </c>
      <c r="K7" s="1">
        <v>2.1</v>
      </c>
      <c r="M7" s="3"/>
      <c r="N7" s="1" t="s">
        <v>141</v>
      </c>
      <c r="O7" s="1" t="s">
        <v>13</v>
      </c>
      <c r="P7" s="1" t="s">
        <v>8</v>
      </c>
      <c r="Q7" s="1" t="s">
        <v>16</v>
      </c>
    </row>
    <row r="8" spans="1:18">
      <c r="A8" s="1" t="s">
        <v>142</v>
      </c>
      <c r="B8" s="1" t="s">
        <v>62</v>
      </c>
      <c r="C8" s="1" t="s">
        <v>12</v>
      </c>
      <c r="D8" s="1">
        <v>-35.5</v>
      </c>
      <c r="E8" s="1">
        <v>3.6</v>
      </c>
      <c r="G8" s="3"/>
      <c r="H8" s="1" t="s">
        <v>92</v>
      </c>
      <c r="I8" s="1" t="s">
        <v>15</v>
      </c>
      <c r="J8" s="1">
        <v>-153.30000000000001</v>
      </c>
      <c r="K8" s="1">
        <v>3.8</v>
      </c>
      <c r="M8" s="3"/>
      <c r="N8" s="1" t="s">
        <v>142</v>
      </c>
      <c r="O8" s="1" t="s">
        <v>13</v>
      </c>
      <c r="P8" s="1" t="s">
        <v>17</v>
      </c>
      <c r="Q8" s="1" t="s">
        <v>18</v>
      </c>
    </row>
    <row r="9" spans="1:18">
      <c r="A9" s="1" t="s">
        <v>143</v>
      </c>
      <c r="B9" s="1" t="s">
        <v>63</v>
      </c>
      <c r="C9" s="1" t="s">
        <v>12</v>
      </c>
      <c r="D9" s="1">
        <v>-47.5</v>
      </c>
      <c r="E9" s="1">
        <v>1</v>
      </c>
      <c r="G9" s="3"/>
      <c r="H9" s="1" t="s">
        <v>93</v>
      </c>
      <c r="I9" s="1" t="s">
        <v>15</v>
      </c>
      <c r="J9" s="1">
        <v>-178.8</v>
      </c>
      <c r="K9" s="1">
        <v>2.2000000000000002</v>
      </c>
      <c r="M9" s="3"/>
      <c r="N9" s="1" t="s">
        <v>143</v>
      </c>
      <c r="O9" s="1" t="s">
        <v>13</v>
      </c>
      <c r="P9" s="1" t="s">
        <v>17</v>
      </c>
      <c r="Q9" s="1" t="s">
        <v>19</v>
      </c>
    </row>
    <row r="10" spans="1:18">
      <c r="A10" s="1" t="s">
        <v>144</v>
      </c>
      <c r="B10" s="1" t="s">
        <v>64</v>
      </c>
      <c r="C10" s="1" t="s">
        <v>12</v>
      </c>
      <c r="D10" s="1">
        <v>-54.1</v>
      </c>
      <c r="G10" s="3"/>
      <c r="H10" s="1" t="s">
        <v>94</v>
      </c>
      <c r="I10" s="1" t="s">
        <v>15</v>
      </c>
      <c r="J10" s="1">
        <v>-197</v>
      </c>
      <c r="M10" s="3"/>
      <c r="N10" s="1" t="s">
        <v>144</v>
      </c>
      <c r="O10" s="1" t="s">
        <v>13</v>
      </c>
      <c r="P10" s="1" t="s">
        <v>20</v>
      </c>
      <c r="Q10" s="1" t="s">
        <v>169</v>
      </c>
    </row>
    <row r="11" spans="1:18">
      <c r="A11" s="1" t="s">
        <v>145</v>
      </c>
      <c r="B11" s="1" t="s">
        <v>65</v>
      </c>
      <c r="C11" s="1" t="s">
        <v>12</v>
      </c>
      <c r="D11" s="1">
        <v>-54.7</v>
      </c>
      <c r="E11" s="1">
        <v>3.12</v>
      </c>
      <c r="F11" s="1">
        <v>711</v>
      </c>
      <c r="G11" s="3">
        <f t="shared" ref="G11" si="0">E11/SQRT(F11)</f>
        <v>0.1170091416963065</v>
      </c>
      <c r="H11" s="1" t="s">
        <v>95</v>
      </c>
      <c r="I11" s="1" t="s">
        <v>15</v>
      </c>
      <c r="J11" s="1">
        <v>-197.2</v>
      </c>
      <c r="K11" s="1">
        <v>4.34</v>
      </c>
      <c r="L11" s="1">
        <v>689</v>
      </c>
      <c r="M11" s="3">
        <f>K11/SQRT(L11)</f>
        <v>0.16534083195380267</v>
      </c>
      <c r="N11" s="2" t="s">
        <v>138</v>
      </c>
      <c r="O11" s="1" t="s">
        <v>133</v>
      </c>
      <c r="P11" s="1" t="s">
        <v>20</v>
      </c>
      <c r="Q11" s="1" t="s">
        <v>171</v>
      </c>
    </row>
    <row r="12" spans="1:18">
      <c r="A12" s="1" t="s">
        <v>146</v>
      </c>
      <c r="B12" s="1" t="s">
        <v>134</v>
      </c>
      <c r="C12" s="1" t="s">
        <v>12</v>
      </c>
      <c r="D12" s="1">
        <v>-35.299999999999997</v>
      </c>
      <c r="E12" s="1">
        <v>1.1000000000000001</v>
      </c>
      <c r="F12" s="1">
        <v>5</v>
      </c>
      <c r="G12" s="3">
        <f t="shared" ref="G12" si="1">E12/SQRT(F12)</f>
        <v>0.49193495504995377</v>
      </c>
      <c r="H12" s="1" t="s">
        <v>135</v>
      </c>
      <c r="I12" s="1" t="s">
        <v>15</v>
      </c>
      <c r="J12" s="1">
        <v>-157</v>
      </c>
      <c r="K12" s="1">
        <v>0.9</v>
      </c>
      <c r="L12" s="1">
        <v>5</v>
      </c>
      <c r="M12" s="3">
        <f>K12/SQRT(L12)</f>
        <v>0.40249223594996214</v>
      </c>
      <c r="N12" s="1" t="s">
        <v>168</v>
      </c>
      <c r="O12" s="1" t="s">
        <v>13</v>
      </c>
      <c r="P12" s="1" t="s">
        <v>20</v>
      </c>
      <c r="Q12" s="1" t="s">
        <v>21</v>
      </c>
    </row>
    <row r="13" spans="1:18">
      <c r="A13" s="1" t="s">
        <v>147</v>
      </c>
      <c r="B13" s="1" t="s">
        <v>66</v>
      </c>
      <c r="C13" s="2" t="s">
        <v>22</v>
      </c>
      <c r="D13" s="1">
        <v>-76.3</v>
      </c>
      <c r="H13" s="1" t="s">
        <v>96</v>
      </c>
      <c r="I13" s="2" t="s">
        <v>23</v>
      </c>
      <c r="J13" s="1">
        <v>-141.6</v>
      </c>
      <c r="N13" s="2" t="s">
        <v>147</v>
      </c>
      <c r="O13" s="2" t="s">
        <v>24</v>
      </c>
      <c r="P13" s="1" t="s">
        <v>25</v>
      </c>
      <c r="Q13" s="1" t="s">
        <v>26</v>
      </c>
      <c r="R13" s="2"/>
    </row>
    <row r="14" spans="1:18" s="2" customFormat="1">
      <c r="A14" s="4" t="s">
        <v>148</v>
      </c>
      <c r="B14" s="2" t="s">
        <v>67</v>
      </c>
      <c r="C14" s="2" t="s">
        <v>22</v>
      </c>
      <c r="D14" s="2">
        <v>-52.9</v>
      </c>
      <c r="E14" s="2">
        <v>0.6</v>
      </c>
      <c r="F14" s="2">
        <v>6</v>
      </c>
      <c r="G14" s="3">
        <f t="shared" ref="G14" si="2">E14/SQRT(F14)</f>
        <v>0.24494897427831783</v>
      </c>
      <c r="H14" s="2" t="s">
        <v>97</v>
      </c>
      <c r="I14" s="2" t="s">
        <v>23</v>
      </c>
      <c r="J14" s="2">
        <v>-117</v>
      </c>
      <c r="K14" s="2">
        <v>1.7</v>
      </c>
      <c r="L14" s="2">
        <v>6</v>
      </c>
      <c r="M14" s="3">
        <f>K14/SQRT(L14)</f>
        <v>0.69402209378856716</v>
      </c>
      <c r="N14" s="2" t="s">
        <v>161</v>
      </c>
      <c r="O14" s="1" t="s">
        <v>27</v>
      </c>
      <c r="P14" s="1" t="s">
        <v>20</v>
      </c>
      <c r="Q14" s="2" t="s">
        <v>172</v>
      </c>
    </row>
    <row r="15" spans="1:18" s="2" customFormat="1">
      <c r="A15" s="1" t="s">
        <v>149</v>
      </c>
      <c r="B15" s="2" t="s">
        <v>68</v>
      </c>
      <c r="C15" s="2" t="s">
        <v>22</v>
      </c>
      <c r="D15" s="2">
        <v>-58.8</v>
      </c>
      <c r="G15" s="1"/>
      <c r="H15" s="2" t="s">
        <v>98</v>
      </c>
      <c r="I15" s="2" t="s">
        <v>23</v>
      </c>
      <c r="J15" s="2">
        <v>-128.69999999999999</v>
      </c>
      <c r="M15" s="1"/>
      <c r="N15" s="2" t="s">
        <v>149</v>
      </c>
      <c r="O15" s="2" t="s">
        <v>24</v>
      </c>
      <c r="P15" s="1" t="s">
        <v>20</v>
      </c>
      <c r="Q15" s="2" t="s">
        <v>28</v>
      </c>
    </row>
    <row r="16" spans="1:18" s="2" customFormat="1">
      <c r="A16" s="4" t="s">
        <v>150</v>
      </c>
      <c r="B16" s="2" t="s">
        <v>69</v>
      </c>
      <c r="C16" s="2" t="s">
        <v>22</v>
      </c>
      <c r="D16" s="2">
        <v>-60.2</v>
      </c>
      <c r="E16" s="2">
        <v>1.8</v>
      </c>
      <c r="G16" s="3"/>
      <c r="H16" s="2" t="s">
        <v>99</v>
      </c>
      <c r="I16" s="2" t="s">
        <v>23</v>
      </c>
      <c r="J16" s="2">
        <v>-130.1</v>
      </c>
      <c r="K16" s="2">
        <v>1.8</v>
      </c>
      <c r="M16" s="3"/>
      <c r="N16" s="2" t="s">
        <v>150</v>
      </c>
      <c r="O16" s="2" t="s">
        <v>29</v>
      </c>
      <c r="P16" s="1" t="s">
        <v>20</v>
      </c>
      <c r="Q16" s="2" t="s">
        <v>127</v>
      </c>
    </row>
    <row r="17" spans="1:18" s="2" customFormat="1">
      <c r="A17" s="2" t="s">
        <v>151</v>
      </c>
      <c r="B17" s="2" t="s">
        <v>70</v>
      </c>
      <c r="C17" s="2" t="s">
        <v>30</v>
      </c>
      <c r="D17" s="2">
        <v>-34</v>
      </c>
      <c r="G17" s="1"/>
      <c r="H17" s="2" t="s">
        <v>100</v>
      </c>
      <c r="I17" s="2" t="s">
        <v>31</v>
      </c>
      <c r="J17" s="2">
        <v>-172.7</v>
      </c>
      <c r="M17" s="1"/>
      <c r="N17" s="2" t="s">
        <v>151</v>
      </c>
      <c r="O17" s="2" t="s">
        <v>24</v>
      </c>
      <c r="P17" s="1" t="s">
        <v>20</v>
      </c>
      <c r="Q17" s="2" t="s">
        <v>28</v>
      </c>
    </row>
    <row r="18" spans="1:18" s="2" customFormat="1">
      <c r="A18" s="2" t="s">
        <v>152</v>
      </c>
      <c r="B18" s="2" t="s">
        <v>71</v>
      </c>
      <c r="C18" s="2" t="s">
        <v>30</v>
      </c>
      <c r="D18" s="2">
        <v>-35.4</v>
      </c>
      <c r="E18" s="2">
        <v>2</v>
      </c>
      <c r="G18" s="3"/>
      <c r="H18" s="2" t="s">
        <v>101</v>
      </c>
      <c r="I18" s="2" t="s">
        <v>31</v>
      </c>
      <c r="J18" s="2">
        <v>-174.1</v>
      </c>
      <c r="K18" s="2">
        <v>2.5</v>
      </c>
      <c r="M18" s="3"/>
      <c r="N18" s="2" t="s">
        <v>152</v>
      </c>
      <c r="O18" s="2" t="s">
        <v>29</v>
      </c>
      <c r="P18" s="2" t="s">
        <v>4</v>
      </c>
      <c r="Q18" s="2" t="s">
        <v>32</v>
      </c>
    </row>
    <row r="19" spans="1:18" s="2" customFormat="1">
      <c r="A19" s="2" t="s">
        <v>153</v>
      </c>
      <c r="B19" s="2" t="s">
        <v>72</v>
      </c>
      <c r="C19" s="2" t="s">
        <v>30</v>
      </c>
      <c r="D19" s="2">
        <v>-51.2</v>
      </c>
      <c r="G19" s="1"/>
      <c r="H19" s="2" t="s">
        <v>102</v>
      </c>
      <c r="I19" s="2" t="s">
        <v>31</v>
      </c>
      <c r="J19" s="2">
        <v>-200</v>
      </c>
      <c r="M19" s="1"/>
      <c r="N19" s="2" t="s">
        <v>153</v>
      </c>
      <c r="O19" s="2" t="s">
        <v>33</v>
      </c>
      <c r="P19" s="2" t="s">
        <v>4</v>
      </c>
      <c r="Q19" s="2" t="s">
        <v>34</v>
      </c>
    </row>
    <row r="20" spans="1:18" s="2" customFormat="1">
      <c r="A20" s="2" t="s">
        <v>154</v>
      </c>
      <c r="B20" s="2" t="s">
        <v>73</v>
      </c>
      <c r="C20" s="2" t="s">
        <v>30</v>
      </c>
      <c r="D20" s="2">
        <v>-47.2</v>
      </c>
      <c r="G20" s="1"/>
      <c r="H20" s="2" t="s">
        <v>103</v>
      </c>
      <c r="I20" s="2" t="s">
        <v>31</v>
      </c>
      <c r="J20" s="2">
        <v>-195.9</v>
      </c>
      <c r="M20" s="1"/>
      <c r="N20" s="2" t="s">
        <v>154</v>
      </c>
      <c r="O20" s="2" t="s">
        <v>33</v>
      </c>
      <c r="P20" s="2" t="s">
        <v>4</v>
      </c>
      <c r="Q20" s="2" t="s">
        <v>173</v>
      </c>
      <c r="R20" s="1" t="s">
        <v>178</v>
      </c>
    </row>
    <row r="21" spans="1:18" s="2" customFormat="1">
      <c r="A21" s="2" t="s">
        <v>155</v>
      </c>
      <c r="B21" s="2" t="s">
        <v>74</v>
      </c>
      <c r="C21" s="2" t="s">
        <v>30</v>
      </c>
      <c r="D21" s="2">
        <v>-43.1</v>
      </c>
      <c r="G21" s="1"/>
      <c r="H21" s="2" t="s">
        <v>104</v>
      </c>
      <c r="I21" s="2" t="s">
        <v>31</v>
      </c>
      <c r="J21" s="2">
        <v>-191.7</v>
      </c>
      <c r="M21" s="1"/>
      <c r="N21" s="2" t="s">
        <v>155</v>
      </c>
      <c r="O21" s="2" t="s">
        <v>33</v>
      </c>
      <c r="P21" s="2" t="s">
        <v>4</v>
      </c>
      <c r="Q21" s="2" t="s">
        <v>35</v>
      </c>
    </row>
    <row r="22" spans="1:18" s="2" customFormat="1">
      <c r="A22" s="4" t="s">
        <v>156</v>
      </c>
      <c r="B22" s="4" t="s">
        <v>75</v>
      </c>
      <c r="C22" s="2" t="s">
        <v>36</v>
      </c>
      <c r="D22" s="2">
        <v>-71.599999999999994</v>
      </c>
      <c r="E22" s="2">
        <v>1.6</v>
      </c>
      <c r="G22" s="1"/>
      <c r="H22" s="2" t="s">
        <v>105</v>
      </c>
      <c r="I22" s="2" t="s">
        <v>39</v>
      </c>
      <c r="J22" s="2">
        <v>-106.8</v>
      </c>
      <c r="K22" s="2">
        <v>1.2</v>
      </c>
      <c r="M22" s="1"/>
      <c r="N22" s="4" t="s">
        <v>156</v>
      </c>
      <c r="O22" s="1" t="s">
        <v>37</v>
      </c>
      <c r="P22" s="1" t="s">
        <v>20</v>
      </c>
      <c r="Q22" s="2" t="s">
        <v>38</v>
      </c>
    </row>
    <row r="23" spans="1:18" s="2" customFormat="1">
      <c r="A23" s="4" t="s">
        <v>157</v>
      </c>
      <c r="B23" s="4" t="s">
        <v>76</v>
      </c>
      <c r="C23" s="2" t="s">
        <v>36</v>
      </c>
      <c r="D23" s="2">
        <v>-70.599999999999994</v>
      </c>
      <c r="E23" s="2">
        <v>0.8</v>
      </c>
      <c r="G23" s="1"/>
      <c r="H23" s="2" t="s">
        <v>106</v>
      </c>
      <c r="I23" s="2" t="s">
        <v>39</v>
      </c>
      <c r="J23" s="2">
        <v>-103.2</v>
      </c>
      <c r="K23" s="2">
        <v>0.2</v>
      </c>
      <c r="M23" s="1"/>
      <c r="N23" s="4" t="s">
        <v>157</v>
      </c>
      <c r="O23" s="1" t="s">
        <v>37</v>
      </c>
      <c r="P23" s="1" t="s">
        <v>20</v>
      </c>
      <c r="Q23" s="2" t="s">
        <v>40</v>
      </c>
      <c r="R23" s="5"/>
    </row>
    <row r="24" spans="1:18" s="2" customFormat="1">
      <c r="A24" s="4" t="s">
        <v>158</v>
      </c>
      <c r="B24" s="4" t="s">
        <v>77</v>
      </c>
      <c r="C24" s="2" t="s">
        <v>36</v>
      </c>
      <c r="D24" s="2">
        <v>-72.900000000000006</v>
      </c>
      <c r="E24" s="2">
        <v>1.3</v>
      </c>
      <c r="G24" s="1"/>
      <c r="H24" s="2" t="s">
        <v>107</v>
      </c>
      <c r="I24" s="2" t="s">
        <v>39</v>
      </c>
      <c r="J24" s="2">
        <v>-105.9</v>
      </c>
      <c r="K24" s="2">
        <v>1.4</v>
      </c>
      <c r="M24" s="1"/>
      <c r="N24" s="4" t="s">
        <v>158</v>
      </c>
      <c r="O24" s="1" t="s">
        <v>37</v>
      </c>
      <c r="P24" s="1" t="s">
        <v>20</v>
      </c>
      <c r="Q24" s="2" t="s">
        <v>41</v>
      </c>
    </row>
    <row r="25" spans="1:18" s="2" customFormat="1">
      <c r="A25" s="2" t="s">
        <v>159</v>
      </c>
      <c r="B25" s="2" t="s">
        <v>78</v>
      </c>
      <c r="C25" s="2" t="s">
        <v>36</v>
      </c>
      <c r="D25" s="2">
        <v>-70.400000000000006</v>
      </c>
      <c r="E25" s="2">
        <v>1.1000000000000001</v>
      </c>
      <c r="F25" s="2">
        <v>10</v>
      </c>
      <c r="G25" s="3">
        <f t="shared" ref="G25:G33" si="3">E25/SQRT(F25)</f>
        <v>0.34785054261852172</v>
      </c>
      <c r="H25" s="2" t="s">
        <v>108</v>
      </c>
      <c r="I25" s="2" t="s">
        <v>39</v>
      </c>
      <c r="J25" s="2">
        <v>-109.8</v>
      </c>
      <c r="K25" s="2">
        <v>0.8</v>
      </c>
      <c r="L25" s="2">
        <v>10</v>
      </c>
      <c r="M25" s="3">
        <f>K25/SQRT(L25)</f>
        <v>0.25298221281347033</v>
      </c>
      <c r="N25" s="2" t="s">
        <v>161</v>
      </c>
      <c r="O25" s="2" t="s">
        <v>37</v>
      </c>
      <c r="P25" s="1" t="s">
        <v>20</v>
      </c>
      <c r="Q25" s="2" t="s">
        <v>174</v>
      </c>
    </row>
    <row r="26" spans="1:18" s="2" customFormat="1">
      <c r="A26" s="2" t="s">
        <v>160</v>
      </c>
      <c r="B26" s="2" t="s">
        <v>79</v>
      </c>
      <c r="C26" s="2" t="s">
        <v>39</v>
      </c>
      <c r="D26" s="2">
        <v>-67.900000000000006</v>
      </c>
      <c r="E26" s="2">
        <v>0.8</v>
      </c>
      <c r="G26" s="3"/>
      <c r="H26" s="2" t="s">
        <v>109</v>
      </c>
      <c r="I26" s="2" t="s">
        <v>39</v>
      </c>
      <c r="J26" s="2">
        <v>-103</v>
      </c>
      <c r="K26" s="2">
        <v>0.9</v>
      </c>
      <c r="M26" s="3"/>
      <c r="N26" s="2" t="s">
        <v>160</v>
      </c>
      <c r="O26" s="2" t="s">
        <v>27</v>
      </c>
      <c r="P26" s="1" t="s">
        <v>20</v>
      </c>
      <c r="Q26" s="2" t="s">
        <v>175</v>
      </c>
      <c r="R26" s="1" t="s">
        <v>176</v>
      </c>
    </row>
    <row r="27" spans="1:18">
      <c r="A27" s="1" t="s">
        <v>161</v>
      </c>
      <c r="B27" s="1" t="s">
        <v>80</v>
      </c>
      <c r="C27" s="1" t="s">
        <v>42</v>
      </c>
      <c r="D27" s="1">
        <v>-50.3</v>
      </c>
      <c r="E27" s="2">
        <v>2.8</v>
      </c>
      <c r="F27" s="2"/>
      <c r="G27" s="3"/>
      <c r="H27" s="1" t="s">
        <v>110</v>
      </c>
      <c r="I27" s="1" t="s">
        <v>43</v>
      </c>
      <c r="J27" s="1">
        <v>-78.5</v>
      </c>
      <c r="K27" s="2">
        <v>2.2999999999999998</v>
      </c>
      <c r="L27" s="2"/>
      <c r="M27" s="3"/>
      <c r="N27" s="1" t="s">
        <v>161</v>
      </c>
      <c r="O27" s="1" t="s">
        <v>13</v>
      </c>
      <c r="P27" s="1" t="s">
        <v>27</v>
      </c>
      <c r="Q27" s="1" t="s">
        <v>14</v>
      </c>
    </row>
    <row r="28" spans="1:18">
      <c r="A28" s="1" t="s">
        <v>162</v>
      </c>
      <c r="B28" s="1" t="s">
        <v>81</v>
      </c>
      <c r="C28" s="1" t="s">
        <v>42</v>
      </c>
      <c r="D28" s="1">
        <v>-58.5</v>
      </c>
      <c r="E28" s="1">
        <v>5.8</v>
      </c>
      <c r="G28" s="3"/>
      <c r="H28" s="1" t="s">
        <v>111</v>
      </c>
      <c r="I28" s="1" t="s">
        <v>43</v>
      </c>
      <c r="J28" s="1">
        <v>-88.3</v>
      </c>
      <c r="K28" s="1">
        <v>3.5</v>
      </c>
      <c r="M28" s="3"/>
      <c r="N28" s="1" t="s">
        <v>162</v>
      </c>
      <c r="O28" s="1" t="s">
        <v>13</v>
      </c>
      <c r="P28" s="1" t="s">
        <v>8</v>
      </c>
      <c r="Q28" s="1" t="s">
        <v>16</v>
      </c>
    </row>
    <row r="29" spans="1:18">
      <c r="A29" s="1" t="s">
        <v>163</v>
      </c>
      <c r="B29" s="1" t="s">
        <v>82</v>
      </c>
      <c r="C29" s="1" t="s">
        <v>42</v>
      </c>
      <c r="D29" s="1">
        <v>-48.7</v>
      </c>
      <c r="E29" s="1">
        <v>1.1000000000000001</v>
      </c>
      <c r="G29" s="3"/>
      <c r="H29" s="1" t="s">
        <v>112</v>
      </c>
      <c r="I29" s="1" t="s">
        <v>43</v>
      </c>
      <c r="J29" s="1">
        <v>-75.7</v>
      </c>
      <c r="K29" s="1">
        <v>2.2000000000000002</v>
      </c>
      <c r="M29" s="3"/>
      <c r="N29" s="1" t="s">
        <v>163</v>
      </c>
      <c r="O29" s="1" t="s">
        <v>13</v>
      </c>
      <c r="P29" s="1" t="s">
        <v>17</v>
      </c>
      <c r="Q29" s="1" t="s">
        <v>18</v>
      </c>
    </row>
    <row r="30" spans="1:18">
      <c r="A30" s="1" t="s">
        <v>164</v>
      </c>
      <c r="B30" s="1" t="s">
        <v>83</v>
      </c>
      <c r="C30" s="1" t="s">
        <v>42</v>
      </c>
      <c r="D30" s="1">
        <v>-60.3</v>
      </c>
      <c r="E30" s="1">
        <v>1.3</v>
      </c>
      <c r="G30" s="3"/>
      <c r="H30" s="1" t="s">
        <v>113</v>
      </c>
      <c r="I30" s="1" t="s">
        <v>43</v>
      </c>
      <c r="J30" s="1">
        <v>-89.6</v>
      </c>
      <c r="K30" s="1">
        <v>0.5</v>
      </c>
      <c r="M30" s="3"/>
      <c r="N30" s="1" t="s">
        <v>164</v>
      </c>
      <c r="O30" s="1" t="s">
        <v>13</v>
      </c>
      <c r="P30" s="1" t="s">
        <v>17</v>
      </c>
      <c r="Q30" s="1" t="s">
        <v>19</v>
      </c>
    </row>
    <row r="31" spans="1:18">
      <c r="A31" s="1" t="s">
        <v>165</v>
      </c>
      <c r="B31" s="1" t="s">
        <v>84</v>
      </c>
      <c r="C31" s="1" t="s">
        <v>42</v>
      </c>
      <c r="D31" s="1">
        <v>-57.5</v>
      </c>
      <c r="E31" s="1">
        <v>2</v>
      </c>
      <c r="F31" s="1">
        <v>87</v>
      </c>
      <c r="G31" s="3">
        <f t="shared" si="3"/>
        <v>0.21442250696755896</v>
      </c>
      <c r="H31" s="1" t="s">
        <v>114</v>
      </c>
      <c r="I31" s="1" t="s">
        <v>43</v>
      </c>
      <c r="J31" s="1">
        <v>-88.7</v>
      </c>
      <c r="K31" s="1">
        <v>1.7</v>
      </c>
      <c r="L31" s="1">
        <v>104</v>
      </c>
      <c r="M31" s="3">
        <f>K31/SQRT(L31)</f>
        <v>0.16669871486745644</v>
      </c>
      <c r="N31" s="1" t="s">
        <v>152</v>
      </c>
      <c r="O31" s="2" t="s">
        <v>33</v>
      </c>
      <c r="P31" s="2" t="s">
        <v>4</v>
      </c>
      <c r="Q31" s="2" t="s">
        <v>177</v>
      </c>
      <c r="R31" s="2" t="s">
        <v>128</v>
      </c>
    </row>
    <row r="32" spans="1:18">
      <c r="A32" s="1" t="s">
        <v>166</v>
      </c>
      <c r="B32" s="1" t="s">
        <v>85</v>
      </c>
      <c r="C32" s="1" t="s">
        <v>42</v>
      </c>
      <c r="D32" s="1">
        <v>-44.4</v>
      </c>
      <c r="E32" s="1">
        <v>2</v>
      </c>
      <c r="G32" s="3"/>
      <c r="H32" s="1" t="s">
        <v>115</v>
      </c>
      <c r="I32" s="1" t="s">
        <v>43</v>
      </c>
      <c r="J32" s="1">
        <v>-72.900000000000006</v>
      </c>
      <c r="K32" s="1">
        <v>2.2000000000000002</v>
      </c>
      <c r="M32" s="3"/>
      <c r="N32" s="1" t="s">
        <v>166</v>
      </c>
      <c r="O32" s="1" t="s">
        <v>44</v>
      </c>
      <c r="P32" s="1" t="s">
        <v>20</v>
      </c>
      <c r="Q32" s="1" t="s">
        <v>45</v>
      </c>
    </row>
    <row r="33" spans="1:17">
      <c r="A33" s="1" t="s">
        <v>167</v>
      </c>
      <c r="B33" s="1" t="s">
        <v>86</v>
      </c>
      <c r="C33" s="1" t="s">
        <v>42</v>
      </c>
      <c r="D33" s="1">
        <v>-44.2</v>
      </c>
      <c r="E33" s="2">
        <v>0.9</v>
      </c>
      <c r="F33" s="2">
        <v>5</v>
      </c>
      <c r="G33" s="3">
        <f t="shared" si="3"/>
        <v>0.40249223594996214</v>
      </c>
      <c r="H33" s="1" t="s">
        <v>116</v>
      </c>
      <c r="I33" s="1" t="s">
        <v>43</v>
      </c>
      <c r="J33" s="1">
        <v>-72.2</v>
      </c>
      <c r="K33" s="2">
        <v>1</v>
      </c>
      <c r="L33" s="2">
        <v>5</v>
      </c>
      <c r="M33" s="3">
        <f>K33/SQRT(L33)</f>
        <v>0.44721359549995793</v>
      </c>
      <c r="N33" s="1" t="s">
        <v>168</v>
      </c>
      <c r="O33" s="1" t="s">
        <v>13</v>
      </c>
      <c r="P33" s="1" t="s">
        <v>20</v>
      </c>
      <c r="Q33" s="1" t="s">
        <v>21</v>
      </c>
    </row>
    <row r="34" spans="1:17" s="6" customFormat="1">
      <c r="A34" s="6" t="s">
        <v>168</v>
      </c>
      <c r="B34" s="6" t="s">
        <v>5</v>
      </c>
      <c r="C34" s="6" t="s">
        <v>117</v>
      </c>
      <c r="D34" s="6">
        <v>0</v>
      </c>
      <c r="H34" s="6" t="s">
        <v>118</v>
      </c>
      <c r="I34" s="6" t="s">
        <v>117</v>
      </c>
      <c r="J34" s="6">
        <v>-428</v>
      </c>
      <c r="N34" s="6" t="s">
        <v>168</v>
      </c>
      <c r="O34" s="7" t="s">
        <v>119</v>
      </c>
    </row>
  </sheetData>
  <hyperlinks>
    <hyperlink ref="O3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Microsoft Office User</cp:lastModifiedBy>
  <dcterms:created xsi:type="dcterms:W3CDTF">2020-05-21T19:58:26Z</dcterms:created>
  <dcterms:modified xsi:type="dcterms:W3CDTF">2020-06-19T20:12:10Z</dcterms:modified>
</cp:coreProperties>
</file>