
<file path=[Content_Types].xml><?xml version="1.0" encoding="utf-8"?>
<Types xmlns="http://schemas.openxmlformats.org/package/2006/content-types">
  <Default ContentType="image/jpeg" Extension="jpg"/>
  <Default ContentType="application/vnd.ms-office.vbaProject" Extension="bin"/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Ilse T.N.Q.N" sheetId="1" r:id="rId5"/>
    <sheet state="visible" name="Cristina T.N.Q.N" sheetId="2" r:id="rId6"/>
    <sheet state="visible" name="Formato" sheetId="3" r:id="rId7"/>
    <sheet state="hidden" name="Hoja2" sheetId="4" r:id="rId8"/>
    <sheet state="hidden" name="Hoja3" sheetId="5" r:id="rId9"/>
  </sheets>
  <definedNames/>
  <calcPr/>
  <extLst>
    <ext uri="GoogleSheetsCustomDataVersion2">
      <go:sheetsCustomData xmlns:go="http://customooxmlschemas.google.com/" r:id="rId10" roundtripDataChecksum="SrGswIrTJC6dTIJUUsxvGR1isis+GkYEvgoLuOM0/Qg="/>
    </ext>
  </extLst>
</workbook>
</file>

<file path=xl/sharedStrings.xml><?xml version="1.0" encoding="utf-8"?>
<sst xmlns="http://schemas.openxmlformats.org/spreadsheetml/2006/main" count="149" uniqueCount="60">
  <si>
    <t>CARNICERÍA CUERÁMARO PRIME</t>
  </si>
  <si>
    <t>NOTA DE VENTA</t>
  </si>
  <si>
    <t>CUERÁMARO, GUANAJUATO, MÉXICO</t>
  </si>
  <si>
    <t>FECHA</t>
  </si>
  <si>
    <t>AÑO</t>
  </si>
  <si>
    <t>Colonia Cueramaro Centro</t>
  </si>
  <si>
    <t>CP: 36960</t>
  </si>
  <si>
    <t>EXPEDIDA EN:</t>
  </si>
  <si>
    <t>FECHA DE VENCIMIENTO</t>
  </si>
  <si>
    <t>DATOS DEL CLIENTE</t>
  </si>
  <si>
    <t>METODO DE PAGO</t>
  </si>
  <si>
    <t>CODIGO:</t>
  </si>
  <si>
    <t>NOMBRE:</t>
  </si>
  <si>
    <t>PLAZO DE PAGO</t>
  </si>
  <si>
    <t>DIRECCIÓN:</t>
  </si>
  <si>
    <t>C.P.:</t>
  </si>
  <si>
    <t>MONEDA</t>
  </si>
  <si>
    <t>R.F.C./CURP:</t>
  </si>
  <si>
    <t>TEL / CEL.:</t>
  </si>
  <si>
    <t>VENDEDOR:</t>
  </si>
  <si>
    <t>DIRECCIÓN 
DE ENTREGA:</t>
  </si>
  <si>
    <t>CANTIDAD</t>
  </si>
  <si>
    <t>CODIGO</t>
  </si>
  <si>
    <t>U.M.</t>
  </si>
  <si>
    <t>DESCRIPCIÓN</t>
  </si>
  <si>
    <t>PRECIO</t>
  </si>
  <si>
    <t>IMPORTE</t>
  </si>
  <si>
    <t>IMPORTE CON LETRA:</t>
  </si>
  <si>
    <t>SUBTOTAL</t>
  </si>
  <si>
    <t>IVA</t>
  </si>
  <si>
    <t>TOTAL</t>
  </si>
  <si>
    <t>PAGARÉ</t>
  </si>
  <si>
    <t>BUENO POR:</t>
  </si>
  <si>
    <t>Debo y pagaré incondicionalmente por este pagaré a la orden de Francisco Javier Pantoja Rangel</t>
  </si>
  <si>
    <t>Valor recibido a mi entera satisfacción. Este pagaré es mercantil y está regido por la ley general de títulos y operaciones</t>
  </si>
  <si>
    <t xml:space="preserve">de crédito en sus artículos 170 , 171, 172 y demás relativos, y todos están sujetos a la condición de que, </t>
  </si>
  <si>
    <t>al no pagarse cualquiera de ellos a su vencimiento, serán exigibles todos los que les sigan en número,</t>
  </si>
  <si>
    <t xml:space="preserve"> además de ya vencidos,  desde la fecha de vencimiento de este documento hasta el día de su liquidación, </t>
  </si>
  <si>
    <t>causara intereses moratorios al tipo de 3 % mensual, pagadero en este ciudad juntamente con el principal.</t>
  </si>
  <si>
    <t>Nombre:</t>
  </si>
  <si>
    <t>Domicilio:</t>
  </si>
  <si>
    <t>Ciudad:</t>
  </si>
  <si>
    <t>León, Guanajuato, México</t>
  </si>
  <si>
    <t>Nombre y Firma ________________________________________________________</t>
  </si>
  <si>
    <t>Acepto y pagaré a su vencimiento</t>
  </si>
  <si>
    <t>Cuerámaro, Guanajuato</t>
  </si>
  <si>
    <t>06 de octubre 2025</t>
  </si>
  <si>
    <t>#0001</t>
  </si>
  <si>
    <t>Transferencia/Efectivo/Depósito</t>
  </si>
  <si>
    <t>Cristina Patricio Maria</t>
  </si>
  <si>
    <t>C Peñasco De Manzanares 507, Col Parque Manzanares, León, Guanajuato</t>
  </si>
  <si>
    <t>3 días</t>
  </si>
  <si>
    <t>PAMC721124MOCTRR08</t>
  </si>
  <si>
    <t>M.N. MXN</t>
  </si>
  <si>
    <t>Blvrd Francisco Villa 1104, Villa de Las Flores, Villa de las Flores, 37278 León de los Aldama, Gto.</t>
  </si>
  <si>
    <t xml:space="preserve">Oscar Pantoja </t>
  </si>
  <si>
    <t>#0004</t>
  </si>
  <si>
    <t>Kg</t>
  </si>
  <si>
    <t>Pierna Cerdo Fresca S/H (Alto Vacio)</t>
  </si>
  <si>
    <t>R.F.C.: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</si>
</sst>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dd\ &quot;de&quot;\ mmmm"/>
    <numFmt numFmtId="165" formatCode="D/M/YYYY"/>
    <numFmt numFmtId="166" formatCode="_-&quot;$&quot;* #,##0.00_-;\-&quot;$&quot;* #,##0.00_-;_-&quot;$&quot;* &quot;-&quot;??_-;_-@"/>
    <numFmt numFmtId="167" formatCode="_-[$$-80A]* #,##0.00_-;\-[$$-80A]* #,##0.00_-;_-[$$-80A]* &quot;-&quot;??_-;_-@"/>
  </numFmts>
  <fonts count="9">
    <font>
      <sz val="11.0"/>
      <color theme="1"/>
      <name val="Calibri"/>
      <scheme val="minor"/>
    </font>
    <font>
      <sz val="11.0"/>
      <color theme="1"/>
      <name val="Calibri"/>
    </font>
    <font>
      <b/>
      <sz val="11.0"/>
      <color theme="1"/>
      <name val="Calibri"/>
    </font>
    <font>
      <b/>
      <sz val="20.0"/>
      <color theme="1"/>
      <name val="Calibri"/>
    </font>
    <font>
      <b/>
      <sz val="11.0"/>
      <color theme="0"/>
      <name val="Calibri"/>
    </font>
    <font/>
    <font>
      <b/>
      <sz val="16.0"/>
      <color theme="1"/>
      <name val="Calibri"/>
    </font>
    <font>
      <b/>
      <sz val="12.0"/>
      <color theme="0"/>
      <name val="Calibri"/>
    </font>
    <font>
      <b/>
      <sz val="20.0"/>
      <color rgb="FF002060"/>
      <name val="Calibri"/>
    </font>
  </fonts>
  <fills count="3">
    <fill>
      <patternFill patternType="none"/>
    </fill>
    <fill>
      <patternFill patternType="lightGray"/>
    </fill>
    <fill>
      <patternFill patternType="solid">
        <fgColor rgb="FF00B0F0"/>
        <bgColor rgb="FF00B0F0"/>
      </patternFill>
    </fill>
  </fills>
  <borders count="18">
    <border/>
    <border>
      <left style="medium">
        <color theme="5"/>
      </left>
      <top style="medium">
        <color theme="5"/>
      </top>
      <bottom/>
    </border>
    <border>
      <right style="medium">
        <color theme="5"/>
      </right>
      <top style="medium">
        <color theme="5"/>
      </top>
      <bottom/>
    </border>
    <border>
      <left style="medium">
        <color theme="5"/>
      </left>
      <right/>
      <top/>
      <bottom style="medium">
        <color theme="5"/>
      </bottom>
    </border>
    <border>
      <left/>
      <right style="medium">
        <color theme="5"/>
      </right>
      <top/>
      <bottom style="medium">
        <color theme="5"/>
      </bottom>
    </border>
    <border>
      <left style="medium">
        <color theme="5"/>
      </left>
      <right style="medium">
        <color theme="5"/>
      </right>
      <top style="medium">
        <color theme="5"/>
      </top>
    </border>
    <border>
      <left style="medium">
        <color theme="5"/>
      </left>
      <top style="medium">
        <color theme="5"/>
      </top>
      <bottom style="medium">
        <color theme="5"/>
      </bottom>
    </border>
    <border>
      <right style="medium">
        <color theme="5"/>
      </right>
      <top style="medium">
        <color theme="5"/>
      </top>
      <bottom style="medium">
        <color theme="5"/>
      </bottom>
    </border>
    <border>
      <left style="medium">
        <color theme="5"/>
      </left>
      <top style="medium">
        <color theme="5"/>
      </top>
    </border>
    <border>
      <right style="medium">
        <color theme="5"/>
      </right>
      <top style="medium">
        <color theme="5"/>
      </top>
    </border>
    <border>
      <left/>
      <top/>
      <bottom/>
    </border>
    <border>
      <top/>
      <bottom/>
    </border>
    <border>
      <right/>
      <top/>
      <bottom/>
    </border>
    <border>
      <left/>
      <right/>
      <top/>
      <bottom/>
    </border>
    <border>
      <top style="medium">
        <color theme="5"/>
      </top>
      <bottom style="medium">
        <color theme="5"/>
      </bottom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bottom style="thin">
        <color rgb="FF000000"/>
      </bottom>
    </border>
  </borders>
  <cellStyleXfs count="1">
    <xf borderId="0" fillId="0" fontId="0" numFmtId="0" applyAlignment="1" applyFont="1"/>
  </cellStyleXfs>
  <cellXfs count="43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0" xfId="0" applyFont="1"/>
    <xf borderId="0" fillId="0" fontId="3" numFmtId="0" xfId="0" applyAlignment="1" applyFont="1">
      <alignment horizontal="center"/>
    </xf>
    <xf borderId="1" fillId="2" fontId="4" numFmtId="0" xfId="0" applyAlignment="1" applyBorder="1" applyFill="1" applyFont="1">
      <alignment horizontal="center" vertical="center"/>
    </xf>
    <xf borderId="2" fillId="0" fontId="5" numFmtId="0" xfId="0" applyBorder="1" applyFont="1"/>
    <xf borderId="0" fillId="0" fontId="6" numFmtId="0" xfId="0" applyAlignment="1" applyFont="1">
      <alignment horizontal="center"/>
    </xf>
    <xf borderId="3" fillId="2" fontId="4" numFmtId="0" xfId="0" applyAlignment="1" applyBorder="1" applyFont="1">
      <alignment horizontal="center" vertical="center"/>
    </xf>
    <xf borderId="4" fillId="2" fontId="4" numFmtId="0" xfId="0" applyAlignment="1" applyBorder="1" applyFont="1">
      <alignment horizontal="center" vertical="center"/>
    </xf>
    <xf borderId="0" fillId="0" fontId="6" numFmtId="0" xfId="0" applyAlignment="1" applyFont="1">
      <alignment horizontal="center" shrinkToFit="0" wrapText="1"/>
    </xf>
    <xf borderId="5" fillId="0" fontId="1" numFmtId="164" xfId="0" applyAlignment="1" applyBorder="1" applyFont="1" applyNumberFormat="1">
      <alignment horizontal="center" vertical="center"/>
    </xf>
    <xf borderId="5" fillId="0" fontId="1" numFmtId="0" xfId="0" applyAlignment="1" applyBorder="1" applyFont="1">
      <alignment horizontal="center" vertical="center"/>
    </xf>
    <xf borderId="0" fillId="0" fontId="1" numFmtId="165" xfId="0" applyFont="1" applyNumberFormat="1"/>
    <xf borderId="6" fillId="2" fontId="4" numFmtId="0" xfId="0" applyAlignment="1" applyBorder="1" applyFont="1">
      <alignment horizontal="center" vertical="center"/>
    </xf>
    <xf borderId="7" fillId="0" fontId="5" numFmtId="0" xfId="0" applyBorder="1" applyFont="1"/>
    <xf borderId="8" fillId="0" fontId="1" numFmtId="0" xfId="0" applyAlignment="1" applyBorder="1" applyFont="1">
      <alignment horizontal="center" vertical="center"/>
    </xf>
    <xf borderId="9" fillId="0" fontId="5" numFmtId="0" xfId="0" applyBorder="1" applyFont="1"/>
    <xf borderId="8" fillId="0" fontId="1" numFmtId="165" xfId="0" applyAlignment="1" applyBorder="1" applyFont="1" applyNumberFormat="1">
      <alignment horizontal="center" vertical="center"/>
    </xf>
    <xf borderId="10" fillId="2" fontId="7" numFmtId="0" xfId="0" applyAlignment="1" applyBorder="1" applyFont="1">
      <alignment horizontal="center"/>
    </xf>
    <xf borderId="11" fillId="0" fontId="5" numFmtId="0" xfId="0" applyBorder="1" applyFont="1"/>
    <xf borderId="12" fillId="0" fontId="5" numFmtId="0" xfId="0" applyBorder="1" applyFont="1"/>
    <xf borderId="13" fillId="2" fontId="4" numFmtId="0" xfId="0" applyAlignment="1" applyBorder="1" applyFont="1">
      <alignment horizontal="right" vertical="center"/>
    </xf>
    <xf borderId="6" fillId="0" fontId="1" numFmtId="0" xfId="0" applyAlignment="1" applyBorder="1" applyFont="1">
      <alignment horizontal="left" vertical="center"/>
    </xf>
    <xf borderId="14" fillId="0" fontId="5" numFmtId="0" xfId="0" applyBorder="1" applyFont="1"/>
    <xf borderId="6" fillId="0" fontId="1" numFmtId="12" xfId="0" applyAlignment="1" applyBorder="1" applyFont="1" applyNumberFormat="1">
      <alignment horizontal="left" vertical="center"/>
    </xf>
    <xf borderId="13" fillId="2" fontId="4" numFmtId="0" xfId="0" applyAlignment="1" applyBorder="1" applyFont="1">
      <alignment horizontal="right" shrinkToFit="0" vertical="center" wrapText="1"/>
    </xf>
    <xf borderId="6" fillId="0" fontId="1" numFmtId="0" xfId="0" applyAlignment="1" applyBorder="1" applyFont="1">
      <alignment horizontal="left" shrinkToFit="0" vertical="center" wrapText="1"/>
    </xf>
    <xf borderId="6" fillId="0" fontId="1" numFmtId="0" xfId="0" applyAlignment="1" applyBorder="1" applyFont="1">
      <alignment horizontal="center" shrinkToFit="0" vertical="center" wrapText="1"/>
    </xf>
    <xf borderId="0" fillId="0" fontId="1" numFmtId="0" xfId="0" applyAlignment="1" applyFont="1">
      <alignment horizontal="center"/>
    </xf>
    <xf borderId="13" fillId="2" fontId="4" numFmtId="0" xfId="0" applyAlignment="1" applyBorder="1" applyFont="1">
      <alignment horizontal="center" vertical="center"/>
    </xf>
    <xf borderId="15" fillId="0" fontId="1" numFmtId="2" xfId="0" applyAlignment="1" applyBorder="1" applyFont="1" applyNumberFormat="1">
      <alignment horizontal="center" vertical="center"/>
    </xf>
    <xf borderId="15" fillId="0" fontId="1" numFmtId="0" xfId="0" applyAlignment="1" applyBorder="1" applyFont="1">
      <alignment horizontal="center" vertical="center"/>
    </xf>
    <xf borderId="15" fillId="0" fontId="1" numFmtId="166" xfId="0" applyAlignment="1" applyBorder="1" applyFont="1" applyNumberFormat="1">
      <alignment horizontal="center" vertical="center"/>
    </xf>
    <xf borderId="15" fillId="0" fontId="1" numFmtId="167" xfId="0" applyBorder="1" applyFont="1" applyNumberFormat="1"/>
    <xf borderId="0" fillId="0" fontId="2" numFmtId="0" xfId="0" applyAlignment="1" applyFont="1">
      <alignment horizontal="center" shrinkToFit="0" vertical="center" wrapText="1"/>
    </xf>
    <xf borderId="0" fillId="0" fontId="2" numFmtId="0" xfId="0" applyAlignment="1" applyFont="1">
      <alignment horizontal="left" shrinkToFit="0" vertical="top" wrapText="1"/>
    </xf>
    <xf borderId="0" fillId="0" fontId="1" numFmtId="0" xfId="0" applyAlignment="1" applyFont="1">
      <alignment vertical="center"/>
    </xf>
    <xf borderId="0" fillId="0" fontId="8" numFmtId="0" xfId="0" applyAlignment="1" applyFont="1">
      <alignment vertical="center"/>
    </xf>
    <xf borderId="0" fillId="0" fontId="2" numFmtId="0" xfId="0" applyAlignment="1" applyFont="1">
      <alignment vertical="center"/>
    </xf>
    <xf borderId="16" fillId="0" fontId="1" numFmtId="167" xfId="0" applyAlignment="1" applyBorder="1" applyFont="1" applyNumberFormat="1">
      <alignment vertical="center"/>
    </xf>
    <xf borderId="17" fillId="0" fontId="1" numFmtId="0" xfId="0" applyAlignment="1" applyBorder="1" applyFont="1">
      <alignment horizontal="left" vertical="center"/>
    </xf>
    <xf borderId="17" fillId="0" fontId="5" numFmtId="0" xfId="0" applyBorder="1" applyFont="1"/>
    <xf borderId="0" fillId="0" fontId="1" numFmtId="0" xfId="0" applyAlignment="1" applyFont="1">
      <alignment horizontal="center" vertic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0" Type="http://customschemas.google.com/relationships/workbookmetadata" Target="metadata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image" Target="../media/image6.jpg"/><Relationship Id="rId2" Type="http://schemas.openxmlformats.org/officeDocument/2006/relationships/image" Target="../media/image4.jpg"/><Relationship Id="rId3" Type="http://schemas.openxmlformats.org/officeDocument/2006/relationships/image" Target="../media/image8.jpg"/></Relationships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image" Target="../media/image3.png"/><Relationship Id="rId2" Type="http://schemas.openxmlformats.org/officeDocument/2006/relationships/image" Target="../media/image5.png"/><Relationship Id="rId3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219075</xdr:colOff>
      <xdr:row>26</xdr:row>
      <xdr:rowOff>104775</xdr:rowOff>
    </xdr:from>
    <xdr:ext cx="1076325" cy="10953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219075</xdr:colOff>
      <xdr:row>26</xdr:row>
      <xdr:rowOff>104775</xdr:rowOff>
    </xdr:from>
    <xdr:ext cx="1076325" cy="10953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228600</xdr:colOff>
      <xdr:row>26</xdr:row>
      <xdr:rowOff>123825</xdr:rowOff>
    </xdr:from>
    <xdr:ext cx="1076325" cy="11334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19</xdr:col>
      <xdr:colOff>228600</xdr:colOff>
      <xdr:row>0</xdr:row>
      <xdr:rowOff>142875</xdr:rowOff>
    </xdr:from>
    <xdr:ext cx="6276975" cy="10563225"/>
    <xdr:pic>
      <xdr:nvPicPr>
        <xdr:cNvPr id="0" name="image6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0</xdr:row>
      <xdr:rowOff>47625</xdr:rowOff>
    </xdr:from>
    <xdr:ext cx="6324600" cy="10563225"/>
    <xdr:pic>
      <xdr:nvPicPr>
        <xdr:cNvPr id="0" name="image4.jp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66675</xdr:colOff>
      <xdr:row>2</xdr:row>
      <xdr:rowOff>85725</xdr:rowOff>
    </xdr:from>
    <xdr:ext cx="7115175" cy="10563225"/>
    <xdr:pic>
      <xdr:nvPicPr>
        <xdr:cNvPr id="0" name="image8.jp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</xdr:col>
      <xdr:colOff>266700</xdr:colOff>
      <xdr:row>46</xdr:row>
      <xdr:rowOff>114300</xdr:rowOff>
    </xdr:from>
    <xdr:ext cx="7296150" cy="10220325"/>
    <xdr:pic>
      <xdr:nvPicPr>
        <xdr:cNvPr id="0" name="image3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22</xdr:col>
      <xdr:colOff>476250</xdr:colOff>
      <xdr:row>56</xdr:row>
      <xdr:rowOff>0</xdr:rowOff>
    </xdr:from>
    <xdr:ext cx="7296150" cy="8153400"/>
    <xdr:pic>
      <xdr:nvPicPr>
        <xdr:cNvPr id="0" name="image5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29</xdr:col>
      <xdr:colOff>0</xdr:colOff>
      <xdr:row>31</xdr:row>
      <xdr:rowOff>0</xdr:rowOff>
    </xdr:from>
    <xdr:ext cx="3495675" cy="1504950"/>
    <xdr:pic>
      <xdr:nvPicPr>
        <xdr:cNvPr id="0" name="image7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5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4.71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/>
      <c r="F3" s="11"/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/>
      <c r="F5" s="16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/>
      <c r="F7" s="1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/>
      <c r="C9" s="23"/>
      <c r="D9" s="14"/>
      <c r="E9" s="15"/>
      <c r="F9" s="1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/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/>
      <c r="C11" s="23"/>
      <c r="D11" s="14"/>
      <c r="E11" s="15"/>
      <c r="F11" s="1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/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17</v>
      </c>
      <c r="B13" s="22"/>
      <c r="C13" s="23"/>
      <c r="D13" s="14"/>
      <c r="E13" s="15"/>
      <c r="F13" s="1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4"/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/>
      <c r="C15" s="23"/>
      <c r="D15" s="14"/>
      <c r="E15" s="27"/>
      <c r="F15" s="1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/>
      <c r="B18" s="31"/>
      <c r="C18" s="31"/>
      <c r="D18" s="31"/>
      <c r="E18" s="32"/>
      <c r="F18" s="33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>
        <f t="shared" ref="F19:F27" si="1">E19*A19</f>
        <v>0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>
        <f t="shared" si="1"/>
        <v>0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>
        <f t="shared" si="1"/>
        <v>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>
        <f t="shared" si="1"/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>
        <f t="shared" si="1"/>
        <v>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>
        <f t="shared" si="1"/>
        <v>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>
        <f t="shared" si="1"/>
        <v>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>
        <f t="shared" si="1"/>
        <v>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>
        <f t="shared" si="1"/>
        <v>0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str">
        <f t="array" ref="D28">cMoneda(F30)</f>
        <v>#NAME?</v>
      </c>
      <c r="E28" s="2" t="s">
        <v>28</v>
      </c>
      <c r="F28" s="33">
        <f>SUM(F18:F27)</f>
        <v>0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f>F28</f>
        <v>0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f>F30</f>
        <v>0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str">
        <f>"En "&amp;E5&amp;TEXT(E3," dd ""de"" mmmm")&amp;" del "&amp;F3</f>
        <v>En  30 de diciembre del 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str">
        <f>"en Cuerámaro, Guanajuato el "&amp;TEXT(E7,"dd ""de"" mmmm  ""del"" aaaa")</f>
        <v>en Cuerámaro, Guanajuato el 30 de diciembre  del sábado</v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str">
        <f t="array" ref="A36">"La Cantidad  de: " &amp;TEXT(F32,"$ ###,##0.00")&amp;"("&amp;cMoneda(F32)&amp;")"</f>
        <v>#NAME?</v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str">
        <f t="shared" ref="B43:B44" si="2">B10</f>
        <v/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str">
        <f t="shared" si="2"/>
        <v/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s">
        <v>42</v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30 del mes de diciembre del año 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4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4.71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>
        <v>1007.0</v>
      </c>
      <c r="F3" s="11">
        <v>2025.0</v>
      </c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 t="s">
        <v>45</v>
      </c>
      <c r="F5" s="16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 t="s">
        <v>46</v>
      </c>
      <c r="F7" s="1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 t="s">
        <v>47</v>
      </c>
      <c r="C9" s="23"/>
      <c r="D9" s="14"/>
      <c r="E9" s="15" t="s">
        <v>48</v>
      </c>
      <c r="F9" s="1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 t="s">
        <v>49</v>
      </c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 t="s">
        <v>50</v>
      </c>
      <c r="C11" s="23"/>
      <c r="D11" s="14"/>
      <c r="E11" s="15" t="s">
        <v>51</v>
      </c>
      <c r="F11" s="1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>
        <v>37510.0</v>
      </c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17</v>
      </c>
      <c r="B13" s="22" t="s">
        <v>52</v>
      </c>
      <c r="C13" s="23"/>
      <c r="D13" s="14"/>
      <c r="E13" s="15" t="s">
        <v>53</v>
      </c>
      <c r="F13" s="1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4">
        <v>5.2477852212E11</v>
      </c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 t="s">
        <v>54</v>
      </c>
      <c r="C15" s="23"/>
      <c r="D15" s="14"/>
      <c r="E15" s="27" t="s">
        <v>55</v>
      </c>
      <c r="F15" s="1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>
        <v>343.85</v>
      </c>
      <c r="B18" s="31" t="s">
        <v>56</v>
      </c>
      <c r="C18" s="31" t="s">
        <v>57</v>
      </c>
      <c r="D18" s="31" t="s">
        <v>58</v>
      </c>
      <c r="E18" s="32">
        <v>87.0</v>
      </c>
      <c r="F18" s="33">
        <f t="shared" ref="F18:F27" si="1">E18*A18</f>
        <v>29914.95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>
        <f t="shared" si="1"/>
        <v>0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>
        <f t="shared" si="1"/>
        <v>0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>
        <f t="shared" si="1"/>
        <v>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>
        <f t="shared" si="1"/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>
        <f t="shared" si="1"/>
        <v>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>
        <f t="shared" si="1"/>
        <v>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>
        <f t="shared" si="1"/>
        <v>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>
        <f t="shared" si="1"/>
        <v>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>
        <f t="shared" si="1"/>
        <v>0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str">
        <f t="array" ref="D28">cMoneda(F30)</f>
        <v>#NAME?</v>
      </c>
      <c r="E28" s="2" t="s">
        <v>28</v>
      </c>
      <c r="F28" s="33">
        <f>SUM(F18:F27)</f>
        <v>29914.95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f>F28</f>
        <v>29914.95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f>F30</f>
        <v>29914.95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str">
        <f>"En "&amp;E5&amp;TEXT(E3," dd ""de"" mmmm")&amp;" del "&amp;F3</f>
        <v>En Cuerámaro, Guanajuato 03 de octubre del 2025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str">
        <f>"en Cuerámaro, Guanajuato el "&amp;TEXT(E7,"dd ""de"" mmmm  ""del"" aaaa")</f>
        <v>en Cuerámaro, Guanajuato el 06 de octubre  del lunes</v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str">
        <f t="array" ref="A36">"La Cantidad  de: " &amp;TEXT(F32,"$ ###,##0.00")&amp;"("&amp;cMoneda(F32)&amp;")"</f>
        <v>#NAME?</v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str">
        <f t="shared" ref="B43:B44" si="2">B10</f>
        <v>Cristina Patricio Maria</v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str">
        <f t="shared" si="2"/>
        <v>C Peñasco De Manzanares 507, Col Parque Manzanares, León, Guanajuato</v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s">
        <v>42</v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 del mes de octubre del año 2025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1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2.29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 t="inlineStr">
        <is>
          <t>04 noviembre 2025</t>
        </is>
      </c>
      <c r="F3" s="11">
        <v>2025.0</v>
      </c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/>
      <c r="F5" s="16" t="inlineStr">
        <is>
          <t>Cuerámaro, Guanajuato</t>
        </is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/>
      <c r="F7" s="16" t="inlineStr">
        <is>
          <t>23 noviembre 2025</t>
        </is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>
        <v>47.0</v>
      </c>
      <c r="C9" s="23"/>
      <c r="D9" s="14"/>
      <c r="E9" s="15"/>
      <c r="F9" s="16" t="inlineStr">
        <is>
          <t>Crédito</t>
        </is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 t="inlineStr">
        <is>
          <t>Ricardo Romero</t>
        </is>
      </c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 t="inlineStr">
        <is>
          <t>cardenal 3333</t>
        </is>
      </c>
      <c r="C11" s="23"/>
      <c r="D11" s="14"/>
      <c r="E11" s="15"/>
      <c r="F11" s="16" t="inlineStr">
        <is>
          <t>20 días</t>
        </is>
      </c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/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59</v>
      </c>
      <c r="B13" s="22" t="inlineStr">
        <is>
          <t>romr9502</t>
        </is>
      </c>
      <c r="C13" s="23"/>
      <c r="D13" s="14"/>
      <c r="E13" s="15"/>
      <c r="F13" s="16" t="inlineStr">
        <is>
          <t>M.N. MXN</t>
        </is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2" t="inlineStr">
        <is>
          <t>3311204545</t>
        </is>
      </c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 t="inlineStr">
        <is>
          <t>cardenal 3333</t>
        </is>
      </c>
      <c r="C15" s="23"/>
      <c r="D15" s="14"/>
      <c r="E15" s="27"/>
      <c r="F15" s="14" t="inlineStr">
        <is>
          <t>Admin</t>
        </is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>
        <v>100.0</v>
      </c>
      <c r="B18" s="31" t="inlineStr">
        <is>
          <t>SKU-ARRACHERA-Q1OAGS</t>
        </is>
      </c>
      <c r="C18" s="31" t="inlineStr">
        <is>
          <t>kg</t>
        </is>
      </c>
      <c r="D18" s="31" t="inlineStr">
        <is>
          <t>Arrachera</t>
        </is>
      </c>
      <c r="E18" s="32">
        <v>230.0</v>
      </c>
      <c r="F18" s="33">
        <v>23000.0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inlineStr">
        <is>
          <t>veintitres mil pesos 00/100 M.N.</t>
        </is>
      </c>
      <c r="E28" s="2" t="s">
        <v>28</v>
      </c>
      <c r="F28" s="33">
        <v>23000.0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v>23000.0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v>23000.0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inlineStr">
        <is>
          <t>En Cuerámaro, Guanajuato 04 noviembre 2025</t>
        </is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inlineStr">
        <is>
          <t>en Cuerámaro, Guanajuato el 23 noviembre 2025</t>
        </is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inlineStr">
        <is>
          <t>La Cantidad  de: $23,000.00</t>
        </is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inlineStr">
        <is>
          <t>Ricardo Romero</t>
        </is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inlineStr">
        <is>
          <t>cardenal 3333</t>
        </is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inlineStr">
        <is>
          <t>Cuerámaro, Guanajuato</t>
        </is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30 del mes de diciembre del año 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2">
    <pageSetUpPr/>
  </sheetPr>
  <sheetViews>
    <sheetView workbookViewId="0"/>
  </sheetViews>
  <sheetFormatPr customHeight="1" defaultColWidth="14.43" defaultRowHeight="15.0"/>
  <cols>
    <col customWidth="1" min="1" max="29" width="10.7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3">
    <pageSetUpPr/>
  </sheetPr>
  <sheetViews>
    <sheetView workbookViewId="0"/>
  </sheetViews>
  <sheetFormatPr customHeight="1" defaultColWidth="14.43" defaultRowHeight="15.0"/>
  <cols>
    <col customWidth="1" min="1" max="34" width="10.7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2025-08-19T01:54:35Z</dcterms:created>
  <dc:creator>Ever</dc:creator>
</cp:coreProperties>
</file>