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ome/Documents/Negocios/Carninería Cuerámaro/"/>
    </mc:Choice>
  </mc:AlternateContent>
  <xr:revisionPtr revIDLastSave="0" documentId="13_ncr:1_{2B44CD55-4744-F14F-8105-EAA683EC61DD}" xr6:coauthVersionLast="47" xr6:coauthVersionMax="47" xr10:uidLastSave="{00000000-0000-0000-0000-000000000000}"/>
  <bookViews>
    <workbookView xWindow="11500" yWindow="500" windowWidth="26540" windowHeight="26360" xr2:uid="{728971A8-C481-476A-B65F-99982E98F6B0}"/>
  </bookViews>
  <sheets>
    <sheet name="Ilse T.N.Q.N" sheetId="5" r:id="rId1"/>
    <sheet name="Cristina T.N.Q.N" sheetId="4" r:id="rId2"/>
    <sheet name="Formato" sheetId="1" r:id="rId3"/>
    <sheet name="Hoja2" sheetId="2" state="hidden" r:id="rId4"/>
    <sheet name="Hoja3" sheetId="3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9" i="5" l="1"/>
  <c r="B44" i="5"/>
  <c r="B43" i="5"/>
  <c r="A35" i="5"/>
  <c r="B33" i="5"/>
  <c r="F27" i="5"/>
  <c r="F26" i="5"/>
  <c r="F25" i="5"/>
  <c r="F24" i="5"/>
  <c r="F23" i="5"/>
  <c r="F22" i="5"/>
  <c r="F21" i="5"/>
  <c r="F20" i="5"/>
  <c r="F19" i="5"/>
  <c r="F18" i="5"/>
  <c r="F28" i="5" s="1"/>
  <c r="F30" i="5" s="1"/>
  <c r="F32" i="5" s="1"/>
  <c r="A49" i="4"/>
  <c r="B44" i="4"/>
  <c r="B43" i="4"/>
  <c r="A35" i="4"/>
  <c r="B33" i="4"/>
  <c r="F27" i="4"/>
  <c r="F26" i="4"/>
  <c r="F25" i="4"/>
  <c r="F24" i="4"/>
  <c r="F23" i="4"/>
  <c r="F22" i="4"/>
  <c r="F21" i="4"/>
  <c r="F20" i="4"/>
  <c r="F19" i="4"/>
  <c r="F18" i="4"/>
  <c r="A35" i="1"/>
  <c r="A49" i="1"/>
  <c r="B33" i="1"/>
  <c r="B44" i="1"/>
  <c r="B43" i="1"/>
  <c r="F27" i="1"/>
  <c r="F26" i="1"/>
  <c r="F25" i="1"/>
  <c r="F24" i="1"/>
  <c r="F23" i="1"/>
  <c r="F22" i="1"/>
  <c r="F21" i="1"/>
  <c r="F20" i="1"/>
  <c r="F19" i="1"/>
  <c r="F18" i="1"/>
  <c r="D28" i="5" a="1"/>
  <c r="A36" i="5" a="1"/>
  <c r="F28" i="4" l="1"/>
  <c r="F30" i="4" s="1"/>
  <c r="A36" i="5"/>
  <c r="D28" i="5"/>
  <c r="F28" i="1"/>
  <c r="F30" i="1" s="1"/>
  <c r="F32" i="1" s="1"/>
  <c r="D28" i="1" a="1"/>
  <c r="A36" i="1" a="1"/>
  <c r="D28" i="4" a="1"/>
  <c r="D28" i="4" l="1"/>
  <c r="F32" i="4"/>
  <c r="A36" i="1"/>
  <c r="D28" i="1"/>
  <c r="A36" i="4" a="1"/>
  <c r="A36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<sst xmlns="http://schemas.openxmlformats.org/spreadsheetml/2006/main" count="163" uniqueCount="65">
  <si>
    <t>CANTIDAD</t>
  </si>
  <si>
    <t>CODIGO</t>
  </si>
  <si>
    <t>U.M.</t>
  </si>
  <si>
    <t>DESCRIPCIÓN</t>
  </si>
  <si>
    <t>PRECIO</t>
  </si>
  <si>
    <t>IMPORTE</t>
  </si>
  <si>
    <t>CARNICERÍA CUERÁMARO PRIME</t>
  </si>
  <si>
    <t>EXPEDIDA EN:</t>
  </si>
  <si>
    <t>FECHA DE VENCIMIENTO</t>
  </si>
  <si>
    <t>METODO DE PAGO</t>
  </si>
  <si>
    <t>MONEDA</t>
  </si>
  <si>
    <t>PLAZO DE PAGO</t>
  </si>
  <si>
    <t>R.F.C.:</t>
  </si>
  <si>
    <t>CODIGO:</t>
  </si>
  <si>
    <t>NOMBRE:</t>
  </si>
  <si>
    <t>DIRECCIÓN:</t>
  </si>
  <si>
    <t>C.P.:</t>
  </si>
  <si>
    <t>VENDEDOR:</t>
  </si>
  <si>
    <t>TEL / CEL.:</t>
  </si>
  <si>
    <t>DATOS DEL CLIENTE</t>
  </si>
  <si>
    <t>DIRECCIÓN 
DE ENTREGA:</t>
  </si>
  <si>
    <t>PAGARÉ</t>
  </si>
  <si>
    <t>BUENO POR:</t>
  </si>
  <si>
    <t>Nombre:</t>
  </si>
  <si>
    <t>Domicilio:</t>
  </si>
  <si>
    <t>Ciudad:</t>
  </si>
  <si>
    <t>Acepto y pagaré a su vencimiento</t>
  </si>
  <si>
    <t>SUBTOTAL</t>
  </si>
  <si>
    <t>IVA</t>
  </si>
  <si>
    <t>TOTAL</t>
  </si>
  <si>
    <t>IMPORTE CON LETRA:</t>
  </si>
  <si>
    <t>Valor recibido a mi entera satisfacción. Este pagaré es mercantil y está regido por la ley general de títulos y operaciones</t>
  </si>
  <si>
    <t>FECHA</t>
  </si>
  <si>
    <t>AÑO</t>
  </si>
  <si>
    <t>Nombre y Firma ________________________________________________________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</si>
  <si>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</si>
  <si>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</si>
  <si>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</si>
  <si>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</si>
  <si>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Debo y pagaré incondicionalmente por este pagaré a la orden de Francisco Javier Pantoja Rangel</t>
  </si>
  <si>
    <t>NOTA DE VENTA</t>
  </si>
  <si>
    <t>CUERÁMARO, GUANAJUATO, MÉXICO</t>
  </si>
  <si>
    <t>Colonia Cueramaro Centro</t>
  </si>
  <si>
    <t>CP: 36960</t>
  </si>
  <si>
    <t>León, Guanajuato, México</t>
  </si>
  <si>
    <t>Cuerámaro, Guanajuato</t>
  </si>
  <si>
    <t>Transferencia/Efectivo/Depósito</t>
  </si>
  <si>
    <t>3 días</t>
  </si>
  <si>
    <t>M.N. MXN</t>
  </si>
  <si>
    <t xml:space="preserve">Oscar Pantoja </t>
  </si>
  <si>
    <t>#0001</t>
  </si>
  <si>
    <t>Cristina Patricio Maria</t>
  </si>
  <si>
    <t>C Peñasco De Manzanares 507, Col Parque Manzanares, León, Guanajuato</t>
  </si>
  <si>
    <t>R.F.C./CURP:</t>
  </si>
  <si>
    <t>PAMC721124MOCTRR08</t>
  </si>
  <si>
    <t>Blvrd Francisco Villa 1104, Villa de Las Flores, Villa de las Flores, 37278 León de los Aldama, Gto.</t>
  </si>
  <si>
    <t>Kg</t>
  </si>
  <si>
    <t>#0004</t>
  </si>
  <si>
    <t>#0002</t>
  </si>
  <si>
    <t>Blvr. Mariano Escobedo Pte. 401 A, San Juan de Dios, 37004 León de los Aldama, Gto.</t>
  </si>
  <si>
    <t>Ilse Sonia Patricio Fuentes</t>
  </si>
  <si>
    <t>Blvr. Agustin Téllez Cruces 2915, Deportiva II, 37239 León de los Aldama, Gto.</t>
  </si>
  <si>
    <t>FUPI960716MMNNTL06</t>
  </si>
  <si>
    <t>Pierna Cerdo Fresca S/H (Alto Vacio)</t>
  </si>
  <si>
    <t>06 de octubre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</si>
</sst>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[$$-80A]* #,##0.00_-;\-[$$-80A]* #,##0.00_-;_-[$$-80A]* &quot;-&quot;??_-;_-@_-"/>
    <numFmt numFmtId="165" formatCode="dd\ &quot;de&quot;\ mmm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Protection="1">
      <protection hidden="1"/>
    </xf>
    <xf numFmtId="0" fontId="2" fillId="0" borderId="0" xfId="0" applyFont="1" applyProtection="1">
      <protection hidden="1"/>
    </xf>
    <xf numFmtId="0" fontId="1" fillId="2" borderId="0" xfId="0" applyFont="1" applyFill="1" applyAlignment="1" applyProtection="1">
      <alignment horizontal="center" vertical="center"/>
      <protection hidden="1"/>
    </xf>
    <xf numFmtId="14" fontId="0" fillId="0" borderId="0" xfId="0" applyNumberFormat="1" applyProtection="1">
      <protection hidden="1"/>
    </xf>
    <xf numFmtId="0" fontId="1" fillId="2" borderId="0" xfId="0" applyFont="1" applyFill="1" applyAlignment="1" applyProtection="1">
      <alignment horizontal="right" vertical="center"/>
      <protection hidden="1"/>
    </xf>
    <xf numFmtId="0" fontId="1" fillId="2" borderId="0" xfId="0" applyFont="1" applyFill="1" applyAlignment="1" applyProtection="1">
      <alignment horizontal="right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164" fontId="0" fillId="0" borderId="1" xfId="0" applyNumberFormat="1" applyBorder="1" applyAlignment="1" applyProtection="1">
      <alignment vertical="center"/>
      <protection hidden="1"/>
    </xf>
    <xf numFmtId="0" fontId="0" fillId="0" borderId="4" xfId="0" applyBorder="1" applyAlignment="1" applyProtection="1">
      <alignment horizontal="center" vertical="center"/>
      <protection locked="0"/>
    </xf>
    <xf numFmtId="164" fontId="0" fillId="0" borderId="4" xfId="0" applyNumberFormat="1" applyBorder="1" applyProtection="1">
      <protection hidden="1"/>
    </xf>
    <xf numFmtId="165" fontId="0" fillId="0" borderId="5" xfId="0" applyNumberForma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hidden="1"/>
    </xf>
    <xf numFmtId="0" fontId="1" fillId="2" borderId="7" xfId="0" applyFont="1" applyFill="1" applyBorder="1" applyAlignment="1" applyProtection="1">
      <alignment horizontal="center" vertical="center"/>
      <protection hidden="1"/>
    </xf>
    <xf numFmtId="44" fontId="0" fillId="0" borderId="4" xfId="0" applyNumberFormat="1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left" vertical="top" wrapText="1"/>
      <protection hidden="1"/>
    </xf>
    <xf numFmtId="0" fontId="0" fillId="0" borderId="2" xfId="0" applyBorder="1" applyAlignment="1" applyProtection="1">
      <alignment horizontal="left" vertical="center"/>
      <protection hidden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2" fontId="0" fillId="0" borderId="3" xfId="0" applyNumberFormat="1" applyBorder="1" applyAlignment="1" applyProtection="1">
      <alignment horizontal="left" vertical="center"/>
      <protection locked="0"/>
    </xf>
    <xf numFmtId="0" fontId="1" fillId="2" borderId="3" xfId="0" applyFont="1" applyFill="1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/>
      <protection hidden="1"/>
    </xf>
    <xf numFmtId="0" fontId="1" fillId="2" borderId="5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 wrapText="1"/>
      <protection hidden="1"/>
    </xf>
    <xf numFmtId="14" fontId="0" fillId="0" borderId="5" xfId="0" applyNumberFormat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1</xdr:col>
      <xdr:colOff>745882</xdr:colOff>
      <xdr:row>7</xdr:row>
      <xdr:rowOff>28575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B61D4B6-6970-274E-A2D4-8D22AB211C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61" r="13453" b="7783"/>
        <a:stretch/>
      </xdr:blipFill>
      <xdr:spPr>
        <a:xfrm>
          <a:off x="66675" y="0"/>
          <a:ext cx="1631707" cy="1806575"/>
        </a:xfrm>
        <a:prstGeom prst="rect">
          <a:avLst/>
        </a:prstGeom>
      </xdr:spPr>
    </xdr:pic>
    <xdr:clientData/>
  </xdr:twoCellAnchor>
  <xdr:twoCellAnchor editAs="oneCell">
    <xdr:from>
      <xdr:col>0</xdr:col>
      <xdr:colOff>223084</xdr:colOff>
      <xdr:row>26</xdr:row>
      <xdr:rowOff>112891</xdr:rowOff>
    </xdr:from>
    <xdr:to>
      <xdr:col>1</xdr:col>
      <xdr:colOff>471664</xdr:colOff>
      <xdr:row>32</xdr:row>
      <xdr:rowOff>22227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9B563CD-5118-1340-9313-8E223406BD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785"/>
        <a:stretch/>
      </xdr:blipFill>
      <xdr:spPr>
        <a:xfrm>
          <a:off x="223084" y="5827891"/>
          <a:ext cx="1201080" cy="12047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1</xdr:col>
      <xdr:colOff>745882</xdr:colOff>
      <xdr:row>7</xdr:row>
      <xdr:rowOff>28575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C9DBE8E-C3D1-4711-BEB7-12E0C22D4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61" r="13453" b="7783"/>
        <a:stretch/>
      </xdr:blipFill>
      <xdr:spPr>
        <a:xfrm>
          <a:off x="66675" y="0"/>
          <a:ext cx="1631707" cy="1806575"/>
        </a:xfrm>
        <a:prstGeom prst="rect">
          <a:avLst/>
        </a:prstGeom>
      </xdr:spPr>
    </xdr:pic>
    <xdr:clientData/>
  </xdr:twoCellAnchor>
  <xdr:twoCellAnchor editAs="oneCell">
    <xdr:from>
      <xdr:col>0</xdr:col>
      <xdr:colOff>223084</xdr:colOff>
      <xdr:row>26</xdr:row>
      <xdr:rowOff>112891</xdr:rowOff>
    </xdr:from>
    <xdr:to>
      <xdr:col>1</xdr:col>
      <xdr:colOff>471664</xdr:colOff>
      <xdr:row>32</xdr:row>
      <xdr:rowOff>22227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63F2CDA-DADA-4973-B89A-AA3A6AEDEE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785"/>
        <a:stretch/>
      </xdr:blipFill>
      <xdr:spPr>
        <a:xfrm>
          <a:off x="223084" y="5729113"/>
          <a:ext cx="1208136" cy="12216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1</xdr:col>
      <xdr:colOff>745882</xdr:colOff>
      <xdr:row>7</xdr:row>
      <xdr:rowOff>28575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E7E523D-9E16-4ED2-88F1-B7B0C160AD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61" r="13453" b="7783"/>
        <a:stretch/>
      </xdr:blipFill>
      <xdr:spPr>
        <a:xfrm>
          <a:off x="66675" y="0"/>
          <a:ext cx="1536457" cy="1752600"/>
        </a:xfrm>
        <a:prstGeom prst="rect">
          <a:avLst/>
        </a:prstGeom>
      </xdr:spPr>
    </xdr:pic>
    <xdr:clientData/>
  </xdr:twoCellAnchor>
  <xdr:twoCellAnchor editAs="oneCell">
    <xdr:from>
      <xdr:col>0</xdr:col>
      <xdr:colOff>237195</xdr:colOff>
      <xdr:row>26</xdr:row>
      <xdr:rowOff>123825</xdr:rowOff>
    </xdr:from>
    <xdr:to>
      <xdr:col>1</xdr:col>
      <xdr:colOff>485775</xdr:colOff>
      <xdr:row>31</xdr:row>
      <xdr:rowOff>276226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E81D3D0-6CDF-4E2B-8FD4-A926B1F132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785"/>
        <a:stretch/>
      </xdr:blipFill>
      <xdr:spPr>
        <a:xfrm>
          <a:off x="237195" y="5581650"/>
          <a:ext cx="1086780" cy="1133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235725</xdr:colOff>
      <xdr:row>0</xdr:row>
      <xdr:rowOff>150000</xdr:rowOff>
    </xdr:from>
    <xdr:to>
      <xdr:col>28</xdr:col>
      <xdr:colOff>83325</xdr:colOff>
      <xdr:row>53</xdr:row>
      <xdr:rowOff>111900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DABC4A6-3221-67E7-E036-B4F6E6FDA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13725" y="150000"/>
          <a:ext cx="6705600" cy="100584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0</xdr:row>
      <xdr:rowOff>52350</xdr:rowOff>
    </xdr:from>
    <xdr:to>
      <xdr:col>8</xdr:col>
      <xdr:colOff>657225</xdr:colOff>
      <xdr:row>53</xdr:row>
      <xdr:rowOff>14250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0CE2E51-8CCB-AB92-0DE9-052B6885E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2350"/>
          <a:ext cx="6705600" cy="10058400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</xdr:colOff>
      <xdr:row>2</xdr:row>
      <xdr:rowOff>85725</xdr:rowOff>
    </xdr:from>
    <xdr:to>
      <xdr:col>15</xdr:col>
      <xdr:colOff>752475</xdr:colOff>
      <xdr:row>55</xdr:row>
      <xdr:rowOff>47625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4B8FC6D-9E15-4F98-A492-63C1FFB00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5" y="466725"/>
          <a:ext cx="7543800" cy="10058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266700</xdr:colOff>
      <xdr:row>46</xdr:row>
      <xdr:rowOff>114300</xdr:rowOff>
    </xdr:from>
    <xdr:to>
      <xdr:col>14</xdr:col>
      <xdr:colOff>419100</xdr:colOff>
      <xdr:row>97</xdr:row>
      <xdr:rowOff>140234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64F63E4-734E-F976-DCF4-5CADE1CD1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4700" y="8877300"/>
          <a:ext cx="7772400" cy="9741434"/>
        </a:xfrm>
        <a:prstGeom prst="rect">
          <a:avLst/>
        </a:prstGeom>
      </xdr:spPr>
    </xdr:pic>
    <xdr:clientData/>
  </xdr:twoCellAnchor>
  <xdr:twoCellAnchor editAs="oneCell">
    <xdr:from>
      <xdr:col>22</xdr:col>
      <xdr:colOff>483375</xdr:colOff>
      <xdr:row>56</xdr:row>
      <xdr:rowOff>7125</xdr:rowOff>
    </xdr:from>
    <xdr:to>
      <xdr:col>32</xdr:col>
      <xdr:colOff>635775</xdr:colOff>
      <xdr:row>96</xdr:row>
      <xdr:rowOff>159525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265F6B3-7823-E5D2-8B1F-D15541A7E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7375" y="10675125"/>
          <a:ext cx="7772400" cy="77724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31</xdr:row>
      <xdr:rowOff>0</xdr:rowOff>
    </xdr:from>
    <xdr:to>
      <xdr:col>33</xdr:col>
      <xdr:colOff>638175</xdr:colOff>
      <xdr:row>38</xdr:row>
      <xdr:rowOff>112637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1F0CA2D-D364-4D9C-B2E0-2E95F5336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00" y="5905500"/>
          <a:ext cx="3686175" cy="14461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9D0B3-3C18-D64C-A385-3D3249485CFD}">
  <sheetPr codeName="Hoja5">
    <pageSetUpPr fitToPage="1"/>
  </sheetPr>
  <dimension ref="A1:H52"/>
  <sheetViews>
    <sheetView tabSelected="1" zoomScale="120" zoomScaleNormal="120" workbookViewId="0">
      <selection activeCell="H13" sqref="H13"/>
    </sheetView>
  </sheetViews>
  <sheetFormatPr baseColWidth="10" defaultColWidth="11.5" defaultRowHeight="15" x14ac:dyDescent="0.2"/>
  <cols>
    <col min="1" max="1" width="12.5" style="1" bestFit="1" customWidth="1"/>
    <col min="2" max="3" width="11.5" style="1"/>
    <col min="4" max="4" width="45.5" style="1" customWidth="1"/>
    <col min="5" max="5" width="14.6640625" style="1" customWidth="1"/>
    <col min="6" max="6" width="15.1640625" style="1" bestFit="1" customWidth="1"/>
    <col min="7" max="16384" width="11.5" style="1"/>
  </cols>
  <sheetData>
    <row r="1" spans="1:8" ht="26" x14ac:dyDescent="0.3">
      <c r="B1" s="2"/>
      <c r="C1" s="32" t="s">
        <v>6</v>
      </c>
      <c r="D1" s="32"/>
      <c r="E1" s="33" t="s">
        <v>40</v>
      </c>
      <c r="F1" s="33"/>
    </row>
    <row r="2" spans="1:8" ht="22" thickBot="1" x14ac:dyDescent="0.3">
      <c r="C2" s="34" t="s">
        <v>41</v>
      </c>
      <c r="D2" s="34"/>
      <c r="E2" s="16" t="s">
        <v>32</v>
      </c>
      <c r="F2" s="17" t="s">
        <v>33</v>
      </c>
    </row>
    <row r="3" spans="1:8" ht="22" thickBot="1" x14ac:dyDescent="0.3">
      <c r="C3" s="35" t="s">
        <v>42</v>
      </c>
      <c r="D3" s="34"/>
      <c r="E3" s="14">
        <v>1007</v>
      </c>
      <c r="F3" s="15">
        <v>2025</v>
      </c>
      <c r="H3" s="4"/>
    </row>
    <row r="4" spans="1:8" ht="22" thickBot="1" x14ac:dyDescent="0.3">
      <c r="C4" s="35" t="s">
        <v>43</v>
      </c>
      <c r="D4" s="34"/>
      <c r="E4" s="29" t="s">
        <v>7</v>
      </c>
      <c r="F4" s="29"/>
    </row>
    <row r="5" spans="1:8" ht="16" thickBot="1" x14ac:dyDescent="0.25">
      <c r="E5" s="27" t="s">
        <v>45</v>
      </c>
      <c r="F5" s="27"/>
    </row>
    <row r="6" spans="1:8" ht="16" thickBot="1" x14ac:dyDescent="0.25">
      <c r="E6" s="29" t="s">
        <v>8</v>
      </c>
      <c r="F6" s="29"/>
    </row>
    <row r="7" spans="1:8" ht="16" thickBot="1" x14ac:dyDescent="0.25">
      <c r="E7" s="36" t="s">
        <v>64</v>
      </c>
      <c r="F7" s="27"/>
    </row>
    <row r="8" spans="1:8" ht="17" thickBot="1" x14ac:dyDescent="0.25">
      <c r="A8" s="37" t="s">
        <v>19</v>
      </c>
      <c r="B8" s="37"/>
      <c r="C8" s="37"/>
      <c r="D8" s="37"/>
      <c r="E8" s="29" t="s">
        <v>9</v>
      </c>
      <c r="F8" s="29"/>
    </row>
    <row r="9" spans="1:8" ht="16" thickBot="1" x14ac:dyDescent="0.25">
      <c r="A9" s="5" t="s">
        <v>13</v>
      </c>
      <c r="B9" s="26" t="s">
        <v>58</v>
      </c>
      <c r="C9" s="26"/>
      <c r="D9" s="26"/>
      <c r="E9" s="27" t="s">
        <v>46</v>
      </c>
      <c r="F9" s="27"/>
    </row>
    <row r="10" spans="1:8" ht="16" thickBot="1" x14ac:dyDescent="0.25">
      <c r="A10" s="5" t="s">
        <v>14</v>
      </c>
      <c r="B10" s="26" t="s">
        <v>60</v>
      </c>
      <c r="C10" s="26"/>
      <c r="D10" s="26"/>
      <c r="E10" s="29" t="s">
        <v>11</v>
      </c>
      <c r="F10" s="29"/>
    </row>
    <row r="11" spans="1:8" ht="16" thickBot="1" x14ac:dyDescent="0.25">
      <c r="A11" s="5" t="s">
        <v>15</v>
      </c>
      <c r="B11" s="26" t="s">
        <v>61</v>
      </c>
      <c r="C11" s="26"/>
      <c r="D11" s="26"/>
      <c r="E11" s="27" t="s">
        <v>47</v>
      </c>
      <c r="F11" s="27"/>
    </row>
    <row r="12" spans="1:8" ht="16" thickBot="1" x14ac:dyDescent="0.25">
      <c r="A12" s="5" t="s">
        <v>16</v>
      </c>
      <c r="B12" s="26">
        <v>37239</v>
      </c>
      <c r="C12" s="26"/>
      <c r="D12" s="26"/>
      <c r="E12" s="29" t="s">
        <v>10</v>
      </c>
      <c r="F12" s="29"/>
    </row>
    <row r="13" spans="1:8" ht="16" thickBot="1" x14ac:dyDescent="0.25">
      <c r="A13" s="5" t="s">
        <v>53</v>
      </c>
      <c r="B13" s="26" t="s">
        <v>62</v>
      </c>
      <c r="C13" s="26"/>
      <c r="D13" s="26"/>
      <c r="E13" s="27" t="s">
        <v>48</v>
      </c>
      <c r="F13" s="27"/>
    </row>
    <row r="14" spans="1:8" ht="16" thickBot="1" x14ac:dyDescent="0.25">
      <c r="A14" s="5" t="s">
        <v>18</v>
      </c>
      <c r="B14" s="28">
        <v>524778522120</v>
      </c>
      <c r="C14" s="28"/>
      <c r="D14" s="28"/>
      <c r="E14" s="29" t="s">
        <v>17</v>
      </c>
      <c r="F14" s="29"/>
    </row>
    <row r="15" spans="1:8" ht="33" thickBot="1" x14ac:dyDescent="0.25">
      <c r="A15" s="6" t="s">
        <v>20</v>
      </c>
      <c r="B15" s="30" t="s">
        <v>59</v>
      </c>
      <c r="C15" s="30"/>
      <c r="D15" s="30"/>
      <c r="E15" s="31" t="s">
        <v>49</v>
      </c>
      <c r="F15" s="31"/>
    </row>
    <row r="16" spans="1:8" ht="4.5" customHeight="1" x14ac:dyDescent="0.2">
      <c r="E16" s="7"/>
      <c r="F16" s="7"/>
    </row>
    <row r="17" spans="1:6" ht="16" thickBot="1" x14ac:dyDescent="0.25">
      <c r="A17" s="3" t="s">
        <v>0</v>
      </c>
      <c r="B17" s="3" t="s">
        <v>1</v>
      </c>
      <c r="C17" s="3" t="s">
        <v>2</v>
      </c>
      <c r="D17" s="3" t="s">
        <v>3</v>
      </c>
      <c r="E17" s="3" t="s">
        <v>4</v>
      </c>
      <c r="F17" s="3" t="s">
        <v>5</v>
      </c>
    </row>
    <row r="18" spans="1:6" ht="16" thickBot="1" x14ac:dyDescent="0.25">
      <c r="A18" s="19">
        <v>132.05000000000001</v>
      </c>
      <c r="B18" s="12" t="s">
        <v>57</v>
      </c>
      <c r="C18" s="12" t="s">
        <v>56</v>
      </c>
      <c r="D18" s="12" t="s">
        <v>63</v>
      </c>
      <c r="E18" s="18">
        <v>87</v>
      </c>
      <c r="F18" s="13">
        <f>E18*A18</f>
        <v>11488.35</v>
      </c>
    </row>
    <row r="19" spans="1:6" ht="16" thickBot="1" x14ac:dyDescent="0.25">
      <c r="A19" s="19"/>
      <c r="B19" s="12"/>
      <c r="C19" s="12"/>
      <c r="D19" s="12"/>
      <c r="E19" s="18"/>
      <c r="F19" s="13">
        <f t="shared" ref="F19:F27" si="0">E19*A19</f>
        <v>0</v>
      </c>
    </row>
    <row r="20" spans="1:6" ht="16" thickBot="1" x14ac:dyDescent="0.25">
      <c r="A20" s="19"/>
      <c r="B20" s="12"/>
      <c r="C20" s="12"/>
      <c r="D20" s="12"/>
      <c r="E20" s="18"/>
      <c r="F20" s="13">
        <f t="shared" si="0"/>
        <v>0</v>
      </c>
    </row>
    <row r="21" spans="1:6" ht="16" thickBot="1" x14ac:dyDescent="0.25">
      <c r="A21" s="19"/>
      <c r="B21" s="12"/>
      <c r="C21" s="12"/>
      <c r="D21" s="12"/>
      <c r="E21" s="18"/>
      <c r="F21" s="13">
        <f t="shared" si="0"/>
        <v>0</v>
      </c>
    </row>
    <row r="22" spans="1:6" ht="16" thickBot="1" x14ac:dyDescent="0.25">
      <c r="A22" s="19"/>
      <c r="B22" s="12"/>
      <c r="C22" s="12"/>
      <c r="D22" s="12"/>
      <c r="E22" s="18"/>
      <c r="F22" s="13">
        <f t="shared" si="0"/>
        <v>0</v>
      </c>
    </row>
    <row r="23" spans="1:6" ht="16" thickBot="1" x14ac:dyDescent="0.25">
      <c r="A23" s="19"/>
      <c r="B23" s="12"/>
      <c r="C23" s="12"/>
      <c r="D23" s="12"/>
      <c r="E23" s="18"/>
      <c r="F23" s="13">
        <f t="shared" si="0"/>
        <v>0</v>
      </c>
    </row>
    <row r="24" spans="1:6" ht="16" thickBot="1" x14ac:dyDescent="0.25">
      <c r="A24" s="19"/>
      <c r="B24" s="12"/>
      <c r="C24" s="12"/>
      <c r="D24" s="12"/>
      <c r="E24" s="18"/>
      <c r="F24" s="13">
        <f t="shared" si="0"/>
        <v>0</v>
      </c>
    </row>
    <row r="25" spans="1:6" ht="16" thickBot="1" x14ac:dyDescent="0.25">
      <c r="A25" s="19"/>
      <c r="B25" s="12"/>
      <c r="C25" s="12"/>
      <c r="D25" s="12"/>
      <c r="E25" s="18"/>
      <c r="F25" s="13">
        <f t="shared" si="0"/>
        <v>0</v>
      </c>
    </row>
    <row r="26" spans="1:6" ht="16" thickBot="1" x14ac:dyDescent="0.25">
      <c r="A26" s="19"/>
      <c r="B26" s="12"/>
      <c r="C26" s="12"/>
      <c r="D26" s="12"/>
      <c r="E26" s="18"/>
      <c r="F26" s="13">
        <f t="shared" si="0"/>
        <v>0</v>
      </c>
    </row>
    <row r="27" spans="1:6" ht="16" thickBot="1" x14ac:dyDescent="0.25">
      <c r="A27" s="19"/>
      <c r="B27" s="12"/>
      <c r="C27" s="12"/>
      <c r="D27" s="12"/>
      <c r="E27" s="18"/>
      <c r="F27" s="13">
        <f t="shared" si="0"/>
        <v>0</v>
      </c>
    </row>
    <row r="28" spans="1:6" ht="15.75" customHeight="1" thickBot="1" x14ac:dyDescent="0.25">
      <c r="C28" s="21" t="s">
        <v>30</v>
      </c>
      <c r="D28" s="22" t="str" cm="1">
        <f t="array" ref="D28">cMoneda(F30)</f>
        <v>Once Mil Cuatrocientos Ochenta y Ocho  35/100 M. N.</v>
      </c>
      <c r="E28" s="2" t="s">
        <v>27</v>
      </c>
      <c r="F28" s="13">
        <f>SUM(F18:F27)</f>
        <v>11488.35</v>
      </c>
    </row>
    <row r="29" spans="1:6" ht="15" customHeight="1" thickBot="1" x14ac:dyDescent="0.25">
      <c r="C29" s="21"/>
      <c r="D29" s="22"/>
      <c r="E29" s="2" t="s">
        <v>28</v>
      </c>
      <c r="F29" s="13"/>
    </row>
    <row r="30" spans="1:6" ht="15" customHeight="1" thickBot="1" x14ac:dyDescent="0.25">
      <c r="E30" s="2" t="s">
        <v>29</v>
      </c>
      <c r="F30" s="13">
        <f>F28</f>
        <v>11488.35</v>
      </c>
    </row>
    <row r="31" spans="1:6" ht="15.75" customHeight="1" x14ac:dyDescent="0.2"/>
    <row r="32" spans="1:6" s="8" customFormat="1" ht="26" x14ac:dyDescent="0.2">
      <c r="D32" s="9" t="s">
        <v>21</v>
      </c>
      <c r="E32" s="10" t="s">
        <v>22</v>
      </c>
      <c r="F32" s="11">
        <f>F30</f>
        <v>11488.35</v>
      </c>
    </row>
    <row r="33" spans="1:6" s="8" customFormat="1" x14ac:dyDescent="0.2">
      <c r="B33" s="8" t="str">
        <f>"En "&amp;E5&amp;TEXT(E3," dd ""de"" mmmm")&amp;" del "&amp;F3</f>
        <v>En Cuerámaro, Guanajuato 03 de octubre del 2025</v>
      </c>
    </row>
    <row r="34" spans="1:6" s="8" customFormat="1" x14ac:dyDescent="0.2">
      <c r="A34" s="10" t="s">
        <v>39</v>
      </c>
    </row>
    <row r="35" spans="1:6" s="8" customFormat="1" x14ac:dyDescent="0.2">
      <c r="A35" s="8" t="str">
        <f>"en Cuerámaro, Guanajuato el "&amp;TEXT(E7,"dd ""de"" mmmm  ""del"" aaaa")</f>
        <v>en Cuerámaro, Guanajuato el 06 de octubre 2025</v>
      </c>
    </row>
    <row r="36" spans="1:6" s="8" customFormat="1" x14ac:dyDescent="0.2">
      <c r="A36" s="8" t="str" cm="1">
        <f t="array" ref="A36">"La Cantidad  de: " &amp;TEXT(F32,"$ ###,##0.00")&amp;"("&amp;cMoneda(F32)&amp;")"</f>
        <v>La Cantidad  de: $ 11,488.35(Once Mil Cuatrocientos Ochenta y Ocho  35/100 M. N.)</v>
      </c>
    </row>
    <row r="37" spans="1:6" s="8" customFormat="1" x14ac:dyDescent="0.2">
      <c r="A37" s="10" t="s">
        <v>31</v>
      </c>
    </row>
    <row r="38" spans="1:6" s="8" customFormat="1" x14ac:dyDescent="0.2">
      <c r="A38" s="10" t="s">
        <v>35</v>
      </c>
    </row>
    <row r="39" spans="1:6" s="8" customFormat="1" x14ac:dyDescent="0.2">
      <c r="A39" s="10" t="s">
        <v>36</v>
      </c>
    </row>
    <row r="40" spans="1:6" s="8" customFormat="1" x14ac:dyDescent="0.2">
      <c r="A40" s="10" t="s">
        <v>37</v>
      </c>
    </row>
    <row r="41" spans="1:6" s="8" customFormat="1" x14ac:dyDescent="0.2">
      <c r="A41" s="10" t="s">
        <v>38</v>
      </c>
    </row>
    <row r="42" spans="1:6" s="8" customFormat="1" x14ac:dyDescent="0.2">
      <c r="A42" s="10"/>
    </row>
    <row r="43" spans="1:6" s="8" customFormat="1" x14ac:dyDescent="0.2">
      <c r="A43" s="8" t="s">
        <v>23</v>
      </c>
      <c r="B43" s="23" t="str">
        <f>B10</f>
        <v>Ilse Sonia Patricio Fuentes</v>
      </c>
      <c r="C43" s="23"/>
      <c r="D43" s="23"/>
      <c r="E43" s="23"/>
      <c r="F43" s="23"/>
    </row>
    <row r="44" spans="1:6" s="8" customFormat="1" x14ac:dyDescent="0.2">
      <c r="A44" s="8" t="s">
        <v>24</v>
      </c>
      <c r="B44" s="23" t="str">
        <f>B11</f>
        <v>Blvr. Agustin Téllez Cruces 2915, Deportiva II, 37239 León de los Aldama, Gto.</v>
      </c>
      <c r="C44" s="23"/>
      <c r="D44" s="23"/>
      <c r="E44" s="23"/>
      <c r="F44" s="23"/>
    </row>
    <row r="45" spans="1:6" s="8" customFormat="1" x14ac:dyDescent="0.2">
      <c r="A45" s="8" t="s">
        <v>25</v>
      </c>
      <c r="B45" s="24" t="s">
        <v>44</v>
      </c>
      <c r="C45" s="24"/>
      <c r="D45" s="24"/>
      <c r="E45" s="24"/>
      <c r="F45" s="24"/>
    </row>
    <row r="46" spans="1:6" s="8" customFormat="1" ht="27" customHeight="1" x14ac:dyDescent="0.2">
      <c r="D46" s="25" t="s">
        <v>34</v>
      </c>
      <c r="E46" s="25"/>
      <c r="F46" s="25"/>
    </row>
    <row r="47" spans="1:6" s="8" customFormat="1" x14ac:dyDescent="0.2">
      <c r="D47" s="20" t="s">
        <v>26</v>
      </c>
      <c r="E47" s="20"/>
      <c r="F47" s="20"/>
    </row>
    <row r="48" spans="1:6" s="8" customFormat="1" x14ac:dyDescent="0.2"/>
    <row r="49" spans="1:1" s="8" customFormat="1" x14ac:dyDescent="0.2">
      <c r="A49" s="8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</row>
    <row r="50" spans="1:1" s="8" customFormat="1" x14ac:dyDescent="0.2"/>
    <row r="51" spans="1:1" s="8" customFormat="1" x14ac:dyDescent="0.2"/>
    <row r="52" spans="1:1" s="8" customFormat="1" x14ac:dyDescent="0.2"/>
  </sheetData>
  <mergeCells count="32">
    <mergeCell ref="B9:D9"/>
    <mergeCell ref="E9:F9"/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10:D10"/>
    <mergeCell ref="E10:F10"/>
    <mergeCell ref="B11:D11"/>
    <mergeCell ref="E11:F11"/>
    <mergeCell ref="B12:D12"/>
    <mergeCell ref="E12:F12"/>
    <mergeCell ref="B13:D13"/>
    <mergeCell ref="E13:F13"/>
    <mergeCell ref="B14:D14"/>
    <mergeCell ref="E14:F14"/>
    <mergeCell ref="B15:D15"/>
    <mergeCell ref="E15:F15"/>
    <mergeCell ref="D47:F47"/>
    <mergeCell ref="C28:C29"/>
    <mergeCell ref="D28:D29"/>
    <mergeCell ref="B43:F43"/>
    <mergeCell ref="B44:F44"/>
    <mergeCell ref="B45:F45"/>
    <mergeCell ref="D46:F46"/>
  </mergeCells>
  <pageMargins left="0.25" right="0.25" top="0.26718750000000002" bottom="0.17812500000000001" header="0.3" footer="0.3"/>
  <pageSetup scale="86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EC88-7801-4DCD-9EB0-7A93B10C374A}">
  <sheetPr codeName="Hoja4">
    <pageSetUpPr fitToPage="1"/>
  </sheetPr>
  <dimension ref="A1:H52"/>
  <sheetViews>
    <sheetView zoomScaleNormal="100" workbookViewId="0">
      <selection activeCell="J11" sqref="J11"/>
    </sheetView>
  </sheetViews>
  <sheetFormatPr baseColWidth="10" defaultColWidth="11.5" defaultRowHeight="15" x14ac:dyDescent="0.2"/>
  <cols>
    <col min="1" max="1" width="12.5" style="1" bestFit="1" customWidth="1"/>
    <col min="2" max="3" width="11.5" style="1"/>
    <col min="4" max="4" width="45.5" style="1" customWidth="1"/>
    <col min="5" max="5" width="14.6640625" style="1" customWidth="1"/>
    <col min="6" max="6" width="15.1640625" style="1" bestFit="1" customWidth="1"/>
    <col min="7" max="16384" width="11.5" style="1"/>
  </cols>
  <sheetData>
    <row r="1" spans="1:8" ht="26" x14ac:dyDescent="0.3">
      <c r="B1" s="2"/>
      <c r="C1" s="32" t="s">
        <v>6</v>
      </c>
      <c r="D1" s="32"/>
      <c r="E1" s="33" t="s">
        <v>40</v>
      </c>
      <c r="F1" s="33"/>
    </row>
    <row r="2" spans="1:8" ht="22" thickBot="1" x14ac:dyDescent="0.3">
      <c r="C2" s="34" t="s">
        <v>41</v>
      </c>
      <c r="D2" s="34"/>
      <c r="E2" s="16" t="s">
        <v>32</v>
      </c>
      <c r="F2" s="17" t="s">
        <v>33</v>
      </c>
    </row>
    <row r="3" spans="1:8" ht="22" thickBot="1" x14ac:dyDescent="0.3">
      <c r="C3" s="35" t="s">
        <v>42</v>
      </c>
      <c r="D3" s="34"/>
      <c r="E3" s="14">
        <v>1007</v>
      </c>
      <c r="F3" s="15">
        <v>2025</v>
      </c>
      <c r="H3" s="4"/>
    </row>
    <row r="4" spans="1:8" ht="22" thickBot="1" x14ac:dyDescent="0.3">
      <c r="C4" s="35" t="s">
        <v>43</v>
      </c>
      <c r="D4" s="34"/>
      <c r="E4" s="29" t="s">
        <v>7</v>
      </c>
      <c r="F4" s="29"/>
    </row>
    <row r="5" spans="1:8" ht="16" thickBot="1" x14ac:dyDescent="0.25">
      <c r="E5" s="27" t="s">
        <v>45</v>
      </c>
      <c r="F5" s="27"/>
    </row>
    <row r="6" spans="1:8" ht="16" thickBot="1" x14ac:dyDescent="0.25">
      <c r="E6" s="29" t="s">
        <v>8</v>
      </c>
      <c r="F6" s="29"/>
    </row>
    <row r="7" spans="1:8" ht="16" thickBot="1" x14ac:dyDescent="0.25">
      <c r="E7" s="36" t="s">
        <v>64</v>
      </c>
      <c r="F7" s="27"/>
    </row>
    <row r="8" spans="1:8" ht="17" thickBot="1" x14ac:dyDescent="0.25">
      <c r="A8" s="37" t="s">
        <v>19</v>
      </c>
      <c r="B8" s="37"/>
      <c r="C8" s="37"/>
      <c r="D8" s="37"/>
      <c r="E8" s="29" t="s">
        <v>9</v>
      </c>
      <c r="F8" s="29"/>
    </row>
    <row r="9" spans="1:8" ht="16" thickBot="1" x14ac:dyDescent="0.25">
      <c r="A9" s="5" t="s">
        <v>13</v>
      </c>
      <c r="B9" s="26" t="s">
        <v>50</v>
      </c>
      <c r="C9" s="26"/>
      <c r="D9" s="26"/>
      <c r="E9" s="27" t="s">
        <v>46</v>
      </c>
      <c r="F9" s="27"/>
    </row>
    <row r="10" spans="1:8" ht="16" thickBot="1" x14ac:dyDescent="0.25">
      <c r="A10" s="5" t="s">
        <v>14</v>
      </c>
      <c r="B10" s="26" t="s">
        <v>51</v>
      </c>
      <c r="C10" s="26"/>
      <c r="D10" s="26"/>
      <c r="E10" s="29" t="s">
        <v>11</v>
      </c>
      <c r="F10" s="29"/>
    </row>
    <row r="11" spans="1:8" ht="16" thickBot="1" x14ac:dyDescent="0.25">
      <c r="A11" s="5" t="s">
        <v>15</v>
      </c>
      <c r="B11" s="26" t="s">
        <v>52</v>
      </c>
      <c r="C11" s="26"/>
      <c r="D11" s="26"/>
      <c r="E11" s="27" t="s">
        <v>47</v>
      </c>
      <c r="F11" s="27"/>
    </row>
    <row r="12" spans="1:8" ht="16" thickBot="1" x14ac:dyDescent="0.25">
      <c r="A12" s="5" t="s">
        <v>16</v>
      </c>
      <c r="B12" s="26">
        <v>37510</v>
      </c>
      <c r="C12" s="26"/>
      <c r="D12" s="26"/>
      <c r="E12" s="29" t="s">
        <v>10</v>
      </c>
      <c r="F12" s="29"/>
    </row>
    <row r="13" spans="1:8" ht="16" thickBot="1" x14ac:dyDescent="0.25">
      <c r="A13" s="5" t="s">
        <v>53</v>
      </c>
      <c r="B13" s="26" t="s">
        <v>54</v>
      </c>
      <c r="C13" s="26"/>
      <c r="D13" s="26"/>
      <c r="E13" s="27" t="s">
        <v>48</v>
      </c>
      <c r="F13" s="27"/>
    </row>
    <row r="14" spans="1:8" ht="16" thickBot="1" x14ac:dyDescent="0.25">
      <c r="A14" s="5" t="s">
        <v>18</v>
      </c>
      <c r="B14" s="28">
        <v>524778522120</v>
      </c>
      <c r="C14" s="28"/>
      <c r="D14" s="28"/>
      <c r="E14" s="29" t="s">
        <v>17</v>
      </c>
      <c r="F14" s="29"/>
    </row>
    <row r="15" spans="1:8" ht="33" thickBot="1" x14ac:dyDescent="0.25">
      <c r="A15" s="6" t="s">
        <v>20</v>
      </c>
      <c r="B15" s="30" t="s">
        <v>55</v>
      </c>
      <c r="C15" s="30"/>
      <c r="D15" s="30"/>
      <c r="E15" s="31" t="s">
        <v>49</v>
      </c>
      <c r="F15" s="31"/>
    </row>
    <row r="16" spans="1:8" ht="4.5" customHeight="1" x14ac:dyDescent="0.2">
      <c r="E16" s="7"/>
      <c r="F16" s="7"/>
    </row>
    <row r="17" spans="1:6" ht="16" thickBot="1" x14ac:dyDescent="0.25">
      <c r="A17" s="3" t="s">
        <v>0</v>
      </c>
      <c r="B17" s="3" t="s">
        <v>1</v>
      </c>
      <c r="C17" s="3" t="s">
        <v>2</v>
      </c>
      <c r="D17" s="3" t="s">
        <v>3</v>
      </c>
      <c r="E17" s="3" t="s">
        <v>4</v>
      </c>
      <c r="F17" s="3" t="s">
        <v>5</v>
      </c>
    </row>
    <row r="18" spans="1:6" ht="16" thickBot="1" x14ac:dyDescent="0.25">
      <c r="A18" s="19">
        <v>343.85</v>
      </c>
      <c r="B18" s="12" t="s">
        <v>57</v>
      </c>
      <c r="C18" s="12" t="s">
        <v>56</v>
      </c>
      <c r="D18" s="12" t="s">
        <v>63</v>
      </c>
      <c r="E18" s="18">
        <v>87</v>
      </c>
      <c r="F18" s="13">
        <f>E18*A18</f>
        <v>29914.95</v>
      </c>
    </row>
    <row r="19" spans="1:6" ht="16" thickBot="1" x14ac:dyDescent="0.25">
      <c r="A19" s="19"/>
      <c r="B19" s="12"/>
      <c r="C19" s="12"/>
      <c r="D19" s="12"/>
      <c r="E19" s="18"/>
      <c r="F19" s="13">
        <f t="shared" ref="F19:F27" si="0">E19*A19</f>
        <v>0</v>
      </c>
    </row>
    <row r="20" spans="1:6" ht="16" thickBot="1" x14ac:dyDescent="0.25">
      <c r="A20" s="19"/>
      <c r="B20" s="12"/>
      <c r="C20" s="12"/>
      <c r="D20" s="12"/>
      <c r="E20" s="18"/>
      <c r="F20" s="13">
        <f t="shared" si="0"/>
        <v>0</v>
      </c>
    </row>
    <row r="21" spans="1:6" ht="16" thickBot="1" x14ac:dyDescent="0.25">
      <c r="A21" s="19"/>
      <c r="B21" s="12"/>
      <c r="C21" s="12"/>
      <c r="D21" s="12"/>
      <c r="E21" s="18"/>
      <c r="F21" s="13">
        <f t="shared" si="0"/>
        <v>0</v>
      </c>
    </row>
    <row r="22" spans="1:6" ht="16" thickBot="1" x14ac:dyDescent="0.25">
      <c r="A22" s="19"/>
      <c r="B22" s="12"/>
      <c r="C22" s="12"/>
      <c r="D22" s="12"/>
      <c r="E22" s="18"/>
      <c r="F22" s="13">
        <f t="shared" si="0"/>
        <v>0</v>
      </c>
    </row>
    <row r="23" spans="1:6" ht="16" thickBot="1" x14ac:dyDescent="0.25">
      <c r="A23" s="19"/>
      <c r="B23" s="12"/>
      <c r="C23" s="12"/>
      <c r="D23" s="12"/>
      <c r="E23" s="18"/>
      <c r="F23" s="13">
        <f t="shared" si="0"/>
        <v>0</v>
      </c>
    </row>
    <row r="24" spans="1:6" ht="16" thickBot="1" x14ac:dyDescent="0.25">
      <c r="A24" s="19"/>
      <c r="B24" s="12"/>
      <c r="C24" s="12"/>
      <c r="D24" s="12"/>
      <c r="E24" s="18"/>
      <c r="F24" s="13">
        <f t="shared" si="0"/>
        <v>0</v>
      </c>
    </row>
    <row r="25" spans="1:6" ht="16" thickBot="1" x14ac:dyDescent="0.25">
      <c r="A25" s="19"/>
      <c r="B25" s="12"/>
      <c r="C25" s="12"/>
      <c r="D25" s="12"/>
      <c r="E25" s="18"/>
      <c r="F25" s="13">
        <f t="shared" si="0"/>
        <v>0</v>
      </c>
    </row>
    <row r="26" spans="1:6" ht="16" thickBot="1" x14ac:dyDescent="0.25">
      <c r="A26" s="19"/>
      <c r="B26" s="12"/>
      <c r="C26" s="12"/>
      <c r="D26" s="12"/>
      <c r="E26" s="18"/>
      <c r="F26" s="13">
        <f t="shared" si="0"/>
        <v>0</v>
      </c>
    </row>
    <row r="27" spans="1:6" ht="16" thickBot="1" x14ac:dyDescent="0.25">
      <c r="A27" s="19"/>
      <c r="B27" s="12"/>
      <c r="C27" s="12"/>
      <c r="D27" s="12"/>
      <c r="E27" s="18"/>
      <c r="F27" s="13">
        <f t="shared" si="0"/>
        <v>0</v>
      </c>
    </row>
    <row r="28" spans="1:6" ht="15.75" customHeight="1" thickBot="1" x14ac:dyDescent="0.25">
      <c r="C28" s="21" t="s">
        <v>30</v>
      </c>
      <c r="D28" s="22" t="str" cm="1">
        <f t="array" ref="D28">cMoneda(F30)</f>
        <v>Veintinueve Mil Novecientos Catorce  95/100 M. N.</v>
      </c>
      <c r="E28" s="2" t="s">
        <v>27</v>
      </c>
      <c r="F28" s="13">
        <f>SUM(F18:F27)</f>
        <v>29914.95</v>
      </c>
    </row>
    <row r="29" spans="1:6" ht="15" customHeight="1" thickBot="1" x14ac:dyDescent="0.25">
      <c r="C29" s="21"/>
      <c r="D29" s="22"/>
      <c r="E29" s="2" t="s">
        <v>28</v>
      </c>
      <c r="F29" s="13"/>
    </row>
    <row r="30" spans="1:6" ht="15" customHeight="1" thickBot="1" x14ac:dyDescent="0.25">
      <c r="E30" s="2" t="s">
        <v>29</v>
      </c>
      <c r="F30" s="13">
        <f>F28</f>
        <v>29914.95</v>
      </c>
    </row>
    <row r="31" spans="1:6" ht="15.75" customHeight="1" x14ac:dyDescent="0.2"/>
    <row r="32" spans="1:6" s="8" customFormat="1" ht="26" x14ac:dyDescent="0.2">
      <c r="D32" s="9" t="s">
        <v>21</v>
      </c>
      <c r="E32" s="10" t="s">
        <v>22</v>
      </c>
      <c r="F32" s="11">
        <f>F30</f>
        <v>29914.95</v>
      </c>
    </row>
    <row r="33" spans="1:6" s="8" customFormat="1" x14ac:dyDescent="0.2">
      <c r="B33" s="8" t="str">
        <f>"En "&amp;E5&amp;TEXT(E3," dd ""de"" mmmm")&amp;" del "&amp;F3</f>
        <v>En Cuerámaro, Guanajuato 03 de octubre del 2025</v>
      </c>
    </row>
    <row r="34" spans="1:6" s="8" customFormat="1" x14ac:dyDescent="0.2">
      <c r="A34" s="10" t="s">
        <v>39</v>
      </c>
    </row>
    <row r="35" spans="1:6" s="8" customFormat="1" x14ac:dyDescent="0.2">
      <c r="A35" s="8" t="str">
        <f>"en Cuerámaro, Guanajuato el "&amp;TEXT(E7,"dd ""de"" mmmm  ""del"" aaaa")</f>
        <v>en Cuerámaro, Guanajuato el 06 de octubre 2025</v>
      </c>
    </row>
    <row r="36" spans="1:6" s="8" customFormat="1" x14ac:dyDescent="0.2">
      <c r="A36" s="8" t="str" cm="1">
        <f t="array" ref="A36">"La Cantidad  de: " &amp;TEXT(F32,"$ ###,##0.00")&amp;"("&amp;cMoneda(F32)&amp;")"</f>
        <v>La Cantidad  de: $ 29,914.95(Veintinueve Mil Novecientos Catorce  95/100 M. N.)</v>
      </c>
    </row>
    <row r="37" spans="1:6" s="8" customFormat="1" x14ac:dyDescent="0.2">
      <c r="A37" s="10" t="s">
        <v>31</v>
      </c>
    </row>
    <row r="38" spans="1:6" s="8" customFormat="1" x14ac:dyDescent="0.2">
      <c r="A38" s="10" t="s">
        <v>35</v>
      </c>
    </row>
    <row r="39" spans="1:6" s="8" customFormat="1" x14ac:dyDescent="0.2">
      <c r="A39" s="10" t="s">
        <v>36</v>
      </c>
    </row>
    <row r="40" spans="1:6" s="8" customFormat="1" x14ac:dyDescent="0.2">
      <c r="A40" s="10" t="s">
        <v>37</v>
      </c>
    </row>
    <row r="41" spans="1:6" s="8" customFormat="1" x14ac:dyDescent="0.2">
      <c r="A41" s="10" t="s">
        <v>38</v>
      </c>
    </row>
    <row r="42" spans="1:6" s="8" customFormat="1" x14ac:dyDescent="0.2">
      <c r="A42" s="10"/>
    </row>
    <row r="43" spans="1:6" s="8" customFormat="1" x14ac:dyDescent="0.2">
      <c r="A43" s="8" t="s">
        <v>23</v>
      </c>
      <c r="B43" s="23" t="str">
        <f>B10</f>
        <v>Cristina Patricio Maria</v>
      </c>
      <c r="C43" s="23"/>
      <c r="D43" s="23"/>
      <c r="E43" s="23"/>
      <c r="F43" s="23"/>
    </row>
    <row r="44" spans="1:6" s="8" customFormat="1" x14ac:dyDescent="0.2">
      <c r="A44" s="8" t="s">
        <v>24</v>
      </c>
      <c r="B44" s="23" t="str">
        <f>B11</f>
        <v>C Peñasco De Manzanares 507, Col Parque Manzanares, León, Guanajuato</v>
      </c>
      <c r="C44" s="23"/>
      <c r="D44" s="23"/>
      <c r="E44" s="23"/>
      <c r="F44" s="23"/>
    </row>
    <row r="45" spans="1:6" s="8" customFormat="1" x14ac:dyDescent="0.2">
      <c r="A45" s="8" t="s">
        <v>25</v>
      </c>
      <c r="B45" s="24" t="s">
        <v>44</v>
      </c>
      <c r="C45" s="24"/>
      <c r="D45" s="24"/>
      <c r="E45" s="24"/>
      <c r="F45" s="24"/>
    </row>
    <row r="46" spans="1:6" s="8" customFormat="1" ht="27" customHeight="1" x14ac:dyDescent="0.2">
      <c r="D46" s="25" t="s">
        <v>34</v>
      </c>
      <c r="E46" s="25"/>
      <c r="F46" s="25"/>
    </row>
    <row r="47" spans="1:6" s="8" customFormat="1" x14ac:dyDescent="0.2">
      <c r="D47" s="20" t="s">
        <v>26</v>
      </c>
      <c r="E47" s="20"/>
      <c r="F47" s="20"/>
    </row>
    <row r="48" spans="1:6" s="8" customFormat="1" x14ac:dyDescent="0.2"/>
    <row r="49" spans="1:1" s="8" customFormat="1" x14ac:dyDescent="0.2">
      <c r="A49" s="8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</row>
    <row r="50" spans="1:1" s="8" customFormat="1" x14ac:dyDescent="0.2"/>
    <row r="51" spans="1:1" s="8" customFormat="1" x14ac:dyDescent="0.2"/>
    <row r="52" spans="1:1" s="8" customFormat="1" x14ac:dyDescent="0.2"/>
  </sheetData>
  <mergeCells count="32">
    <mergeCell ref="D47:F47"/>
    <mergeCell ref="C28:C29"/>
    <mergeCell ref="D28:D29"/>
    <mergeCell ref="B43:F43"/>
    <mergeCell ref="B44:F44"/>
    <mergeCell ref="B45:F45"/>
    <mergeCell ref="D46:F46"/>
    <mergeCell ref="B13:D13"/>
    <mergeCell ref="E13:F13"/>
    <mergeCell ref="B14:D14"/>
    <mergeCell ref="E14:F14"/>
    <mergeCell ref="B15:D15"/>
    <mergeCell ref="E15:F15"/>
    <mergeCell ref="B10:D10"/>
    <mergeCell ref="E10:F10"/>
    <mergeCell ref="B11:D11"/>
    <mergeCell ref="E11:F11"/>
    <mergeCell ref="B12:D12"/>
    <mergeCell ref="E12:F12"/>
    <mergeCell ref="B9:D9"/>
    <mergeCell ref="E9:F9"/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</mergeCells>
  <pageMargins left="0.25" right="0.25" top="0.26718750000000002" bottom="0.17812500000000001" header="0.3" footer="0.3"/>
  <pageSetup scale="86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581AC-B433-4DD4-8649-0FB2AC41D05D}">
  <sheetPr codeName="Hoja1">
    <pageSetUpPr fitToPage="1"/>
  </sheetPr>
  <dimension ref="A1:H52"/>
  <sheetViews>
    <sheetView zoomScale="80" zoomScaleNormal="80" workbookViewId="0">
      <selection activeCell="K44" sqref="K44"/>
    </sheetView>
  </sheetViews>
  <sheetFormatPr baseColWidth="10" defaultColWidth="11.5" defaultRowHeight="15" x14ac:dyDescent="0.2"/>
  <cols>
    <col min="1" max="1" width="12.5" style="1" bestFit="1" customWidth="1"/>
    <col min="2" max="3" width="11.5" style="1"/>
    <col min="4" max="4" width="45.5" style="1" customWidth="1"/>
    <col min="5" max="5" width="12.33203125" style="1" customWidth="1"/>
    <col min="6" max="6" width="15.1640625" style="1" bestFit="1" customWidth="1"/>
    <col min="7" max="16384" width="11.5" style="1"/>
  </cols>
  <sheetData>
    <row r="1" spans="1:8" ht="26" x14ac:dyDescent="0.3">
      <c r="B1" s="2"/>
      <c r="C1" s="32" t="s">
        <v>6</v>
      </c>
      <c r="D1" s="32"/>
      <c r="E1" s="33" t="s">
        <v>40</v>
      </c>
      <c r="F1" s="33"/>
    </row>
    <row r="2" spans="1:8" ht="22" thickBot="1" x14ac:dyDescent="0.3">
      <c r="C2" s="34" t="s">
        <v>41</v>
      </c>
      <c r="D2" s="34"/>
      <c r="E2" s="16" t="s">
        <v>32</v>
      </c>
      <c r="F2" s="17" t="s">
        <v>33</v>
      </c>
    </row>
    <row r="3" spans="1:8" ht="22" thickBot="1" x14ac:dyDescent="0.3">
      <c r="C3" s="35" t="s">
        <v>42</v>
      </c>
      <c r="D3" s="34"/>
      <c r="E3" s="14"/>
      <c r="F3" s="15"/>
      <c r="H3" s="4"/>
    </row>
    <row r="4" spans="1:8" ht="22" thickBot="1" x14ac:dyDescent="0.3">
      <c r="C4" s="35" t="s">
        <v>43</v>
      </c>
      <c r="D4" s="34"/>
      <c r="E4" s="29" t="s">
        <v>7</v>
      </c>
      <c r="F4" s="29"/>
    </row>
    <row r="5" spans="1:8" ht="16" thickBot="1" x14ac:dyDescent="0.25">
      <c r="E5" s="27"/>
      <c r="F5" s="27"/>
    </row>
    <row r="6" spans="1:8" ht="16" thickBot="1" x14ac:dyDescent="0.25">
      <c r="E6" s="29" t="s">
        <v>8</v>
      </c>
      <c r="F6" s="29"/>
    </row>
    <row r="7" spans="1:8" ht="16" thickBot="1" x14ac:dyDescent="0.25">
      <c r="E7" s="36"/>
      <c r="F7" s="27"/>
    </row>
    <row r="8" spans="1:8" ht="17" thickBot="1" x14ac:dyDescent="0.25">
      <c r="A8" s="37" t="s">
        <v>19</v>
      </c>
      <c r="B8" s="37"/>
      <c r="C8" s="37"/>
      <c r="D8" s="37"/>
      <c r="E8" s="29" t="s">
        <v>9</v>
      </c>
      <c r="F8" s="29"/>
    </row>
    <row r="9" spans="1:8" ht="16" thickBot="1" x14ac:dyDescent="0.25">
      <c r="A9" s="5" t="s">
        <v>13</v>
      </c>
      <c r="B9" s="26"/>
      <c r="C9" s="26"/>
      <c r="D9" s="26"/>
      <c r="E9" s="27"/>
      <c r="F9" s="27"/>
    </row>
    <row r="10" spans="1:8" ht="16" thickBot="1" x14ac:dyDescent="0.25">
      <c r="A10" s="5" t="s">
        <v>14</v>
      </c>
      <c r="B10" s="26"/>
      <c r="C10" s="26"/>
      <c r="D10" s="26"/>
      <c r="E10" s="29" t="s">
        <v>11</v>
      </c>
      <c r="F10" s="29"/>
    </row>
    <row r="11" spans="1:8" ht="16" thickBot="1" x14ac:dyDescent="0.25">
      <c r="A11" s="5" t="s">
        <v>15</v>
      </c>
      <c r="B11" s="26"/>
      <c r="C11" s="26"/>
      <c r="D11" s="26"/>
      <c r="E11" s="27"/>
      <c r="F11" s="27"/>
    </row>
    <row r="12" spans="1:8" ht="16" thickBot="1" x14ac:dyDescent="0.25">
      <c r="A12" s="5" t="s">
        <v>16</v>
      </c>
      <c r="B12" s="26"/>
      <c r="C12" s="26"/>
      <c r="D12" s="26"/>
      <c r="E12" s="29" t="s">
        <v>10</v>
      </c>
      <c r="F12" s="29"/>
    </row>
    <row r="13" spans="1:8" ht="16" thickBot="1" x14ac:dyDescent="0.25">
      <c r="A13" s="5" t="s">
        <v>12</v>
      </c>
      <c r="B13" s="26"/>
      <c r="C13" s="26"/>
      <c r="D13" s="26"/>
      <c r="E13" s="27"/>
      <c r="F13" s="27"/>
    </row>
    <row r="14" spans="1:8" ht="16" thickBot="1" x14ac:dyDescent="0.25">
      <c r="A14" s="5" t="s">
        <v>18</v>
      </c>
      <c r="B14" s="26"/>
      <c r="C14" s="26"/>
      <c r="D14" s="26"/>
      <c r="E14" s="29" t="s">
        <v>17</v>
      </c>
      <c r="F14" s="29"/>
    </row>
    <row r="15" spans="1:8" ht="33" thickBot="1" x14ac:dyDescent="0.25">
      <c r="A15" s="6" t="s">
        <v>20</v>
      </c>
      <c r="B15" s="30"/>
      <c r="C15" s="30"/>
      <c r="D15" s="30"/>
      <c r="E15" s="31"/>
      <c r="F15" s="31"/>
    </row>
    <row r="16" spans="1:8" ht="4.5" customHeight="1" x14ac:dyDescent="0.2">
      <c r="E16" s="7"/>
      <c r="F16" s="7"/>
    </row>
    <row r="17" spans="1:6" ht="16" thickBot="1" x14ac:dyDescent="0.25">
      <c r="A17" s="3" t="s">
        <v>0</v>
      </c>
      <c r="B17" s="3" t="s">
        <v>1</v>
      </c>
      <c r="C17" s="3" t="s">
        <v>2</v>
      </c>
      <c r="D17" s="3" t="s">
        <v>3</v>
      </c>
      <c r="E17" s="3" t="s">
        <v>4</v>
      </c>
      <c r="F17" s="3" t="s">
        <v>5</v>
      </c>
    </row>
    <row r="18" spans="1:6" ht="16" thickBot="1" x14ac:dyDescent="0.25">
      <c r="A18" s="19"/>
      <c r="B18" s="12"/>
      <c r="C18" s="12"/>
      <c r="D18" s="12"/>
      <c r="E18" s="18"/>
      <c r="F18" s="13">
        <f>E18*A18</f>
        <v>0</v>
      </c>
    </row>
    <row r="19" spans="1:6" ht="16" thickBot="1" x14ac:dyDescent="0.25">
      <c r="A19" s="19"/>
      <c r="B19" s="12"/>
      <c r="C19" s="12"/>
      <c r="D19" s="12"/>
      <c r="E19" s="18"/>
      <c r="F19" s="13">
        <f t="shared" ref="F19:F27" si="0">E19*A19</f>
        <v>0</v>
      </c>
    </row>
    <row r="20" spans="1:6" ht="16" thickBot="1" x14ac:dyDescent="0.25">
      <c r="A20" s="19"/>
      <c r="B20" s="12"/>
      <c r="C20" s="12"/>
      <c r="D20" s="12"/>
      <c r="E20" s="18"/>
      <c r="F20" s="13">
        <f t="shared" si="0"/>
        <v>0</v>
      </c>
    </row>
    <row r="21" spans="1:6" ht="16" thickBot="1" x14ac:dyDescent="0.25">
      <c r="A21" s="19"/>
      <c r="B21" s="12"/>
      <c r="C21" s="12"/>
      <c r="D21" s="12"/>
      <c r="E21" s="18"/>
      <c r="F21" s="13">
        <f t="shared" si="0"/>
        <v>0</v>
      </c>
    </row>
    <row r="22" spans="1:6" ht="16" thickBot="1" x14ac:dyDescent="0.25">
      <c r="A22" s="19"/>
      <c r="B22" s="12"/>
      <c r="C22" s="12"/>
      <c r="D22" s="12"/>
      <c r="E22" s="18"/>
      <c r="F22" s="13">
        <f t="shared" si="0"/>
        <v>0</v>
      </c>
    </row>
    <row r="23" spans="1:6" ht="16" thickBot="1" x14ac:dyDescent="0.25">
      <c r="A23" s="19"/>
      <c r="B23" s="12"/>
      <c r="C23" s="12"/>
      <c r="D23" s="12"/>
      <c r="E23" s="18"/>
      <c r="F23" s="13">
        <f t="shared" si="0"/>
        <v>0</v>
      </c>
    </row>
    <row r="24" spans="1:6" ht="16" thickBot="1" x14ac:dyDescent="0.25">
      <c r="A24" s="19"/>
      <c r="B24" s="12"/>
      <c r="C24" s="12"/>
      <c r="D24" s="12"/>
      <c r="E24" s="18"/>
      <c r="F24" s="13">
        <f t="shared" si="0"/>
        <v>0</v>
      </c>
    </row>
    <row r="25" spans="1:6" ht="16" thickBot="1" x14ac:dyDescent="0.25">
      <c r="A25" s="19"/>
      <c r="B25" s="12"/>
      <c r="C25" s="12"/>
      <c r="D25" s="12"/>
      <c r="E25" s="18"/>
      <c r="F25" s="13">
        <f t="shared" si="0"/>
        <v>0</v>
      </c>
    </row>
    <row r="26" spans="1:6" ht="16" thickBot="1" x14ac:dyDescent="0.25">
      <c r="A26" s="19"/>
      <c r="B26" s="12"/>
      <c r="C26" s="12"/>
      <c r="D26" s="12"/>
      <c r="E26" s="18"/>
      <c r="F26" s="13">
        <f t="shared" si="0"/>
        <v>0</v>
      </c>
    </row>
    <row r="27" spans="1:6" ht="16" thickBot="1" x14ac:dyDescent="0.25">
      <c r="A27" s="19"/>
      <c r="B27" s="12"/>
      <c r="C27" s="12"/>
      <c r="D27" s="12"/>
      <c r="E27" s="18"/>
      <c r="F27" s="13">
        <f t="shared" si="0"/>
        <v>0</v>
      </c>
    </row>
    <row r="28" spans="1:6" ht="15.75" customHeight="1" thickBot="1" x14ac:dyDescent="0.25">
      <c r="C28" s="21" t="s">
        <v>30</v>
      </c>
      <c r="D28" s="22" t="str" cm="1">
        <f t="array" ref="D28">cMoneda(F30)</f>
        <v>Cero 00/100 M. N.</v>
      </c>
      <c r="E28" s="2" t="s">
        <v>27</v>
      </c>
      <c r="F28" s="13">
        <f>SUM(F18:F27)</f>
        <v>0</v>
      </c>
    </row>
    <row r="29" spans="1:6" ht="15" customHeight="1" thickBot="1" x14ac:dyDescent="0.25">
      <c r="C29" s="21"/>
      <c r="D29" s="22"/>
      <c r="E29" s="2" t="s">
        <v>28</v>
      </c>
      <c r="F29" s="13"/>
    </row>
    <row r="30" spans="1:6" ht="15" customHeight="1" thickBot="1" x14ac:dyDescent="0.25">
      <c r="E30" s="2" t="s">
        <v>29</v>
      </c>
      <c r="F30" s="13">
        <f>F28</f>
        <v>0</v>
      </c>
    </row>
    <row r="31" spans="1:6" ht="15.75" customHeight="1" x14ac:dyDescent="0.2"/>
    <row r="32" spans="1:6" s="8" customFormat="1" ht="26" x14ac:dyDescent="0.2">
      <c r="D32" s="9" t="s">
        <v>21</v>
      </c>
      <c r="E32" s="10" t="s">
        <v>22</v>
      </c>
      <c r="F32" s="11">
        <f>F30</f>
        <v>0</v>
      </c>
    </row>
    <row r="33" spans="1:6" s="8" customFormat="1" x14ac:dyDescent="0.2">
      <c r="B33" s="8" t="str">
        <f>"En "&amp;E5&amp;TEXT(E3," dd ""de"" mmmm")&amp;" del "&amp;F3</f>
        <v xml:space="preserve">En  00 de enero del </v>
      </c>
    </row>
    <row r="34" spans="1:6" s="8" customFormat="1" x14ac:dyDescent="0.2">
      <c r="A34" s="10" t="s">
        <v>39</v>
      </c>
    </row>
    <row r="35" spans="1:6" s="8" customFormat="1" x14ac:dyDescent="0.2">
      <c r="A35" s="8" t="str">
        <f>"en Cuerámaro, Guanajuato el "&amp;TEXT(E7,"dd ""de"" mmmm  ""del"" aaaa")</f>
        <v>en Cuerámaro, Guanajuato el 00 de enero  del 1900</v>
      </c>
    </row>
    <row r="36" spans="1:6" s="8" customFormat="1" x14ac:dyDescent="0.2">
      <c r="A36" s="8" t="str" cm="1">
        <f t="array" ref="A36">"La Cantidad  de: " &amp;TEXT(F32,"$ ###,##0.00")&amp;"("&amp;cMoneda(F32)&amp;")"</f>
        <v>La Cantidad  de: $ 0.00(Cero 00/100 M. N.)</v>
      </c>
    </row>
    <row r="37" spans="1:6" s="8" customFormat="1" x14ac:dyDescent="0.2">
      <c r="A37" s="10" t="s">
        <v>31</v>
      </c>
    </row>
    <row r="38" spans="1:6" s="8" customFormat="1" x14ac:dyDescent="0.2">
      <c r="A38" s="10" t="s">
        <v>35</v>
      </c>
    </row>
    <row r="39" spans="1:6" s="8" customFormat="1" x14ac:dyDescent="0.2">
      <c r="A39" s="10" t="s">
        <v>36</v>
      </c>
    </row>
    <row r="40" spans="1:6" s="8" customFormat="1" x14ac:dyDescent="0.2">
      <c r="A40" s="10" t="s">
        <v>37</v>
      </c>
    </row>
    <row r="41" spans="1:6" s="8" customFormat="1" x14ac:dyDescent="0.2">
      <c r="A41" s="10" t="s">
        <v>38</v>
      </c>
    </row>
    <row r="42" spans="1:6" s="8" customFormat="1" x14ac:dyDescent="0.2">
      <c r="A42" s="10"/>
    </row>
    <row r="43" spans="1:6" s="8" customFormat="1" x14ac:dyDescent="0.2">
      <c r="A43" s="8" t="s">
        <v>23</v>
      </c>
      <c r="B43" s="23">
        <f>B10</f>
        <v>0</v>
      </c>
      <c r="C43" s="23"/>
      <c r="D43" s="23"/>
      <c r="E43" s="23"/>
      <c r="F43" s="23"/>
    </row>
    <row r="44" spans="1:6" s="8" customFormat="1" x14ac:dyDescent="0.2">
      <c r="A44" s="8" t="s">
        <v>24</v>
      </c>
      <c r="B44" s="23">
        <f>B11</f>
        <v>0</v>
      </c>
      <c r="C44" s="23"/>
      <c r="D44" s="23"/>
      <c r="E44" s="23"/>
      <c r="F44" s="23"/>
    </row>
    <row r="45" spans="1:6" s="8" customFormat="1" x14ac:dyDescent="0.2">
      <c r="A45" s="8" t="s">
        <v>25</v>
      </c>
      <c r="B45" s="24" t="s">
        <v>44</v>
      </c>
      <c r="C45" s="24"/>
      <c r="D45" s="24"/>
      <c r="E45" s="24"/>
      <c r="F45" s="24"/>
    </row>
    <row r="46" spans="1:6" s="8" customFormat="1" ht="27" customHeight="1" x14ac:dyDescent="0.2">
      <c r="D46" s="25" t="s">
        <v>34</v>
      </c>
      <c r="E46" s="25"/>
      <c r="F46" s="25"/>
    </row>
    <row r="47" spans="1:6" s="8" customFormat="1" x14ac:dyDescent="0.2">
      <c r="D47" s="20" t="s">
        <v>26</v>
      </c>
      <c r="E47" s="20"/>
      <c r="F47" s="20"/>
    </row>
    <row r="48" spans="1:6" s="8" customFormat="1" x14ac:dyDescent="0.2"/>
    <row r="49" spans="1:1" s="8" customFormat="1" x14ac:dyDescent="0.2">
      <c r="A49" s="8" t="str">
        <f>"Este pagaré se suscribe en la ciudad de Cuerámaro, Guanajuato el día " &amp;DAY(E3) &amp; " del mes de "&amp;TEXT(E3,"mmmm") &amp;" del año "&amp;F3</f>
        <v xml:space="preserve">Este pagaré se suscribe en la ciudad de Cuerámaro, Guanajuato el día 0 del mes de enero del año </v>
      </c>
    </row>
    <row r="50" spans="1:1" s="8" customFormat="1" x14ac:dyDescent="0.2"/>
    <row r="51" spans="1:1" s="8" customFormat="1" x14ac:dyDescent="0.2"/>
    <row r="52" spans="1:1" s="8" customFormat="1" x14ac:dyDescent="0.2"/>
  </sheetData>
  <sheetProtection algorithmName="SHA-512" hashValue="8mcE3aTcEQN+t2uNtF4Y3IVvcONA/xK5yEGjYoKOl3DUCqWH4hb72UodNSxOEy41C6jsTA3vjYX0tdhtdGETLA==" saltValue="zn0LwKQKZvMuEcxNBvZfJg==" spinCount="100000" sheet="1" objects="1" scenarios="1"/>
  <mergeCells count="32">
    <mergeCell ref="D46:F46"/>
    <mergeCell ref="D47:F47"/>
    <mergeCell ref="C28:C29"/>
    <mergeCell ref="D28:D29"/>
    <mergeCell ref="B43:F43"/>
    <mergeCell ref="B44:F44"/>
    <mergeCell ref="B45:F45"/>
    <mergeCell ref="E14:F14"/>
    <mergeCell ref="B14:D14"/>
    <mergeCell ref="B13:D13"/>
    <mergeCell ref="B12:D12"/>
    <mergeCell ref="E15:F15"/>
    <mergeCell ref="B15:D15"/>
    <mergeCell ref="E13:F13"/>
    <mergeCell ref="C1:D1"/>
    <mergeCell ref="C2:D2"/>
    <mergeCell ref="C3:D3"/>
    <mergeCell ref="B10:D10"/>
    <mergeCell ref="B9:D9"/>
    <mergeCell ref="C4:D4"/>
    <mergeCell ref="B11:D11"/>
    <mergeCell ref="A8:D8"/>
    <mergeCell ref="E8:F8"/>
    <mergeCell ref="E10:F10"/>
    <mergeCell ref="E12:F12"/>
    <mergeCell ref="E5:F5"/>
    <mergeCell ref="E7:F7"/>
    <mergeCell ref="E9:F9"/>
    <mergeCell ref="E11:F11"/>
    <mergeCell ref="E1:F1"/>
    <mergeCell ref="E4:F4"/>
    <mergeCell ref="E6:F6"/>
  </mergeCells>
  <pageMargins left="0.25" right="0.25" top="0.26718750000000002" bottom="0.17812500000000001" header="0.3" footer="0.3"/>
  <pageSetup scale="94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173E4-C978-4940-9D36-4C0990869CB6}">
  <sheetPr codeName="Hoja2"/>
  <dimension ref="A1"/>
  <sheetViews>
    <sheetView topLeftCell="A31" workbookViewId="0">
      <selection activeCell="M7" sqref="M6:M7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49D2-8085-4554-8081-EADB772C98DE}">
  <sheetPr codeName="Hoja3"/>
  <dimension ref="A1"/>
  <sheetViews>
    <sheetView zoomScale="25" zoomScaleNormal="25" workbookViewId="0">
      <selection activeCell="AD32" sqref="AD32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Ilse T.N.Q.N</vt:lpstr>
      <vt:lpstr>Cristina T.N.Q.N</vt:lpstr>
      <vt:lpstr>Formato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</dc:creator>
  <cp:lastModifiedBy>84092 - Priscila Cortez Pérez</cp:lastModifiedBy>
  <cp:lastPrinted>2025-10-03T16:05:38Z</cp:lastPrinted>
  <dcterms:created xsi:type="dcterms:W3CDTF">2025-08-19T01:54:35Z</dcterms:created>
  <dcterms:modified xsi:type="dcterms:W3CDTF">2025-10-03T16:05:41Z</dcterms:modified>
</cp:coreProperties>
</file>