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<sst xmlns="http://schemas.openxmlformats.org/spreadsheetml/2006/main" count="358" uniqueCount="155">
  <si>
    <t>#</t>
  </si>
  <si>
    <t>英雄表</t>
  </si>
  <si>
    <t>Id</t>
  </si>
  <si>
    <t>desp</t>
  </si>
  <si>
    <t>Hp</t>
  </si>
  <si>
    <t>Mp</t>
  </si>
  <si>
    <t>Attack</t>
  </si>
  <si>
    <t>AttackSpeed</t>
  </si>
  <si>
    <t>MagicAttackSpeed</t>
  </si>
  <si>
    <t>MoveSpeed</t>
  </si>
  <si>
    <t>Haste</t>
  </si>
  <si>
    <t>Defense</t>
  </si>
  <si>
    <t>Hit</t>
  </si>
  <si>
    <t>Dodge</t>
  </si>
  <si>
    <t>BlockPoint</t>
  </si>
  <si>
    <t>Crit</t>
  </si>
  <si>
    <t>CritDamage</t>
  </si>
  <si>
    <t>HpRecovery</t>
  </si>
  <si>
    <t>MpRecovery</t>
  </si>
  <si>
    <t>DamageUp</t>
  </si>
  <si>
    <t>DamageDown</t>
  </si>
  <si>
    <t>MagicDamageUp</t>
  </si>
  <si>
    <t>MagicDamageDown</t>
  </si>
  <si>
    <t>HpPercent</t>
  </si>
  <si>
    <t>AttackPercent</t>
  </si>
  <si>
    <t>DefensePercent</t>
  </si>
  <si>
    <t>PenetratePercent</t>
  </si>
  <si>
    <t>HitPercent</t>
  </si>
  <si>
    <t>DodgePercent</t>
  </si>
  <si>
    <t>CritPercent</t>
  </si>
  <si>
    <t>HpRecoveryPercent</t>
  </si>
  <si>
    <t>MpRecoveryPercent</t>
  </si>
  <si>
    <t>HurtToPowerPercent</t>
  </si>
  <si>
    <t>int</t>
  </si>
  <si>
    <t>string</t>
  </si>
  <si>
    <t>float</t>
  </si>
  <si>
    <t>编号</t>
  </si>
  <si>
    <t>备注</t>
  </si>
  <si>
    <t>生命上限</t>
  </si>
  <si>
    <t>能量上限</t>
  </si>
  <si>
    <t>攻击</t>
  </si>
  <si>
    <t>攻速</t>
  </si>
  <si>
    <t>施法速度</t>
  </si>
  <si>
    <t>移速</t>
  </si>
  <si>
    <t>急速</t>
  </si>
  <si>
    <t>防御</t>
  </si>
  <si>
    <t>命中</t>
  </si>
  <si>
    <t>闪避</t>
  </si>
  <si>
    <t>格挡伤害</t>
  </si>
  <si>
    <t>暴击</t>
  </si>
  <si>
    <t>暴击伤害</t>
  </si>
  <si>
    <t>生命恢复</t>
  </si>
  <si>
    <t>能量回复</t>
  </si>
  <si>
    <t>物理伤害增加</t>
  </si>
  <si>
    <t>物理伤害减少</t>
  </si>
  <si>
    <t>魔法伤害增加</t>
  </si>
  <si>
    <t>魔法伤害减少</t>
  </si>
  <si>
    <t>生命百分比</t>
  </si>
  <si>
    <t>攻击力百分比</t>
  </si>
  <si>
    <t>防御百分比</t>
  </si>
  <si>
    <t>无视防御百分比</t>
  </si>
  <si>
    <t>命中百分比</t>
  </si>
  <si>
    <t>闪避百分比</t>
  </si>
  <si>
    <t>暴击百分比</t>
  </si>
  <si>
    <t>生命回复百分比</t>
  </si>
  <si>
    <t>能量回复百分比</t>
  </si>
  <si>
    <t>受伤转能量百分比</t>
  </si>
  <si>
    <t>斧王的基础属性</t>
  </si>
  <si>
    <t>0</t>
  </si>
  <si>
    <t>斧王1星成长属性</t>
  </si>
  <si>
    <t>斧王2星成长属性</t>
  </si>
  <si>
    <t>斧王3星成长属性</t>
  </si>
  <si>
    <t>斧王4星成长属性</t>
  </si>
  <si>
    <t>斧王5星成长属性</t>
  </si>
  <si>
    <t>斧王6星成长属性</t>
  </si>
  <si>
    <t>斧王7星成长属性</t>
  </si>
  <si>
    <t>斧王8星成长属性</t>
  </si>
  <si>
    <t>斧王9星成长属性</t>
  </si>
  <si>
    <t>斧王10星成长属性</t>
  </si>
  <si>
    <t>一户的基础属性</t>
  </si>
  <si>
    <t>一户1星成长属性</t>
  </si>
  <si>
    <t>一户2星成长属性</t>
  </si>
  <si>
    <t>一户3星成长属性</t>
  </si>
  <si>
    <t>一户4星成长属性</t>
  </si>
  <si>
    <t>一户5星成长属性</t>
  </si>
  <si>
    <t>一户6星成长属性</t>
  </si>
  <si>
    <t>一户7星成长属性</t>
  </si>
  <si>
    <t>一户8星成长属性</t>
  </si>
  <si>
    <t>一户9星成长属性</t>
  </si>
  <si>
    <t>一户10星成长属性</t>
  </si>
  <si>
    <t>骨弓的基础属性</t>
  </si>
  <si>
    <t>骨弓1星成长属性</t>
  </si>
  <si>
    <t>骨弓2星成长属性</t>
  </si>
  <si>
    <t>骨弓3星成长属性</t>
  </si>
  <si>
    <t>骨弓4星成长属性</t>
  </si>
  <si>
    <t>骨弓5星成长属性</t>
  </si>
  <si>
    <t>骨弓6星成长属性</t>
  </si>
  <si>
    <t>骨弓7星成长属性</t>
  </si>
  <si>
    <t>骨弓8星成长属性</t>
  </si>
  <si>
    <t>骨弓9星成长属性</t>
  </si>
  <si>
    <t>骨弓10星成长属性</t>
  </si>
  <si>
    <t>火枪的基础属性</t>
  </si>
  <si>
    <t>火枪1星成长属性</t>
  </si>
  <si>
    <t>火枪2星成长属性</t>
  </si>
  <si>
    <t>火枪3星成长属性</t>
  </si>
  <si>
    <t>火枪4星成长属性</t>
  </si>
  <si>
    <t>火枪5星成长属性</t>
  </si>
  <si>
    <t>火枪6星成长属性</t>
  </si>
  <si>
    <t>火枪7星成长属性</t>
  </si>
  <si>
    <t>火枪8星成长属性</t>
  </si>
  <si>
    <t>火枪9星成长属性</t>
  </si>
  <si>
    <t>火枪10星成长属性</t>
  </si>
  <si>
    <t>50级满属性</t>
  </si>
  <si>
    <t>50级近战属性</t>
  </si>
  <si>
    <t>50级中排属性</t>
  </si>
  <si>
    <t>50级后排属性</t>
  </si>
  <si>
    <t>ActSpeed</t>
  </si>
  <si>
    <t>Penetrate</t>
  </si>
  <si>
    <t>Wreck</t>
  </si>
  <si>
    <t>Block</t>
  </si>
  <si>
    <t>Critical</t>
  </si>
  <si>
    <t>CriticalDamage</t>
  </si>
  <si>
    <t>Tough</t>
  </si>
  <si>
    <t>HpResponse</t>
  </si>
  <si>
    <t>MpResponse</t>
  </si>
  <si>
    <t>DamageRebound</t>
  </si>
  <si>
    <t>AttackPecent</t>
  </si>
  <si>
    <t>DefensePecent</t>
  </si>
  <si>
    <t>PenetratePecent</t>
  </si>
  <si>
    <t>WreckPecent</t>
  </si>
  <si>
    <t>BlockPecent</t>
  </si>
  <si>
    <t>CriticalPecent</t>
  </si>
  <si>
    <t>ToughPecent</t>
  </si>
  <si>
    <t>HpResponsePecent</t>
  </si>
  <si>
    <t>MpResponsePecent</t>
  </si>
  <si>
    <t>DamageUpPecent</t>
  </si>
  <si>
    <t>DamageDownPecent</t>
  </si>
  <si>
    <t>DamageReboundPecent</t>
  </si>
  <si>
    <t>MoveSpeedPecent</t>
  </si>
  <si>
    <t>穿透</t>
  </si>
  <si>
    <t>破击</t>
  </si>
  <si>
    <t>格挡</t>
  </si>
  <si>
    <t>韧性</t>
  </si>
  <si>
    <t>生命回复</t>
  </si>
  <si>
    <t>伤害增加</t>
  </si>
  <si>
    <t>伤害减少</t>
  </si>
  <si>
    <t>伤害反弹</t>
  </si>
  <si>
    <t>穿透百分比</t>
  </si>
  <si>
    <t>破击百分比</t>
  </si>
  <si>
    <t>格挡百分比</t>
  </si>
  <si>
    <t>韧性百分比</t>
  </si>
  <si>
    <t>伤害增加百分比</t>
  </si>
  <si>
    <t>伤害减少百分比</t>
  </si>
  <si>
    <t>伤害反弹百分比</t>
  </si>
  <si>
    <t>移速百分比</t>
  </si>
</sst>
</file>

<file path=xl/styles.xml><?xml version="1.0" encoding="utf-8"?>
<styleSheet xmlns="http://schemas.openxmlformats.org/spreadsheetml/2006/main">
  <numFmts count="4">
    <numFmt numFmtId="176" formatCode="_ \¥* #,##0.00_ ;_ \¥* \-#,##0.00_ ;_ \¥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19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4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4" applyFont="1">
      <alignment vertical="center"/>
    </xf>
    <xf numFmtId="49" fontId="0" fillId="0" borderId="0" xfId="4" applyNumberFormat="1" applyFont="1">
      <alignment vertical="center"/>
    </xf>
    <xf numFmtId="0" fontId="0" fillId="0" borderId="0" xfId="4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238125</xdr:colOff>
          <xdr:row>2</xdr:row>
          <xdr:rowOff>47625</xdr:rowOff>
        </xdr:from>
        <xdr:to>
          <xdr:col>1</xdr:col>
          <xdr:colOff>133350</xdr:colOff>
          <xdr:row>3</xdr:row>
          <xdr:rowOff>114300</xdr:rowOff>
        </xdr:to>
        <xdr:sp macro="[0]!复制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238125" y="390525"/>
              <a:ext cx="581025" cy="2381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复制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Relationship Id="rId2" Target="../drawings/vmlDrawing1.vml" Type="http://schemas.openxmlformats.org/officeDocument/2006/relationships/vmlDrawing"/>
<Relationship Id="rId3" Target="../ctrlProps/ctrlProp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2"/>
  <sheetViews>
    <sheetView tabSelected="1" workbookViewId="0">
      <pane xSplit="3" ySplit="4" topLeftCell="D5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3.5"/>
  <cols>
    <col min="1" max="2" width="9" style="2"/>
    <col min="3" max="3" width="17.25" style="2" customWidth="1"/>
    <col min="4" max="4" width="8.5" style="2" customWidth="1"/>
    <col min="5" max="6" width="9" style="2"/>
    <col min="7" max="8" width="12" style="2" customWidth="1"/>
    <col min="9" max="10" width="10.625" style="2" customWidth="1"/>
    <col min="11" max="12" width="9" style="2"/>
    <col min="13" max="13" width="9" style="4"/>
    <col min="14" max="14" width="14.125" style="4" customWidth="1"/>
    <col min="15" max="15" width="9" style="4"/>
    <col min="16" max="16" width="11.375" style="2" customWidth="1"/>
    <col min="17" max="17" width="12.25" style="2" customWidth="1"/>
    <col min="18" max="18" width="12.625" style="2" customWidth="1"/>
    <col min="19" max="19" width="9.125" style="2" customWidth="1"/>
    <col min="20" max="20" width="10.5" style="2" customWidth="1"/>
    <col min="21" max="21" width="9.125" style="2" customWidth="1"/>
    <col min="22" max="22" width="10.5" style="2" customWidth="1"/>
    <col min="23" max="24" width="14.875" style="2" customWidth="1"/>
    <col min="25" max="25" width="10.375" style="2" customWidth="1"/>
    <col min="26" max="26" width="14.875" style="2" customWidth="1"/>
    <col min="27" max="27" width="12.25" style="2" customWidth="1"/>
    <col min="28" max="28" width="15.75" style="2" customWidth="1"/>
    <col min="29" max="29" width="15.125" style="2" customWidth="1"/>
    <col min="30" max="30" width="14.375" style="2" customWidth="1"/>
    <col min="31" max="31" width="16.125" style="2" customWidth="1"/>
    <col min="32" max="33" width="9" style="2"/>
  </cols>
  <sheetData>
    <row r="1" spans="1:3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5"/>
      <c r="N1" s="5"/>
      <c r="O1" s="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2" t="s">
        <v>32</v>
      </c>
    </row>
    <row r="3" spans="1:32">
      <c r="A3" s="1" t="s">
        <v>0</v>
      </c>
      <c r="B3" s="1" t="s">
        <v>33</v>
      </c>
      <c r="C3" s="1" t="s">
        <v>34</v>
      </c>
      <c r="D3" s="1" t="s">
        <v>33</v>
      </c>
      <c r="E3" s="1" t="s">
        <v>35</v>
      </c>
      <c r="F3" s="1" t="s">
        <v>33</v>
      </c>
      <c r="G3" s="1" t="s">
        <v>33</v>
      </c>
      <c r="H3" s="1" t="s">
        <v>33</v>
      </c>
      <c r="I3" s="1" t="s">
        <v>33</v>
      </c>
      <c r="J3" s="1" t="s">
        <v>33</v>
      </c>
      <c r="K3" s="1" t="s">
        <v>33</v>
      </c>
      <c r="L3" s="1" t="s">
        <v>33</v>
      </c>
      <c r="M3" s="1" t="s">
        <v>33</v>
      </c>
      <c r="N3" s="1" t="s">
        <v>33</v>
      </c>
      <c r="O3" s="1" t="s">
        <v>33</v>
      </c>
      <c r="P3" s="1" t="s">
        <v>33</v>
      </c>
      <c r="Q3" s="1" t="s">
        <v>33</v>
      </c>
      <c r="R3" s="1" t="s">
        <v>35</v>
      </c>
      <c r="S3" s="1" t="s">
        <v>35</v>
      </c>
      <c r="T3" s="1" t="s">
        <v>35</v>
      </c>
      <c r="U3" s="1" t="s">
        <v>35</v>
      </c>
      <c r="V3" s="1" t="s">
        <v>35</v>
      </c>
      <c r="W3" s="1" t="s">
        <v>35</v>
      </c>
      <c r="X3" s="1" t="s">
        <v>35</v>
      </c>
      <c r="Y3" s="1" t="s">
        <v>35</v>
      </c>
      <c r="Z3" s="1" t="s">
        <v>35</v>
      </c>
      <c r="AA3" s="1" t="s">
        <v>35</v>
      </c>
      <c r="AB3" s="1" t="s">
        <v>35</v>
      </c>
      <c r="AC3" s="1" t="s">
        <v>35</v>
      </c>
      <c r="AD3" s="1" t="s">
        <v>35</v>
      </c>
      <c r="AE3" s="1" t="s">
        <v>35</v>
      </c>
      <c r="AF3" s="2" t="s">
        <v>35</v>
      </c>
    </row>
    <row r="4" spans="1:32">
      <c r="A4" s="1" t="s">
        <v>0</v>
      </c>
      <c r="B4" s="1" t="s">
        <v>36</v>
      </c>
      <c r="C4" s="1" t="s">
        <v>37</v>
      </c>
      <c r="D4" s="1" t="s">
        <v>38</v>
      </c>
      <c r="E4" s="1" t="s">
        <v>39</v>
      </c>
      <c r="F4" s="1" t="s">
        <v>40</v>
      </c>
      <c r="G4" s="1" t="s">
        <v>41</v>
      </c>
      <c r="H4" s="1" t="s">
        <v>42</v>
      </c>
      <c r="I4" s="1" t="s">
        <v>43</v>
      </c>
      <c r="J4" s="1" t="s">
        <v>44</v>
      </c>
      <c r="K4" s="1" t="s">
        <v>45</v>
      </c>
      <c r="L4" s="1" t="s">
        <v>46</v>
      </c>
      <c r="M4" s="1" t="s">
        <v>47</v>
      </c>
      <c r="N4" s="1" t="s">
        <v>48</v>
      </c>
      <c r="O4" s="1" t="s">
        <v>49</v>
      </c>
      <c r="P4" s="1" t="s">
        <v>50</v>
      </c>
      <c r="Q4" s="1" t="s">
        <v>51</v>
      </c>
      <c r="R4" s="1" t="s">
        <v>52</v>
      </c>
      <c r="S4" s="1" t="s">
        <v>53</v>
      </c>
      <c r="T4" s="1" t="s">
        <v>54</v>
      </c>
      <c r="U4" s="1" t="s">
        <v>55</v>
      </c>
      <c r="V4" s="1" t="s">
        <v>56</v>
      </c>
      <c r="W4" s="1" t="s">
        <v>57</v>
      </c>
      <c r="X4" s="1" t="s">
        <v>58</v>
      </c>
      <c r="Y4" s="1" t="s">
        <v>59</v>
      </c>
      <c r="Z4" s="1" t="s">
        <v>60</v>
      </c>
      <c r="AA4" s="1" t="s">
        <v>61</v>
      </c>
      <c r="AB4" s="1" t="s">
        <v>62</v>
      </c>
      <c r="AC4" s="1" t="s">
        <v>63</v>
      </c>
      <c r="AD4" s="1" t="s">
        <v>64</v>
      </c>
      <c r="AE4" s="1" t="s">
        <v>65</v>
      </c>
      <c r="AF4" s="2" t="s">
        <v>66</v>
      </c>
    </row>
    <row r="5" spans="1:32">
      <c r="A5" s="1"/>
      <c r="B5" s="1">
        <v>10100</v>
      </c>
      <c r="C5" s="1" t="s">
        <v>67</v>
      </c>
      <c r="D5" s="1">
        <v>500</v>
      </c>
      <c r="E5" s="1">
        <v>1000</v>
      </c>
      <c r="F5" s="1">
        <v>40</v>
      </c>
      <c r="G5" s="1">
        <v>0</v>
      </c>
      <c r="H5" s="1">
        <v>0</v>
      </c>
      <c r="I5" s="1">
        <v>200</v>
      </c>
      <c r="J5" s="1">
        <v>0</v>
      </c>
      <c r="K5" s="1">
        <v>20</v>
      </c>
      <c r="L5" s="1">
        <v>10</v>
      </c>
      <c r="M5" s="1">
        <v>20</v>
      </c>
      <c r="N5" s="1">
        <v>20</v>
      </c>
      <c r="O5" s="1">
        <v>14</v>
      </c>
      <c r="P5" s="1">
        <v>200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 t="s">
        <v>68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2" t="s">
        <v>68</v>
      </c>
    </row>
    <row r="6" spans="1:32">
      <c r="A6" s="1"/>
      <c r="B6" s="1">
        <v>10101</v>
      </c>
      <c r="C6" s="1" t="s">
        <v>69</v>
      </c>
      <c r="D6" s="1">
        <v>22</v>
      </c>
      <c r="E6" s="1">
        <v>0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2</v>
      </c>
      <c r="L6" s="1">
        <v>1</v>
      </c>
      <c r="M6" s="1">
        <v>2</v>
      </c>
      <c r="N6" s="1">
        <v>0</v>
      </c>
      <c r="O6" s="1">
        <v>2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2" t="s">
        <v>68</v>
      </c>
    </row>
    <row r="7" spans="1:32">
      <c r="A7" s="1"/>
      <c r="B7" s="1">
        <v>10102</v>
      </c>
      <c r="C7" s="1" t="s">
        <v>70</v>
      </c>
      <c r="D7" s="1">
        <v>44</v>
      </c>
      <c r="E7" s="1">
        <v>0</v>
      </c>
      <c r="F7" s="1">
        <v>4</v>
      </c>
      <c r="G7" s="1">
        <v>0</v>
      </c>
      <c r="H7" s="1">
        <v>0</v>
      </c>
      <c r="I7" s="1">
        <v>0</v>
      </c>
      <c r="J7" s="1">
        <v>0</v>
      </c>
      <c r="K7" s="1">
        <v>4</v>
      </c>
      <c r="L7" s="1">
        <v>2</v>
      </c>
      <c r="M7" s="1">
        <v>4</v>
      </c>
      <c r="N7" s="1">
        <v>0</v>
      </c>
      <c r="O7" s="1">
        <v>4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2" t="s">
        <v>68</v>
      </c>
    </row>
    <row r="8" spans="1:32">
      <c r="A8" s="1"/>
      <c r="B8" s="1">
        <v>10103</v>
      </c>
      <c r="C8" s="1" t="s">
        <v>71</v>
      </c>
      <c r="D8" s="1">
        <v>66</v>
      </c>
      <c r="E8" s="1">
        <v>0</v>
      </c>
      <c r="F8" s="1">
        <v>6</v>
      </c>
      <c r="G8" s="1">
        <v>0</v>
      </c>
      <c r="H8" s="1">
        <v>0</v>
      </c>
      <c r="I8" s="1">
        <v>0</v>
      </c>
      <c r="J8" s="1">
        <v>0</v>
      </c>
      <c r="K8" s="1">
        <v>6</v>
      </c>
      <c r="L8" s="1">
        <v>3</v>
      </c>
      <c r="M8" s="1">
        <v>6</v>
      </c>
      <c r="N8" s="1">
        <v>0</v>
      </c>
      <c r="O8" s="1">
        <v>6</v>
      </c>
      <c r="P8" s="1">
        <v>0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2" t="s">
        <v>68</v>
      </c>
    </row>
    <row r="9" spans="1:32">
      <c r="A9" s="1"/>
      <c r="B9" s="1">
        <v>10104</v>
      </c>
      <c r="C9" s="1" t="s">
        <v>72</v>
      </c>
      <c r="D9" s="1">
        <v>88</v>
      </c>
      <c r="E9" s="1">
        <v>0</v>
      </c>
      <c r="F9" s="1">
        <v>8</v>
      </c>
      <c r="G9" s="1">
        <v>0</v>
      </c>
      <c r="H9" s="1">
        <v>0</v>
      </c>
      <c r="I9" s="1">
        <v>0</v>
      </c>
      <c r="J9" s="1">
        <v>0</v>
      </c>
      <c r="K9" s="1">
        <v>8</v>
      </c>
      <c r="L9" s="1">
        <v>4</v>
      </c>
      <c r="M9" s="1">
        <v>8</v>
      </c>
      <c r="N9" s="1">
        <v>0</v>
      </c>
      <c r="O9" s="1">
        <v>8</v>
      </c>
      <c r="P9" s="1">
        <v>0</v>
      </c>
      <c r="Q9" s="1">
        <v>1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2" t="s">
        <v>68</v>
      </c>
    </row>
    <row r="10" spans="1:32">
      <c r="A10" s="1"/>
      <c r="B10" s="1">
        <v>10105</v>
      </c>
      <c r="C10" s="1" t="s">
        <v>73</v>
      </c>
      <c r="D10" s="1">
        <v>110</v>
      </c>
      <c r="E10" s="1">
        <v>0</v>
      </c>
      <c r="F10" s="1">
        <v>10</v>
      </c>
      <c r="G10" s="1">
        <v>0</v>
      </c>
      <c r="H10" s="1">
        <v>0</v>
      </c>
      <c r="I10" s="1">
        <v>0</v>
      </c>
      <c r="J10" s="1">
        <v>0</v>
      </c>
      <c r="K10" s="1">
        <v>10</v>
      </c>
      <c r="L10" s="1">
        <v>5</v>
      </c>
      <c r="M10" s="1">
        <v>10</v>
      </c>
      <c r="N10" s="1">
        <v>0</v>
      </c>
      <c r="O10" s="1">
        <v>10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2" t="s">
        <v>68</v>
      </c>
    </row>
    <row r="11" spans="1:32">
      <c r="A11" s="1"/>
      <c r="B11" s="1">
        <v>10106</v>
      </c>
      <c r="C11" s="1" t="s">
        <v>74</v>
      </c>
      <c r="D11" s="1">
        <v>132</v>
      </c>
      <c r="E11" s="1">
        <v>0</v>
      </c>
      <c r="F11" s="1">
        <v>12</v>
      </c>
      <c r="G11" s="1">
        <v>0</v>
      </c>
      <c r="H11" s="1">
        <v>0</v>
      </c>
      <c r="I11" s="1">
        <v>0</v>
      </c>
      <c r="J11" s="1">
        <v>0</v>
      </c>
      <c r="K11" s="1">
        <v>12</v>
      </c>
      <c r="L11" s="1">
        <v>6</v>
      </c>
      <c r="M11" s="1">
        <v>12</v>
      </c>
      <c r="N11" s="1">
        <v>0</v>
      </c>
      <c r="O11" s="1">
        <v>12</v>
      </c>
      <c r="P11" s="1">
        <v>0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2" t="s">
        <v>68</v>
      </c>
    </row>
    <row r="12" spans="1:32">
      <c r="A12" s="1"/>
      <c r="B12" s="1">
        <v>10107</v>
      </c>
      <c r="C12" s="1" t="s">
        <v>75</v>
      </c>
      <c r="D12" s="1">
        <v>154</v>
      </c>
      <c r="E12" s="1">
        <v>0</v>
      </c>
      <c r="F12" s="1">
        <v>14</v>
      </c>
      <c r="G12" s="1">
        <v>0</v>
      </c>
      <c r="H12" s="1">
        <v>0</v>
      </c>
      <c r="I12" s="1">
        <v>0</v>
      </c>
      <c r="J12" s="1">
        <v>0</v>
      </c>
      <c r="K12" s="1">
        <v>14</v>
      </c>
      <c r="L12" s="1">
        <v>7</v>
      </c>
      <c r="M12" s="1">
        <v>14</v>
      </c>
      <c r="N12" s="1">
        <v>0</v>
      </c>
      <c r="O12" s="1">
        <v>14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2" t="s">
        <v>68</v>
      </c>
    </row>
    <row r="13" spans="1:32">
      <c r="A13" s="1"/>
      <c r="B13" s="1">
        <v>10108</v>
      </c>
      <c r="C13" s="1" t="s">
        <v>76</v>
      </c>
      <c r="D13" s="1">
        <v>176</v>
      </c>
      <c r="E13" s="1">
        <v>0</v>
      </c>
      <c r="F13" s="1">
        <v>16</v>
      </c>
      <c r="G13" s="1">
        <v>0</v>
      </c>
      <c r="H13" s="1">
        <v>0</v>
      </c>
      <c r="I13" s="1">
        <v>0</v>
      </c>
      <c r="J13" s="1">
        <v>0</v>
      </c>
      <c r="K13" s="1">
        <v>16</v>
      </c>
      <c r="L13" s="1">
        <v>8</v>
      </c>
      <c r="M13" s="1">
        <v>16</v>
      </c>
      <c r="N13" s="1">
        <v>0</v>
      </c>
      <c r="O13" s="1">
        <v>16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2" t="s">
        <v>68</v>
      </c>
    </row>
    <row r="14" spans="1:32">
      <c r="A14" s="1"/>
      <c r="B14" s="1">
        <v>10109</v>
      </c>
      <c r="C14" s="1" t="s">
        <v>77</v>
      </c>
      <c r="D14" s="1">
        <v>198</v>
      </c>
      <c r="E14" s="1">
        <v>0</v>
      </c>
      <c r="F14" s="1">
        <v>18</v>
      </c>
      <c r="G14" s="1">
        <v>0</v>
      </c>
      <c r="H14" s="1">
        <v>0</v>
      </c>
      <c r="I14" s="1">
        <v>0</v>
      </c>
      <c r="J14" s="1">
        <v>0</v>
      </c>
      <c r="K14" s="1">
        <v>18</v>
      </c>
      <c r="L14" s="1">
        <v>9</v>
      </c>
      <c r="M14" s="1">
        <v>18</v>
      </c>
      <c r="N14" s="1">
        <v>0</v>
      </c>
      <c r="O14" s="1">
        <v>18</v>
      </c>
      <c r="P14" s="1">
        <v>0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2" t="s">
        <v>68</v>
      </c>
    </row>
    <row r="15" spans="1:32">
      <c r="A15" s="1"/>
      <c r="B15" s="1">
        <v>10110</v>
      </c>
      <c r="C15" s="1" t="s">
        <v>78</v>
      </c>
      <c r="D15" s="1">
        <v>220</v>
      </c>
      <c r="E15" s="1">
        <v>0</v>
      </c>
      <c r="F15" s="1">
        <v>20</v>
      </c>
      <c r="G15" s="1">
        <v>0</v>
      </c>
      <c r="H15" s="1">
        <v>0</v>
      </c>
      <c r="I15" s="1">
        <v>0</v>
      </c>
      <c r="J15" s="1">
        <v>0</v>
      </c>
      <c r="K15" s="1">
        <v>20</v>
      </c>
      <c r="L15" s="1">
        <v>10</v>
      </c>
      <c r="M15" s="1">
        <v>20</v>
      </c>
      <c r="N15" s="1">
        <v>0</v>
      </c>
      <c r="O15" s="1">
        <v>20</v>
      </c>
      <c r="P15" s="1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2" t="s">
        <v>68</v>
      </c>
    </row>
    <row r="16" spans="1:32">
      <c r="A16" s="1"/>
      <c r="B16" s="1">
        <v>10200</v>
      </c>
      <c r="C16" s="1" t="s">
        <v>79</v>
      </c>
      <c r="D16" s="1">
        <v>500</v>
      </c>
      <c r="E16" s="1">
        <v>1000</v>
      </c>
      <c r="F16" s="1">
        <v>40</v>
      </c>
      <c r="G16" s="1">
        <v>0</v>
      </c>
      <c r="H16" s="1">
        <v>0</v>
      </c>
      <c r="I16" s="1">
        <v>200</v>
      </c>
      <c r="J16" s="1">
        <v>0</v>
      </c>
      <c r="K16" s="1">
        <v>20</v>
      </c>
      <c r="L16" s="1">
        <v>10</v>
      </c>
      <c r="M16" s="1">
        <v>20</v>
      </c>
      <c r="N16" s="1">
        <v>20</v>
      </c>
      <c r="O16" s="1">
        <v>14</v>
      </c>
      <c r="P16" s="1">
        <v>200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2" t="s">
        <v>68</v>
      </c>
    </row>
    <row r="17" spans="1:32">
      <c r="A17" s="1"/>
      <c r="B17" s="1">
        <v>10201</v>
      </c>
      <c r="C17" s="1" t="s">
        <v>80</v>
      </c>
      <c r="D17" s="1">
        <v>22</v>
      </c>
      <c r="E17" s="1">
        <v>0</v>
      </c>
      <c r="F17" s="1">
        <v>2</v>
      </c>
      <c r="G17" s="1">
        <v>0</v>
      </c>
      <c r="H17" s="1">
        <v>0</v>
      </c>
      <c r="I17" s="1">
        <v>0</v>
      </c>
      <c r="J17" s="1">
        <v>0</v>
      </c>
      <c r="K17" s="1">
        <v>2</v>
      </c>
      <c r="L17" s="1">
        <v>1</v>
      </c>
      <c r="M17" s="1">
        <v>2</v>
      </c>
      <c r="N17" s="1">
        <v>0</v>
      </c>
      <c r="O17" s="1">
        <v>2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2" t="s">
        <v>68</v>
      </c>
    </row>
    <row r="18" spans="1:32">
      <c r="A18" s="1"/>
      <c r="B18" s="1">
        <v>10202</v>
      </c>
      <c r="C18" s="1" t="s">
        <v>81</v>
      </c>
      <c r="D18" s="1">
        <v>44</v>
      </c>
      <c r="E18" s="1">
        <v>0</v>
      </c>
      <c r="F18" s="1">
        <v>4</v>
      </c>
      <c r="G18" s="1">
        <v>0</v>
      </c>
      <c r="H18" s="1">
        <v>0</v>
      </c>
      <c r="I18" s="1">
        <v>0</v>
      </c>
      <c r="J18" s="1">
        <v>0</v>
      </c>
      <c r="K18" s="1">
        <v>4</v>
      </c>
      <c r="L18" s="1">
        <v>2</v>
      </c>
      <c r="M18" s="1">
        <v>4</v>
      </c>
      <c r="N18" s="1">
        <v>0</v>
      </c>
      <c r="O18" s="1">
        <v>4</v>
      </c>
      <c r="P18" s="1">
        <v>0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2" t="s">
        <v>68</v>
      </c>
    </row>
    <row r="19" spans="1:32">
      <c r="A19" s="1"/>
      <c r="B19" s="1">
        <v>10203</v>
      </c>
      <c r="C19" s="1" t="s">
        <v>82</v>
      </c>
      <c r="D19" s="1">
        <v>66</v>
      </c>
      <c r="E19" s="1">
        <v>0</v>
      </c>
      <c r="F19" s="1">
        <v>6</v>
      </c>
      <c r="G19" s="1">
        <v>0</v>
      </c>
      <c r="H19" s="1">
        <v>0</v>
      </c>
      <c r="I19" s="1">
        <v>0</v>
      </c>
      <c r="J19" s="1">
        <v>0</v>
      </c>
      <c r="K19" s="1">
        <v>6</v>
      </c>
      <c r="L19" s="1">
        <v>3</v>
      </c>
      <c r="M19" s="1">
        <v>6</v>
      </c>
      <c r="N19" s="1">
        <v>0</v>
      </c>
      <c r="O19" s="1">
        <v>6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2" t="s">
        <v>68</v>
      </c>
    </row>
    <row r="20" spans="1:32">
      <c r="A20" s="1"/>
      <c r="B20" s="1">
        <v>10204</v>
      </c>
      <c r="C20" s="1" t="s">
        <v>83</v>
      </c>
      <c r="D20" s="1">
        <v>88</v>
      </c>
      <c r="E20" s="1">
        <v>0</v>
      </c>
      <c r="F20" s="1">
        <v>8</v>
      </c>
      <c r="G20" s="1">
        <v>0</v>
      </c>
      <c r="H20" s="1">
        <v>0</v>
      </c>
      <c r="I20" s="1">
        <v>0</v>
      </c>
      <c r="J20" s="1">
        <v>0</v>
      </c>
      <c r="K20" s="1">
        <v>8</v>
      </c>
      <c r="L20" s="1">
        <v>4</v>
      </c>
      <c r="M20" s="1">
        <v>8</v>
      </c>
      <c r="N20" s="1">
        <v>0</v>
      </c>
      <c r="O20" s="1">
        <v>8</v>
      </c>
      <c r="P20" s="1">
        <v>0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2" t="s">
        <v>68</v>
      </c>
    </row>
    <row r="21" spans="1:32">
      <c r="A21" s="1"/>
      <c r="B21" s="1">
        <v>10205</v>
      </c>
      <c r="C21" s="1" t="s">
        <v>84</v>
      </c>
      <c r="D21" s="1">
        <v>110</v>
      </c>
      <c r="E21" s="1">
        <v>0</v>
      </c>
      <c r="F21" s="1">
        <v>10</v>
      </c>
      <c r="G21" s="1">
        <v>0</v>
      </c>
      <c r="H21" s="1">
        <v>0</v>
      </c>
      <c r="I21" s="1">
        <v>0</v>
      </c>
      <c r="J21" s="1">
        <v>0</v>
      </c>
      <c r="K21" s="1">
        <v>10</v>
      </c>
      <c r="L21" s="1">
        <v>5</v>
      </c>
      <c r="M21" s="1">
        <v>10</v>
      </c>
      <c r="N21" s="1">
        <v>0</v>
      </c>
      <c r="O21" s="1">
        <v>10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2" t="s">
        <v>68</v>
      </c>
    </row>
    <row r="22" spans="1:32">
      <c r="A22" s="1"/>
      <c r="B22" s="1">
        <v>10206</v>
      </c>
      <c r="C22" s="1" t="s">
        <v>85</v>
      </c>
      <c r="D22" s="1">
        <v>132</v>
      </c>
      <c r="E22" s="1">
        <v>0</v>
      </c>
      <c r="F22" s="1">
        <v>12</v>
      </c>
      <c r="G22" s="1">
        <v>0</v>
      </c>
      <c r="H22" s="1">
        <v>0</v>
      </c>
      <c r="I22" s="1">
        <v>0</v>
      </c>
      <c r="J22" s="1">
        <v>0</v>
      </c>
      <c r="K22" s="1">
        <v>12</v>
      </c>
      <c r="L22" s="1">
        <v>6</v>
      </c>
      <c r="M22" s="1">
        <v>12</v>
      </c>
      <c r="N22" s="1">
        <v>0</v>
      </c>
      <c r="O22" s="1">
        <v>12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2" t="s">
        <v>68</v>
      </c>
    </row>
    <row r="23" spans="1:32">
      <c r="A23" s="1"/>
      <c r="B23" s="1">
        <v>10207</v>
      </c>
      <c r="C23" s="1" t="s">
        <v>86</v>
      </c>
      <c r="D23" s="1">
        <v>154</v>
      </c>
      <c r="E23" s="1">
        <v>0</v>
      </c>
      <c r="F23" s="1">
        <v>14</v>
      </c>
      <c r="G23" s="1">
        <v>0</v>
      </c>
      <c r="H23" s="1">
        <v>0</v>
      </c>
      <c r="I23" s="1">
        <v>0</v>
      </c>
      <c r="J23" s="1">
        <v>0</v>
      </c>
      <c r="K23" s="1">
        <v>14</v>
      </c>
      <c r="L23" s="1">
        <v>7</v>
      </c>
      <c r="M23" s="1">
        <v>14</v>
      </c>
      <c r="N23" s="1">
        <v>0</v>
      </c>
      <c r="O23" s="1">
        <v>14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2" t="s">
        <v>68</v>
      </c>
    </row>
    <row r="24" spans="1:32">
      <c r="A24" s="1"/>
      <c r="B24" s="1">
        <v>10208</v>
      </c>
      <c r="C24" s="1" t="s">
        <v>87</v>
      </c>
      <c r="D24" s="1">
        <v>176</v>
      </c>
      <c r="E24" s="1">
        <v>0</v>
      </c>
      <c r="F24" s="1">
        <v>16</v>
      </c>
      <c r="G24" s="1">
        <v>0</v>
      </c>
      <c r="H24" s="1">
        <v>0</v>
      </c>
      <c r="I24" s="1">
        <v>0</v>
      </c>
      <c r="J24" s="1">
        <v>0</v>
      </c>
      <c r="K24" s="1">
        <v>16</v>
      </c>
      <c r="L24" s="1">
        <v>8</v>
      </c>
      <c r="M24" s="1">
        <v>16</v>
      </c>
      <c r="N24" s="1">
        <v>0</v>
      </c>
      <c r="O24" s="1">
        <v>16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2" t="s">
        <v>68</v>
      </c>
    </row>
    <row r="25" spans="1:32">
      <c r="A25" s="1"/>
      <c r="B25" s="1">
        <v>10209</v>
      </c>
      <c r="C25" s="1" t="s">
        <v>88</v>
      </c>
      <c r="D25" s="1">
        <v>198</v>
      </c>
      <c r="E25" s="1">
        <v>0</v>
      </c>
      <c r="F25" s="1">
        <v>18</v>
      </c>
      <c r="G25" s="1">
        <v>0</v>
      </c>
      <c r="H25" s="1">
        <v>0</v>
      </c>
      <c r="I25" s="1">
        <v>0</v>
      </c>
      <c r="J25" s="1">
        <v>0</v>
      </c>
      <c r="K25" s="1">
        <v>18</v>
      </c>
      <c r="L25" s="1">
        <v>9</v>
      </c>
      <c r="M25" s="1">
        <v>18</v>
      </c>
      <c r="N25" s="1">
        <v>0</v>
      </c>
      <c r="O25" s="1">
        <v>18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2" t="s">
        <v>68</v>
      </c>
    </row>
    <row r="26" spans="1:32">
      <c r="A26" s="1"/>
      <c r="B26" s="1">
        <v>10210</v>
      </c>
      <c r="C26" s="1" t="s">
        <v>89</v>
      </c>
      <c r="D26" s="1">
        <v>220</v>
      </c>
      <c r="E26" s="1">
        <v>0</v>
      </c>
      <c r="F26" s="1">
        <v>20</v>
      </c>
      <c r="G26" s="1">
        <v>0</v>
      </c>
      <c r="H26" s="1">
        <v>0</v>
      </c>
      <c r="I26" s="1">
        <v>0</v>
      </c>
      <c r="J26" s="1">
        <v>0</v>
      </c>
      <c r="K26" s="1">
        <v>20</v>
      </c>
      <c r="L26" s="1">
        <v>10</v>
      </c>
      <c r="M26" s="1">
        <v>20</v>
      </c>
      <c r="N26" s="1">
        <v>0</v>
      </c>
      <c r="O26" s="1">
        <v>20</v>
      </c>
      <c r="P26" s="1">
        <v>0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2" t="s">
        <v>68</v>
      </c>
    </row>
    <row r="27" spans="1:32">
      <c r="A27" s="1"/>
      <c r="B27" s="1">
        <v>10300</v>
      </c>
      <c r="C27" s="1" t="s">
        <v>90</v>
      </c>
      <c r="D27" s="1">
        <v>500</v>
      </c>
      <c r="E27" s="1">
        <v>1000</v>
      </c>
      <c r="F27" s="1">
        <v>40</v>
      </c>
      <c r="G27" s="1">
        <v>0</v>
      </c>
      <c r="H27" s="1">
        <v>0</v>
      </c>
      <c r="I27" s="1">
        <v>200</v>
      </c>
      <c r="J27" s="1">
        <v>0</v>
      </c>
      <c r="K27" s="1">
        <v>20</v>
      </c>
      <c r="L27" s="1">
        <v>10</v>
      </c>
      <c r="M27" s="1">
        <v>20</v>
      </c>
      <c r="N27" s="1">
        <v>20</v>
      </c>
      <c r="O27" s="1">
        <v>14</v>
      </c>
      <c r="P27" s="1">
        <v>200</v>
      </c>
      <c r="Q27" s="1">
        <v>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2" t="s">
        <v>68</v>
      </c>
    </row>
    <row r="28" spans="1:32">
      <c r="A28" s="1"/>
      <c r="B28" s="1">
        <v>10301</v>
      </c>
      <c r="C28" s="1" t="s">
        <v>91</v>
      </c>
      <c r="D28" s="1">
        <v>22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2</v>
      </c>
      <c r="L28" s="1">
        <v>1</v>
      </c>
      <c r="M28" s="1">
        <v>2</v>
      </c>
      <c r="N28" s="1">
        <v>0</v>
      </c>
      <c r="O28" s="1">
        <v>2</v>
      </c>
      <c r="P28" s="1">
        <v>0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2" t="s">
        <v>68</v>
      </c>
    </row>
    <row r="29" spans="1:32">
      <c r="A29" s="1"/>
      <c r="B29" s="1">
        <v>10302</v>
      </c>
      <c r="C29" s="1" t="s">
        <v>92</v>
      </c>
      <c r="D29" s="1">
        <v>44</v>
      </c>
      <c r="E29" s="1">
        <v>0</v>
      </c>
      <c r="F29" s="1">
        <v>4</v>
      </c>
      <c r="G29" s="1">
        <v>0</v>
      </c>
      <c r="H29" s="1">
        <v>0</v>
      </c>
      <c r="I29" s="1">
        <v>0</v>
      </c>
      <c r="J29" s="1">
        <v>0</v>
      </c>
      <c r="K29" s="1">
        <v>4</v>
      </c>
      <c r="L29" s="1">
        <v>2</v>
      </c>
      <c r="M29" s="1">
        <v>4</v>
      </c>
      <c r="N29" s="1">
        <v>0</v>
      </c>
      <c r="O29" s="1">
        <v>4</v>
      </c>
      <c r="P29" s="1">
        <v>0</v>
      </c>
      <c r="Q29" s="1">
        <v>1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2" t="s">
        <v>68</v>
      </c>
    </row>
    <row r="30" spans="1:32">
      <c r="A30" s="1"/>
      <c r="B30" s="1">
        <v>10303</v>
      </c>
      <c r="C30" s="1" t="s">
        <v>93</v>
      </c>
      <c r="D30" s="1">
        <v>66</v>
      </c>
      <c r="E30" s="1">
        <v>0</v>
      </c>
      <c r="F30" s="1">
        <v>6</v>
      </c>
      <c r="G30" s="1">
        <v>0</v>
      </c>
      <c r="H30" s="1">
        <v>0</v>
      </c>
      <c r="I30" s="1">
        <v>0</v>
      </c>
      <c r="J30" s="1">
        <v>0</v>
      </c>
      <c r="K30" s="1">
        <v>6</v>
      </c>
      <c r="L30" s="1">
        <v>3</v>
      </c>
      <c r="M30" s="1">
        <v>6</v>
      </c>
      <c r="N30" s="1">
        <v>0</v>
      </c>
      <c r="O30" s="1">
        <v>6</v>
      </c>
      <c r="P30" s="1">
        <v>0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2" t="s">
        <v>68</v>
      </c>
    </row>
    <row r="31" spans="1:32">
      <c r="A31" s="1"/>
      <c r="B31" s="1">
        <v>10304</v>
      </c>
      <c r="C31" s="1" t="s">
        <v>94</v>
      </c>
      <c r="D31" s="1">
        <v>88</v>
      </c>
      <c r="E31" s="1">
        <v>0</v>
      </c>
      <c r="F31" s="1">
        <v>8</v>
      </c>
      <c r="G31" s="1">
        <v>0</v>
      </c>
      <c r="H31" s="1">
        <v>0</v>
      </c>
      <c r="I31" s="1">
        <v>0</v>
      </c>
      <c r="J31" s="1">
        <v>0</v>
      </c>
      <c r="K31" s="1">
        <v>8</v>
      </c>
      <c r="L31" s="1">
        <v>4</v>
      </c>
      <c r="M31" s="1">
        <v>8</v>
      </c>
      <c r="N31" s="1">
        <v>0</v>
      </c>
      <c r="O31" s="1">
        <v>8</v>
      </c>
      <c r="P31" s="1">
        <v>0</v>
      </c>
      <c r="Q31" s="1">
        <v>1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2" t="s">
        <v>68</v>
      </c>
    </row>
    <row r="32" spans="1:32">
      <c r="A32" s="1"/>
      <c r="B32" s="1">
        <v>10305</v>
      </c>
      <c r="C32" s="1" t="s">
        <v>95</v>
      </c>
      <c r="D32" s="1">
        <v>110</v>
      </c>
      <c r="E32" s="1">
        <v>0</v>
      </c>
      <c r="F32" s="1">
        <v>10</v>
      </c>
      <c r="G32" s="1">
        <v>0</v>
      </c>
      <c r="H32" s="1">
        <v>0</v>
      </c>
      <c r="I32" s="1">
        <v>0</v>
      </c>
      <c r="J32" s="1">
        <v>0</v>
      </c>
      <c r="K32" s="1">
        <v>10</v>
      </c>
      <c r="L32" s="1">
        <v>5</v>
      </c>
      <c r="M32" s="1">
        <v>10</v>
      </c>
      <c r="N32" s="1">
        <v>0</v>
      </c>
      <c r="O32" s="1">
        <v>10</v>
      </c>
      <c r="P32" s="1">
        <v>0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2" t="s">
        <v>68</v>
      </c>
    </row>
    <row r="33" spans="1:32">
      <c r="A33" s="1"/>
      <c r="B33" s="1">
        <v>10306</v>
      </c>
      <c r="C33" s="1" t="s">
        <v>96</v>
      </c>
      <c r="D33" s="1">
        <v>132</v>
      </c>
      <c r="E33" s="1">
        <v>0</v>
      </c>
      <c r="F33" s="1">
        <v>12</v>
      </c>
      <c r="G33" s="1">
        <v>0</v>
      </c>
      <c r="H33" s="1">
        <v>0</v>
      </c>
      <c r="I33" s="1">
        <v>0</v>
      </c>
      <c r="J33" s="1">
        <v>0</v>
      </c>
      <c r="K33" s="1">
        <v>12</v>
      </c>
      <c r="L33" s="1">
        <v>6</v>
      </c>
      <c r="M33" s="1">
        <v>12</v>
      </c>
      <c r="N33" s="1">
        <v>0</v>
      </c>
      <c r="O33" s="1">
        <v>12</v>
      </c>
      <c r="P33" s="1">
        <v>0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2" t="s">
        <v>68</v>
      </c>
    </row>
    <row r="34" spans="1:32">
      <c r="A34" s="1"/>
      <c r="B34" s="1">
        <v>10307</v>
      </c>
      <c r="C34" s="1" t="s">
        <v>97</v>
      </c>
      <c r="D34" s="1">
        <v>154</v>
      </c>
      <c r="E34" s="1">
        <v>0</v>
      </c>
      <c r="F34" s="1">
        <v>14</v>
      </c>
      <c r="G34" s="1">
        <v>0</v>
      </c>
      <c r="H34" s="1">
        <v>0</v>
      </c>
      <c r="I34" s="1">
        <v>0</v>
      </c>
      <c r="J34" s="1">
        <v>0</v>
      </c>
      <c r="K34" s="1">
        <v>14</v>
      </c>
      <c r="L34" s="1">
        <v>7</v>
      </c>
      <c r="M34" s="1">
        <v>14</v>
      </c>
      <c r="N34" s="1">
        <v>0</v>
      </c>
      <c r="O34" s="1">
        <v>14</v>
      </c>
      <c r="P34" s="1">
        <v>0</v>
      </c>
      <c r="Q34" s="1">
        <v>1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2" t="s">
        <v>68</v>
      </c>
    </row>
    <row r="35" spans="1:32">
      <c r="A35" s="1"/>
      <c r="B35" s="1">
        <v>10308</v>
      </c>
      <c r="C35" s="1" t="s">
        <v>98</v>
      </c>
      <c r="D35" s="1">
        <v>176</v>
      </c>
      <c r="E35" s="1">
        <v>0</v>
      </c>
      <c r="F35" s="1">
        <v>16</v>
      </c>
      <c r="G35" s="1">
        <v>0</v>
      </c>
      <c r="H35" s="1">
        <v>0</v>
      </c>
      <c r="I35" s="1">
        <v>0</v>
      </c>
      <c r="J35" s="1">
        <v>0</v>
      </c>
      <c r="K35" s="1">
        <v>16</v>
      </c>
      <c r="L35" s="1">
        <v>8</v>
      </c>
      <c r="M35" s="1">
        <v>16</v>
      </c>
      <c r="N35" s="1">
        <v>0</v>
      </c>
      <c r="O35" s="1">
        <v>16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2" t="s">
        <v>68</v>
      </c>
    </row>
    <row r="36" spans="1:32">
      <c r="A36" s="1"/>
      <c r="B36" s="1">
        <v>10309</v>
      </c>
      <c r="C36" s="1" t="s">
        <v>99</v>
      </c>
      <c r="D36" s="1">
        <v>198</v>
      </c>
      <c r="E36" s="1">
        <v>0</v>
      </c>
      <c r="F36" s="1">
        <v>18</v>
      </c>
      <c r="G36" s="1">
        <v>0</v>
      </c>
      <c r="H36" s="1">
        <v>0</v>
      </c>
      <c r="I36" s="1">
        <v>0</v>
      </c>
      <c r="J36" s="1">
        <v>0</v>
      </c>
      <c r="K36" s="1">
        <v>18</v>
      </c>
      <c r="L36" s="1">
        <v>9</v>
      </c>
      <c r="M36" s="1">
        <v>18</v>
      </c>
      <c r="N36" s="1">
        <v>0</v>
      </c>
      <c r="O36" s="1">
        <v>18</v>
      </c>
      <c r="P36" s="1">
        <v>0</v>
      </c>
      <c r="Q36" s="1">
        <v>1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2" t="s">
        <v>68</v>
      </c>
    </row>
    <row r="37" spans="1:32">
      <c r="A37" s="1"/>
      <c r="B37" s="1">
        <v>10310</v>
      </c>
      <c r="C37" s="1" t="s">
        <v>100</v>
      </c>
      <c r="D37" s="1">
        <v>220</v>
      </c>
      <c r="E37" s="1">
        <v>0</v>
      </c>
      <c r="F37" s="1">
        <v>20</v>
      </c>
      <c r="G37" s="1">
        <v>0</v>
      </c>
      <c r="H37" s="1">
        <v>0</v>
      </c>
      <c r="I37" s="1">
        <v>0</v>
      </c>
      <c r="J37" s="1">
        <v>0</v>
      </c>
      <c r="K37" s="1">
        <v>20</v>
      </c>
      <c r="L37" s="1">
        <v>10</v>
      </c>
      <c r="M37" s="1">
        <v>20</v>
      </c>
      <c r="N37" s="1">
        <v>0</v>
      </c>
      <c r="O37" s="1">
        <v>20</v>
      </c>
      <c r="P37" s="1">
        <v>0</v>
      </c>
      <c r="Q37" s="1">
        <v>1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2" t="s">
        <v>68</v>
      </c>
    </row>
    <row r="38" spans="1:32">
      <c r="A38" s="1"/>
      <c r="B38" s="1">
        <v>10400</v>
      </c>
      <c r="C38" s="1" t="s">
        <v>101</v>
      </c>
      <c r="D38" s="1">
        <v>500</v>
      </c>
      <c r="E38" s="1">
        <v>1000</v>
      </c>
      <c r="F38" s="1">
        <v>40</v>
      </c>
      <c r="G38" s="1">
        <v>0</v>
      </c>
      <c r="H38" s="1">
        <v>0</v>
      </c>
      <c r="I38" s="1">
        <v>200</v>
      </c>
      <c r="J38" s="1">
        <v>0</v>
      </c>
      <c r="K38" s="1">
        <v>20</v>
      </c>
      <c r="L38" s="1">
        <v>10</v>
      </c>
      <c r="M38" s="1">
        <v>20</v>
      </c>
      <c r="N38" s="1">
        <v>20</v>
      </c>
      <c r="O38" s="1">
        <v>14</v>
      </c>
      <c r="P38" s="1">
        <v>200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2" t="s">
        <v>68</v>
      </c>
    </row>
    <row r="39" spans="1:32">
      <c r="A39" s="1"/>
      <c r="B39" s="1">
        <v>10401</v>
      </c>
      <c r="C39" s="1" t="s">
        <v>102</v>
      </c>
      <c r="D39" s="1">
        <v>22</v>
      </c>
      <c r="E39" s="1">
        <v>0</v>
      </c>
      <c r="F39" s="1">
        <v>2</v>
      </c>
      <c r="G39" s="1">
        <v>0</v>
      </c>
      <c r="H39" s="1">
        <v>0</v>
      </c>
      <c r="I39" s="1">
        <v>0</v>
      </c>
      <c r="J39" s="1">
        <v>0</v>
      </c>
      <c r="K39" s="1">
        <v>2</v>
      </c>
      <c r="L39" s="1">
        <v>1</v>
      </c>
      <c r="M39" s="1">
        <v>2</v>
      </c>
      <c r="N39" s="1">
        <v>0</v>
      </c>
      <c r="O39" s="1">
        <v>2</v>
      </c>
      <c r="P39" s="1">
        <v>0</v>
      </c>
      <c r="Q39" s="1">
        <v>1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2" t="s">
        <v>68</v>
      </c>
    </row>
    <row r="40" spans="1:32">
      <c r="A40" s="1"/>
      <c r="B40" s="1">
        <v>10402</v>
      </c>
      <c r="C40" s="1" t="s">
        <v>103</v>
      </c>
      <c r="D40" s="1">
        <v>44</v>
      </c>
      <c r="E40" s="1">
        <v>0</v>
      </c>
      <c r="F40" s="1">
        <v>4</v>
      </c>
      <c r="G40" s="1">
        <v>0</v>
      </c>
      <c r="H40" s="1">
        <v>0</v>
      </c>
      <c r="I40" s="1">
        <v>0</v>
      </c>
      <c r="J40" s="1">
        <v>0</v>
      </c>
      <c r="K40" s="1">
        <v>4</v>
      </c>
      <c r="L40" s="1">
        <v>2</v>
      </c>
      <c r="M40" s="1">
        <v>4</v>
      </c>
      <c r="N40" s="1">
        <v>0</v>
      </c>
      <c r="O40" s="1">
        <v>4</v>
      </c>
      <c r="P40" s="1">
        <v>0</v>
      </c>
      <c r="Q40" s="1">
        <v>1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2" t="s">
        <v>68</v>
      </c>
    </row>
    <row r="41" spans="1:32">
      <c r="A41" s="1"/>
      <c r="B41" s="1">
        <v>10403</v>
      </c>
      <c r="C41" s="1" t="s">
        <v>104</v>
      </c>
      <c r="D41" s="1">
        <v>66</v>
      </c>
      <c r="E41" s="1">
        <v>0</v>
      </c>
      <c r="F41" s="1">
        <v>6</v>
      </c>
      <c r="G41" s="1">
        <v>0</v>
      </c>
      <c r="H41" s="1">
        <v>0</v>
      </c>
      <c r="I41" s="1">
        <v>0</v>
      </c>
      <c r="J41" s="1">
        <v>0</v>
      </c>
      <c r="K41" s="1">
        <v>6</v>
      </c>
      <c r="L41" s="1">
        <v>3</v>
      </c>
      <c r="M41" s="1">
        <v>6</v>
      </c>
      <c r="N41" s="1">
        <v>0</v>
      </c>
      <c r="O41" s="1">
        <v>6</v>
      </c>
      <c r="P41" s="1">
        <v>0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2" t="s">
        <v>68</v>
      </c>
    </row>
    <row r="42" spans="1:32">
      <c r="A42" s="1"/>
      <c r="B42" s="1">
        <v>10404</v>
      </c>
      <c r="C42" s="1" t="s">
        <v>105</v>
      </c>
      <c r="D42" s="1">
        <v>88</v>
      </c>
      <c r="E42" s="1">
        <v>0</v>
      </c>
      <c r="F42" s="1">
        <v>8</v>
      </c>
      <c r="G42" s="1">
        <v>0</v>
      </c>
      <c r="H42" s="1">
        <v>0</v>
      </c>
      <c r="I42" s="1">
        <v>0</v>
      </c>
      <c r="J42" s="1">
        <v>0</v>
      </c>
      <c r="K42" s="1">
        <v>8</v>
      </c>
      <c r="L42" s="1">
        <v>4</v>
      </c>
      <c r="M42" s="1">
        <v>8</v>
      </c>
      <c r="N42" s="1">
        <v>0</v>
      </c>
      <c r="O42" s="1">
        <v>8</v>
      </c>
      <c r="P42" s="1">
        <v>0</v>
      </c>
      <c r="Q42" s="1">
        <v>1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2" t="s">
        <v>68</v>
      </c>
    </row>
    <row r="43" spans="1:32">
      <c r="A43" s="1"/>
      <c r="B43" s="1">
        <v>10405</v>
      </c>
      <c r="C43" s="1" t="s">
        <v>106</v>
      </c>
      <c r="D43" s="1">
        <v>110</v>
      </c>
      <c r="E43" s="1">
        <v>0</v>
      </c>
      <c r="F43" s="1">
        <v>10</v>
      </c>
      <c r="G43" s="1">
        <v>0</v>
      </c>
      <c r="H43" s="1">
        <v>0</v>
      </c>
      <c r="I43" s="1">
        <v>0</v>
      </c>
      <c r="J43" s="1">
        <v>0</v>
      </c>
      <c r="K43" s="1">
        <v>10</v>
      </c>
      <c r="L43" s="1">
        <v>5</v>
      </c>
      <c r="M43" s="1">
        <v>10</v>
      </c>
      <c r="N43" s="1">
        <v>0</v>
      </c>
      <c r="O43" s="1">
        <v>10</v>
      </c>
      <c r="P43" s="1">
        <v>0</v>
      </c>
      <c r="Q43" s="1">
        <v>1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2" t="s">
        <v>68</v>
      </c>
    </row>
    <row r="44" spans="1:32">
      <c r="A44" s="1"/>
      <c r="B44" s="1">
        <v>10406</v>
      </c>
      <c r="C44" s="1" t="s">
        <v>107</v>
      </c>
      <c r="D44" s="1">
        <v>132</v>
      </c>
      <c r="E44" s="1">
        <v>0</v>
      </c>
      <c r="F44" s="1">
        <v>12</v>
      </c>
      <c r="G44" s="1">
        <v>0</v>
      </c>
      <c r="H44" s="1">
        <v>0</v>
      </c>
      <c r="I44" s="1">
        <v>0</v>
      </c>
      <c r="J44" s="1">
        <v>0</v>
      </c>
      <c r="K44" s="1">
        <v>12</v>
      </c>
      <c r="L44" s="1">
        <v>6</v>
      </c>
      <c r="M44" s="1">
        <v>12</v>
      </c>
      <c r="N44" s="1">
        <v>0</v>
      </c>
      <c r="O44" s="1">
        <v>12</v>
      </c>
      <c r="P44" s="1">
        <v>0</v>
      </c>
      <c r="Q44" s="1">
        <v>1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2" t="s">
        <v>68</v>
      </c>
    </row>
    <row r="45" spans="1:32">
      <c r="A45" s="1"/>
      <c r="B45" s="1">
        <v>10407</v>
      </c>
      <c r="C45" s="1" t="s">
        <v>108</v>
      </c>
      <c r="D45" s="1">
        <v>154</v>
      </c>
      <c r="E45" s="1">
        <v>0</v>
      </c>
      <c r="F45" s="1">
        <v>14</v>
      </c>
      <c r="G45" s="1">
        <v>0</v>
      </c>
      <c r="H45" s="1">
        <v>0</v>
      </c>
      <c r="I45" s="1">
        <v>0</v>
      </c>
      <c r="J45" s="1">
        <v>0</v>
      </c>
      <c r="K45" s="1">
        <v>14</v>
      </c>
      <c r="L45" s="1">
        <v>7</v>
      </c>
      <c r="M45" s="1">
        <v>14</v>
      </c>
      <c r="N45" s="1">
        <v>0</v>
      </c>
      <c r="O45" s="1">
        <v>14</v>
      </c>
      <c r="P45" s="1">
        <v>0</v>
      </c>
      <c r="Q45" s="1">
        <v>1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2" t="s">
        <v>68</v>
      </c>
    </row>
    <row r="46" spans="1:32">
      <c r="A46" s="1"/>
      <c r="B46" s="1">
        <v>10408</v>
      </c>
      <c r="C46" s="1" t="s">
        <v>109</v>
      </c>
      <c r="D46" s="1">
        <v>176</v>
      </c>
      <c r="E46" s="1">
        <v>0</v>
      </c>
      <c r="F46" s="1">
        <v>16</v>
      </c>
      <c r="G46" s="1">
        <v>0</v>
      </c>
      <c r="H46" s="1">
        <v>0</v>
      </c>
      <c r="I46" s="1">
        <v>0</v>
      </c>
      <c r="J46" s="1">
        <v>0</v>
      </c>
      <c r="K46" s="1">
        <v>16</v>
      </c>
      <c r="L46" s="1">
        <v>8</v>
      </c>
      <c r="M46" s="1">
        <v>16</v>
      </c>
      <c r="N46" s="1">
        <v>0</v>
      </c>
      <c r="O46" s="1">
        <v>16</v>
      </c>
      <c r="P46" s="1">
        <v>0</v>
      </c>
      <c r="Q46" s="1">
        <v>1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2" t="s">
        <v>68</v>
      </c>
    </row>
    <row r="47" spans="1:32">
      <c r="A47" s="1"/>
      <c r="B47" s="1">
        <v>10409</v>
      </c>
      <c r="C47" s="1" t="s">
        <v>110</v>
      </c>
      <c r="D47" s="1">
        <v>198</v>
      </c>
      <c r="E47" s="1">
        <v>0</v>
      </c>
      <c r="F47" s="1">
        <v>18</v>
      </c>
      <c r="G47" s="1">
        <v>0</v>
      </c>
      <c r="H47" s="1">
        <v>0</v>
      </c>
      <c r="I47" s="1">
        <v>0</v>
      </c>
      <c r="J47" s="1">
        <v>0</v>
      </c>
      <c r="K47" s="1">
        <v>18</v>
      </c>
      <c r="L47" s="1">
        <v>9</v>
      </c>
      <c r="M47" s="1">
        <v>18</v>
      </c>
      <c r="N47" s="1">
        <v>0</v>
      </c>
      <c r="O47" s="1">
        <v>18</v>
      </c>
      <c r="P47" s="1">
        <v>0</v>
      </c>
      <c r="Q47" s="1">
        <v>1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2" t="s">
        <v>68</v>
      </c>
    </row>
    <row r="48" spans="1:32">
      <c r="A48" s="1"/>
      <c r="B48" s="1">
        <v>10410</v>
      </c>
      <c r="C48" s="1" t="s">
        <v>111</v>
      </c>
      <c r="D48" s="1">
        <v>220</v>
      </c>
      <c r="E48" s="1">
        <v>0</v>
      </c>
      <c r="F48" s="1">
        <v>20</v>
      </c>
      <c r="G48" s="1">
        <v>0</v>
      </c>
      <c r="H48" s="1">
        <v>0</v>
      </c>
      <c r="I48" s="1">
        <v>0</v>
      </c>
      <c r="J48" s="1">
        <v>0</v>
      </c>
      <c r="K48" s="1">
        <v>20</v>
      </c>
      <c r="L48" s="1">
        <v>10</v>
      </c>
      <c r="M48" s="1">
        <v>20</v>
      </c>
      <c r="N48" s="1">
        <v>0</v>
      </c>
      <c r="O48" s="1">
        <v>20</v>
      </c>
      <c r="P48" s="1">
        <v>0</v>
      </c>
      <c r="Q48" s="1">
        <v>1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2" t="s">
        <v>68</v>
      </c>
    </row>
    <row r="49" spans="1:32">
      <c r="A49" s="1"/>
      <c r="B49" s="1">
        <v>11111</v>
      </c>
      <c r="C49" s="1" t="s">
        <v>112</v>
      </c>
      <c r="D49" s="1">
        <v>47210</v>
      </c>
      <c r="E49" s="1">
        <v>0</v>
      </c>
      <c r="F49" s="1">
        <v>4291</v>
      </c>
      <c r="G49" s="1">
        <v>0</v>
      </c>
      <c r="H49" s="1">
        <v>0</v>
      </c>
      <c r="I49" s="1">
        <v>200</v>
      </c>
      <c r="J49" s="1">
        <v>0</v>
      </c>
      <c r="K49" s="1">
        <v>3134</v>
      </c>
      <c r="L49" s="1">
        <v>1200</v>
      </c>
      <c r="M49" s="1">
        <v>2400</v>
      </c>
      <c r="N49" s="1">
        <v>20</v>
      </c>
      <c r="O49" s="1">
        <v>3120</v>
      </c>
      <c r="P49" s="1">
        <v>200</v>
      </c>
      <c r="Q49" s="1">
        <v>1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10</v>
      </c>
      <c r="X49" s="1">
        <v>5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2" t="s">
        <v>68</v>
      </c>
    </row>
    <row r="50" spans="1:32">
      <c r="A50" s="1"/>
      <c r="B50" s="1">
        <v>11112</v>
      </c>
      <c r="C50" s="1" t="s">
        <v>113</v>
      </c>
      <c r="D50" s="1">
        <v>47210</v>
      </c>
      <c r="E50" s="1">
        <v>0</v>
      </c>
      <c r="F50" s="1">
        <v>3432</v>
      </c>
      <c r="G50" s="1">
        <v>0</v>
      </c>
      <c r="H50" s="1">
        <v>0</v>
      </c>
      <c r="I50" s="1">
        <v>200</v>
      </c>
      <c r="J50" s="1">
        <v>0</v>
      </c>
      <c r="K50" s="1">
        <v>3134</v>
      </c>
      <c r="L50" s="1">
        <v>960</v>
      </c>
      <c r="M50" s="1">
        <v>2400</v>
      </c>
      <c r="N50" s="1">
        <v>20</v>
      </c>
      <c r="O50" s="1">
        <v>2496</v>
      </c>
      <c r="P50" s="1">
        <v>200</v>
      </c>
      <c r="Q50" s="1">
        <v>1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10</v>
      </c>
      <c r="X50" s="1">
        <v>5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2" t="s">
        <v>68</v>
      </c>
    </row>
    <row r="51" spans="1:32">
      <c r="A51" s="1"/>
      <c r="B51" s="1">
        <v>11113</v>
      </c>
      <c r="C51" s="1" t="s">
        <v>114</v>
      </c>
      <c r="D51" s="1">
        <v>37768</v>
      </c>
      <c r="E51" s="1">
        <v>0</v>
      </c>
      <c r="F51" s="1">
        <v>3432</v>
      </c>
      <c r="G51" s="1">
        <v>0</v>
      </c>
      <c r="H51" s="1">
        <v>0</v>
      </c>
      <c r="I51" s="1">
        <v>200</v>
      </c>
      <c r="J51" s="1">
        <v>0</v>
      </c>
      <c r="K51" s="1">
        <v>2507</v>
      </c>
      <c r="L51" s="1">
        <v>960</v>
      </c>
      <c r="M51" s="1">
        <v>1920</v>
      </c>
      <c r="N51" s="1">
        <v>20</v>
      </c>
      <c r="O51" s="1">
        <v>2496</v>
      </c>
      <c r="P51" s="1">
        <v>200</v>
      </c>
      <c r="Q51" s="1">
        <v>1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7</v>
      </c>
      <c r="X51" s="1">
        <v>7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2" t="s">
        <v>68</v>
      </c>
    </row>
    <row r="52" spans="1:32">
      <c r="A52" s="1"/>
      <c r="B52" s="1">
        <v>11114</v>
      </c>
      <c r="C52" s="1" t="s">
        <v>115</v>
      </c>
      <c r="D52" s="1">
        <v>3300047</v>
      </c>
      <c r="E52" s="1">
        <v>0</v>
      </c>
      <c r="F52" s="1">
        <v>4291</v>
      </c>
      <c r="G52" s="1">
        <v>0</v>
      </c>
      <c r="H52" s="1">
        <v>0</v>
      </c>
      <c r="I52" s="1">
        <v>200</v>
      </c>
      <c r="J52" s="1">
        <v>0</v>
      </c>
      <c r="K52" s="1">
        <v>2193</v>
      </c>
      <c r="L52" s="1">
        <v>1200</v>
      </c>
      <c r="M52" s="1">
        <v>1680</v>
      </c>
      <c r="N52" s="1">
        <v>20</v>
      </c>
      <c r="O52" s="1">
        <v>3120</v>
      </c>
      <c r="P52" s="1">
        <v>200</v>
      </c>
      <c r="Q52" s="1">
        <v>1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5</v>
      </c>
      <c r="X52" s="1">
        <v>10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2" t="s">
        <v>68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7"/>
  <sheetViews>
    <sheetView topLeftCell="A31" workbookViewId="0">
      <selection activeCell="Q57" sqref="C54:Q57"/>
    </sheetView>
  </sheetViews>
  <sheetFormatPr defaultColWidth="9" defaultRowHeight="13.5"/>
  <sheetData>
    <row r="1" spans="1:14">
      <c r="A1" t="s">
        <v>0</v>
      </c>
      <c r="B1" t="s">
        <v>1</v>
      </c>
      <c r="L1" s="3"/>
      <c r="M1" s="3"/>
      <c r="N1" s="3"/>
    </row>
    <row r="2" spans="1:34">
      <c r="A2" t="s">
        <v>0</v>
      </c>
      <c r="B2" t="s">
        <v>2</v>
      </c>
      <c r="D2" t="s">
        <v>4</v>
      </c>
      <c r="E2" t="s">
        <v>5</v>
      </c>
      <c r="F2" t="s">
        <v>6</v>
      </c>
      <c r="G2" t="s">
        <v>116</v>
      </c>
      <c r="H2" t="s">
        <v>9</v>
      </c>
      <c r="I2" t="s">
        <v>11</v>
      </c>
      <c r="J2" t="s">
        <v>117</v>
      </c>
      <c r="K2" t="s">
        <v>118</v>
      </c>
      <c r="L2" t="s">
        <v>119</v>
      </c>
      <c r="M2" t="s">
        <v>14</v>
      </c>
      <c r="N2" t="s">
        <v>120</v>
      </c>
      <c r="O2" t="s">
        <v>121</v>
      </c>
      <c r="P2" t="s">
        <v>122</v>
      </c>
      <c r="Q2" t="s">
        <v>123</v>
      </c>
      <c r="R2" t="s">
        <v>124</v>
      </c>
      <c r="S2" t="s">
        <v>19</v>
      </c>
      <c r="T2" t="s">
        <v>20</v>
      </c>
      <c r="U2" t="s">
        <v>125</v>
      </c>
      <c r="V2" t="s">
        <v>126</v>
      </c>
      <c r="W2" t="s">
        <v>127</v>
      </c>
      <c r="X2" t="s">
        <v>128</v>
      </c>
      <c r="Y2" t="s">
        <v>129</v>
      </c>
      <c r="Z2" t="s">
        <v>130</v>
      </c>
      <c r="AA2" t="s">
        <v>131</v>
      </c>
      <c r="AB2" t="s">
        <v>132</v>
      </c>
      <c r="AC2" t="s">
        <v>133</v>
      </c>
      <c r="AD2" t="s">
        <v>134</v>
      </c>
      <c r="AE2" t="s">
        <v>135</v>
      </c>
      <c r="AF2" t="s">
        <v>136</v>
      </c>
      <c r="AG2" t="s">
        <v>137</v>
      </c>
      <c r="AH2" t="s">
        <v>138</v>
      </c>
    </row>
    <row r="3" spans="1:34">
      <c r="A3" t="s">
        <v>0</v>
      </c>
      <c r="B3" t="s">
        <v>33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</row>
    <row r="4" spans="1:34">
      <c r="A4" t="s">
        <v>0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43</v>
      </c>
      <c r="I4" t="s">
        <v>45</v>
      </c>
      <c r="J4" t="s">
        <v>139</v>
      </c>
      <c r="K4" t="s">
        <v>140</v>
      </c>
      <c r="L4" t="s">
        <v>141</v>
      </c>
      <c r="M4" t="s">
        <v>48</v>
      </c>
      <c r="N4" t="s">
        <v>49</v>
      </c>
      <c r="O4" t="s">
        <v>50</v>
      </c>
      <c r="P4" t="s">
        <v>142</v>
      </c>
      <c r="Q4" t="s">
        <v>143</v>
      </c>
      <c r="R4" t="s">
        <v>52</v>
      </c>
      <c r="S4" t="s">
        <v>144</v>
      </c>
      <c r="T4" t="s">
        <v>145</v>
      </c>
      <c r="U4" t="s">
        <v>146</v>
      </c>
      <c r="V4" t="s">
        <v>58</v>
      </c>
      <c r="W4" t="s">
        <v>59</v>
      </c>
      <c r="X4" t="s">
        <v>147</v>
      </c>
      <c r="Y4" t="s">
        <v>148</v>
      </c>
      <c r="Z4" t="s">
        <v>149</v>
      </c>
      <c r="AA4" t="s">
        <v>63</v>
      </c>
      <c r="AB4" t="s">
        <v>150</v>
      </c>
      <c r="AC4" t="s">
        <v>64</v>
      </c>
      <c r="AD4" t="s">
        <v>65</v>
      </c>
      <c r="AE4" t="s">
        <v>151</v>
      </c>
      <c r="AF4" t="s">
        <v>152</v>
      </c>
      <c r="AG4" t="s">
        <v>153</v>
      </c>
      <c r="AH4" t="s">
        <v>154</v>
      </c>
    </row>
    <row r="5" spans="2:34">
      <c r="B5">
        <v>10100</v>
      </c>
      <c r="C5" t="s">
        <v>67</v>
      </c>
      <c r="D5">
        <v>500</v>
      </c>
      <c r="E5">
        <v>1000</v>
      </c>
      <c r="F5">
        <v>40</v>
      </c>
      <c r="G5">
        <v>0</v>
      </c>
      <c r="H5">
        <v>200</v>
      </c>
      <c r="I5">
        <v>20</v>
      </c>
      <c r="J5">
        <v>0</v>
      </c>
      <c r="K5">
        <v>10</v>
      </c>
      <c r="L5">
        <v>20</v>
      </c>
      <c r="M5">
        <v>20</v>
      </c>
      <c r="N5">
        <v>14</v>
      </c>
      <c r="O5">
        <v>200</v>
      </c>
      <c r="P5">
        <v>2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2:34">
      <c r="B6">
        <v>10101</v>
      </c>
      <c r="C6" t="s">
        <v>69</v>
      </c>
      <c r="D6">
        <v>22</v>
      </c>
      <c r="E6">
        <v>0</v>
      </c>
      <c r="F6">
        <v>2</v>
      </c>
      <c r="G6">
        <v>0</v>
      </c>
      <c r="H6">
        <v>0</v>
      </c>
      <c r="I6">
        <v>2</v>
      </c>
      <c r="J6">
        <v>0</v>
      </c>
      <c r="K6">
        <v>1</v>
      </c>
      <c r="L6">
        <v>2</v>
      </c>
      <c r="M6">
        <v>0</v>
      </c>
      <c r="N6">
        <v>2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2:34">
      <c r="B7">
        <v>10102</v>
      </c>
      <c r="C7" t="s">
        <v>70</v>
      </c>
      <c r="D7">
        <v>44</v>
      </c>
      <c r="E7">
        <v>0</v>
      </c>
      <c r="F7">
        <v>4</v>
      </c>
      <c r="G7">
        <v>0</v>
      </c>
      <c r="H7">
        <v>0</v>
      </c>
      <c r="I7">
        <v>4</v>
      </c>
      <c r="J7">
        <v>0</v>
      </c>
      <c r="K7">
        <v>2</v>
      </c>
      <c r="L7">
        <v>4</v>
      </c>
      <c r="M7">
        <v>0</v>
      </c>
      <c r="N7">
        <v>4</v>
      </c>
      <c r="O7">
        <v>0</v>
      </c>
      <c r="P7">
        <v>2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2:34">
      <c r="B8">
        <v>10103</v>
      </c>
      <c r="C8" t="s">
        <v>71</v>
      </c>
      <c r="D8">
        <v>66</v>
      </c>
      <c r="E8">
        <v>0</v>
      </c>
      <c r="F8">
        <v>6</v>
      </c>
      <c r="G8">
        <v>0</v>
      </c>
      <c r="H8">
        <v>0</v>
      </c>
      <c r="I8">
        <v>6</v>
      </c>
      <c r="J8">
        <v>0</v>
      </c>
      <c r="K8">
        <v>3</v>
      </c>
      <c r="L8">
        <v>6</v>
      </c>
      <c r="M8">
        <v>0</v>
      </c>
      <c r="N8">
        <v>6</v>
      </c>
      <c r="O8">
        <v>0</v>
      </c>
      <c r="P8">
        <v>3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2:34">
      <c r="B9">
        <v>10104</v>
      </c>
      <c r="C9" t="s">
        <v>72</v>
      </c>
      <c r="D9">
        <v>88</v>
      </c>
      <c r="E9">
        <v>0</v>
      </c>
      <c r="F9">
        <v>8</v>
      </c>
      <c r="G9">
        <v>0</v>
      </c>
      <c r="H9">
        <v>0</v>
      </c>
      <c r="I9">
        <v>8</v>
      </c>
      <c r="J9">
        <v>0</v>
      </c>
      <c r="K9">
        <v>4</v>
      </c>
      <c r="L9">
        <v>8</v>
      </c>
      <c r="M9">
        <v>0</v>
      </c>
      <c r="N9">
        <v>8</v>
      </c>
      <c r="O9">
        <v>0</v>
      </c>
      <c r="P9">
        <v>4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2:34">
      <c r="B10">
        <v>10105</v>
      </c>
      <c r="C10" t="s">
        <v>73</v>
      </c>
      <c r="D10">
        <v>110</v>
      </c>
      <c r="E10">
        <v>0</v>
      </c>
      <c r="F10">
        <v>10</v>
      </c>
      <c r="G10">
        <v>0</v>
      </c>
      <c r="H10">
        <v>0</v>
      </c>
      <c r="I10">
        <v>10</v>
      </c>
      <c r="J10">
        <v>0</v>
      </c>
      <c r="K10">
        <v>5</v>
      </c>
      <c r="L10">
        <v>10</v>
      </c>
      <c r="M10">
        <v>0</v>
      </c>
      <c r="N10">
        <v>10</v>
      </c>
      <c r="O10">
        <v>0</v>
      </c>
      <c r="P10">
        <v>5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2:34">
      <c r="B11">
        <v>10106</v>
      </c>
      <c r="C11" t="s">
        <v>74</v>
      </c>
      <c r="D11">
        <v>132</v>
      </c>
      <c r="E11">
        <v>0</v>
      </c>
      <c r="F11">
        <v>12</v>
      </c>
      <c r="G11">
        <v>0</v>
      </c>
      <c r="H11">
        <v>0</v>
      </c>
      <c r="I11">
        <v>12</v>
      </c>
      <c r="J11">
        <v>0</v>
      </c>
      <c r="K11">
        <v>6</v>
      </c>
      <c r="L11">
        <v>12</v>
      </c>
      <c r="M11">
        <v>0</v>
      </c>
      <c r="N11">
        <v>12</v>
      </c>
      <c r="O11">
        <v>0</v>
      </c>
      <c r="P11">
        <v>6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2:34">
      <c r="B12">
        <v>10107</v>
      </c>
      <c r="C12" t="s">
        <v>75</v>
      </c>
      <c r="D12">
        <v>154</v>
      </c>
      <c r="E12">
        <v>0</v>
      </c>
      <c r="F12">
        <v>14</v>
      </c>
      <c r="G12">
        <v>0</v>
      </c>
      <c r="H12">
        <v>0</v>
      </c>
      <c r="I12">
        <v>14</v>
      </c>
      <c r="J12">
        <v>0</v>
      </c>
      <c r="K12">
        <v>7</v>
      </c>
      <c r="L12">
        <v>14</v>
      </c>
      <c r="M12">
        <v>0</v>
      </c>
      <c r="N12">
        <v>14</v>
      </c>
      <c r="O12">
        <v>0</v>
      </c>
      <c r="P12">
        <v>7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2:34">
      <c r="B13">
        <v>10108</v>
      </c>
      <c r="C13" t="s">
        <v>76</v>
      </c>
      <c r="D13">
        <v>176</v>
      </c>
      <c r="E13">
        <v>0</v>
      </c>
      <c r="F13">
        <v>16</v>
      </c>
      <c r="G13">
        <v>0</v>
      </c>
      <c r="H13">
        <v>0</v>
      </c>
      <c r="I13">
        <v>16</v>
      </c>
      <c r="J13">
        <v>0</v>
      </c>
      <c r="K13">
        <v>8</v>
      </c>
      <c r="L13">
        <v>16</v>
      </c>
      <c r="M13">
        <v>0</v>
      </c>
      <c r="N13">
        <v>16</v>
      </c>
      <c r="O13">
        <v>0</v>
      </c>
      <c r="P13">
        <v>8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2:34">
      <c r="B14">
        <v>10109</v>
      </c>
      <c r="C14" t="s">
        <v>77</v>
      </c>
      <c r="D14">
        <v>198</v>
      </c>
      <c r="E14">
        <v>0</v>
      </c>
      <c r="F14">
        <v>18</v>
      </c>
      <c r="G14">
        <v>0</v>
      </c>
      <c r="H14">
        <v>0</v>
      </c>
      <c r="I14">
        <v>18</v>
      </c>
      <c r="J14">
        <v>0</v>
      </c>
      <c r="K14">
        <v>9</v>
      </c>
      <c r="L14">
        <v>18</v>
      </c>
      <c r="M14">
        <v>0</v>
      </c>
      <c r="N14">
        <v>18</v>
      </c>
      <c r="O14">
        <v>0</v>
      </c>
      <c r="P14">
        <v>9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2:34">
      <c r="B15">
        <v>10110</v>
      </c>
      <c r="C15" t="s">
        <v>78</v>
      </c>
      <c r="D15">
        <v>220</v>
      </c>
      <c r="E15">
        <v>0</v>
      </c>
      <c r="F15">
        <v>20</v>
      </c>
      <c r="G15">
        <v>0</v>
      </c>
      <c r="H15">
        <v>0</v>
      </c>
      <c r="I15">
        <v>20</v>
      </c>
      <c r="J15">
        <v>0</v>
      </c>
      <c r="K15">
        <v>10</v>
      </c>
      <c r="L15">
        <v>20</v>
      </c>
      <c r="M15">
        <v>0</v>
      </c>
      <c r="N15">
        <v>20</v>
      </c>
      <c r="O15">
        <v>0</v>
      </c>
      <c r="P15">
        <v>10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2:34">
      <c r="B16">
        <v>10200</v>
      </c>
      <c r="C16" t="s">
        <v>79</v>
      </c>
      <c r="D16">
        <v>500</v>
      </c>
      <c r="E16">
        <v>1000</v>
      </c>
      <c r="F16">
        <v>40</v>
      </c>
      <c r="G16">
        <v>0</v>
      </c>
      <c r="H16">
        <v>200</v>
      </c>
      <c r="I16">
        <v>20</v>
      </c>
      <c r="J16">
        <v>0</v>
      </c>
      <c r="K16">
        <v>10</v>
      </c>
      <c r="L16">
        <v>20</v>
      </c>
      <c r="M16">
        <v>20</v>
      </c>
      <c r="N16">
        <v>14</v>
      </c>
      <c r="O16">
        <f t="shared" ref="D16:Q17" si="0">O5</f>
        <v>200</v>
      </c>
      <c r="P16">
        <v>2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2:34">
      <c r="B17">
        <v>10201</v>
      </c>
      <c r="C17" t="s">
        <v>80</v>
      </c>
      <c r="D17">
        <f t="shared" si="0"/>
        <v>22</v>
      </c>
      <c r="E17">
        <f t="shared" si="0"/>
        <v>0</v>
      </c>
      <c r="F17">
        <f t="shared" si="0"/>
        <v>2</v>
      </c>
      <c r="G17">
        <f t="shared" si="0"/>
        <v>0</v>
      </c>
      <c r="H17">
        <f>H6</f>
        <v>0</v>
      </c>
      <c r="I17">
        <f t="shared" si="0"/>
        <v>2</v>
      </c>
      <c r="J17">
        <f t="shared" si="0"/>
        <v>0</v>
      </c>
      <c r="K17">
        <f t="shared" si="0"/>
        <v>1</v>
      </c>
      <c r="L17">
        <f t="shared" si="0"/>
        <v>2</v>
      </c>
      <c r="M17">
        <f t="shared" si="0"/>
        <v>0</v>
      </c>
      <c r="N17">
        <f t="shared" si="0"/>
        <v>2</v>
      </c>
      <c r="O17">
        <f t="shared" si="0"/>
        <v>0</v>
      </c>
      <c r="P17">
        <f t="shared" si="0"/>
        <v>1</v>
      </c>
      <c r="Q17">
        <f t="shared" si="0"/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2:34">
      <c r="B18">
        <v>10202</v>
      </c>
      <c r="C18" t="s">
        <v>81</v>
      </c>
      <c r="D18">
        <f t="shared" ref="D18:Q18" si="1">D7</f>
        <v>44</v>
      </c>
      <c r="E18">
        <f t="shared" si="1"/>
        <v>0</v>
      </c>
      <c r="F18">
        <f t="shared" si="1"/>
        <v>4</v>
      </c>
      <c r="G18">
        <f t="shared" si="1"/>
        <v>0</v>
      </c>
      <c r="H18">
        <f t="shared" si="1"/>
        <v>0</v>
      </c>
      <c r="I18">
        <f t="shared" si="1"/>
        <v>4</v>
      </c>
      <c r="J18">
        <f t="shared" si="1"/>
        <v>0</v>
      </c>
      <c r="K18">
        <f t="shared" si="1"/>
        <v>2</v>
      </c>
      <c r="L18">
        <f t="shared" si="1"/>
        <v>4</v>
      </c>
      <c r="M18">
        <f t="shared" si="1"/>
        <v>0</v>
      </c>
      <c r="N18">
        <f t="shared" si="1"/>
        <v>4</v>
      </c>
      <c r="O18">
        <f t="shared" si="1"/>
        <v>0</v>
      </c>
      <c r="P18">
        <f t="shared" si="1"/>
        <v>2</v>
      </c>
      <c r="Q18">
        <f t="shared" si="1"/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2:34">
      <c r="B19">
        <v>10203</v>
      </c>
      <c r="C19" t="s">
        <v>82</v>
      </c>
      <c r="D19">
        <f t="shared" ref="D19:Q19" si="2">D8</f>
        <v>66</v>
      </c>
      <c r="E19">
        <f t="shared" si="2"/>
        <v>0</v>
      </c>
      <c r="F19">
        <f t="shared" si="2"/>
        <v>6</v>
      </c>
      <c r="G19">
        <f t="shared" si="2"/>
        <v>0</v>
      </c>
      <c r="H19">
        <f t="shared" si="2"/>
        <v>0</v>
      </c>
      <c r="I19">
        <f t="shared" si="2"/>
        <v>6</v>
      </c>
      <c r="J19">
        <f t="shared" si="2"/>
        <v>0</v>
      </c>
      <c r="K19">
        <f t="shared" si="2"/>
        <v>3</v>
      </c>
      <c r="L19">
        <f t="shared" si="2"/>
        <v>6</v>
      </c>
      <c r="M19">
        <f t="shared" si="2"/>
        <v>0</v>
      </c>
      <c r="N19">
        <f t="shared" si="2"/>
        <v>6</v>
      </c>
      <c r="O19">
        <f t="shared" si="2"/>
        <v>0</v>
      </c>
      <c r="P19">
        <f t="shared" si="2"/>
        <v>3</v>
      </c>
      <c r="Q19">
        <f t="shared" si="2"/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2:34">
      <c r="B20">
        <v>10204</v>
      </c>
      <c r="C20" t="s">
        <v>83</v>
      </c>
      <c r="D20">
        <f t="shared" ref="D20:Q20" si="3">D9</f>
        <v>88</v>
      </c>
      <c r="E20">
        <f t="shared" si="3"/>
        <v>0</v>
      </c>
      <c r="F20">
        <f t="shared" si="3"/>
        <v>8</v>
      </c>
      <c r="G20">
        <f t="shared" si="3"/>
        <v>0</v>
      </c>
      <c r="H20">
        <f t="shared" si="3"/>
        <v>0</v>
      </c>
      <c r="I20">
        <f t="shared" si="3"/>
        <v>8</v>
      </c>
      <c r="J20">
        <f t="shared" si="3"/>
        <v>0</v>
      </c>
      <c r="K20">
        <f t="shared" si="3"/>
        <v>4</v>
      </c>
      <c r="L20">
        <f t="shared" si="3"/>
        <v>8</v>
      </c>
      <c r="M20">
        <f t="shared" si="3"/>
        <v>0</v>
      </c>
      <c r="N20">
        <f t="shared" si="3"/>
        <v>8</v>
      </c>
      <c r="O20">
        <f t="shared" si="3"/>
        <v>0</v>
      </c>
      <c r="P20">
        <f t="shared" si="3"/>
        <v>4</v>
      </c>
      <c r="Q20">
        <f t="shared" si="3"/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2:34">
      <c r="B21">
        <v>10205</v>
      </c>
      <c r="C21" t="s">
        <v>84</v>
      </c>
      <c r="D21">
        <f t="shared" ref="D21:Q21" si="4">D10</f>
        <v>110</v>
      </c>
      <c r="E21">
        <f t="shared" si="4"/>
        <v>0</v>
      </c>
      <c r="F21">
        <f t="shared" si="4"/>
        <v>10</v>
      </c>
      <c r="G21">
        <f t="shared" si="4"/>
        <v>0</v>
      </c>
      <c r="H21">
        <f t="shared" si="4"/>
        <v>0</v>
      </c>
      <c r="I21">
        <f t="shared" si="4"/>
        <v>10</v>
      </c>
      <c r="J21">
        <f t="shared" si="4"/>
        <v>0</v>
      </c>
      <c r="K21">
        <f t="shared" si="4"/>
        <v>5</v>
      </c>
      <c r="L21">
        <f t="shared" si="4"/>
        <v>10</v>
      </c>
      <c r="M21">
        <f t="shared" si="4"/>
        <v>0</v>
      </c>
      <c r="N21">
        <f t="shared" si="4"/>
        <v>10</v>
      </c>
      <c r="O21">
        <f t="shared" si="4"/>
        <v>0</v>
      </c>
      <c r="P21">
        <f t="shared" si="4"/>
        <v>5</v>
      </c>
      <c r="Q21">
        <f t="shared" si="4"/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2:34">
      <c r="B22">
        <v>10206</v>
      </c>
      <c r="C22" t="s">
        <v>85</v>
      </c>
      <c r="D22">
        <f t="shared" ref="D22:Q22" si="5">D11</f>
        <v>132</v>
      </c>
      <c r="E22">
        <f t="shared" si="5"/>
        <v>0</v>
      </c>
      <c r="F22">
        <f t="shared" si="5"/>
        <v>12</v>
      </c>
      <c r="G22">
        <f t="shared" si="5"/>
        <v>0</v>
      </c>
      <c r="H22">
        <f t="shared" si="5"/>
        <v>0</v>
      </c>
      <c r="I22">
        <f t="shared" si="5"/>
        <v>12</v>
      </c>
      <c r="J22">
        <f t="shared" si="5"/>
        <v>0</v>
      </c>
      <c r="K22">
        <f t="shared" si="5"/>
        <v>6</v>
      </c>
      <c r="L22">
        <f t="shared" si="5"/>
        <v>12</v>
      </c>
      <c r="M22">
        <f t="shared" si="5"/>
        <v>0</v>
      </c>
      <c r="N22">
        <f t="shared" si="5"/>
        <v>12</v>
      </c>
      <c r="O22">
        <f t="shared" si="5"/>
        <v>0</v>
      </c>
      <c r="P22">
        <f t="shared" si="5"/>
        <v>6</v>
      </c>
      <c r="Q22">
        <f t="shared" si="5"/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2:34">
      <c r="B23">
        <v>10207</v>
      </c>
      <c r="C23" t="s">
        <v>86</v>
      </c>
      <c r="D23">
        <f t="shared" ref="D23:Q23" si="6">D12</f>
        <v>154</v>
      </c>
      <c r="E23">
        <f t="shared" si="6"/>
        <v>0</v>
      </c>
      <c r="F23">
        <f t="shared" si="6"/>
        <v>14</v>
      </c>
      <c r="G23">
        <f t="shared" si="6"/>
        <v>0</v>
      </c>
      <c r="H23">
        <f t="shared" si="6"/>
        <v>0</v>
      </c>
      <c r="I23">
        <f t="shared" si="6"/>
        <v>14</v>
      </c>
      <c r="J23">
        <f t="shared" si="6"/>
        <v>0</v>
      </c>
      <c r="K23">
        <f t="shared" si="6"/>
        <v>7</v>
      </c>
      <c r="L23">
        <f t="shared" si="6"/>
        <v>14</v>
      </c>
      <c r="M23">
        <f t="shared" si="6"/>
        <v>0</v>
      </c>
      <c r="N23">
        <f t="shared" si="6"/>
        <v>14</v>
      </c>
      <c r="O23">
        <f t="shared" si="6"/>
        <v>0</v>
      </c>
      <c r="P23">
        <f t="shared" si="6"/>
        <v>7</v>
      </c>
      <c r="Q23">
        <f t="shared" si="6"/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2:34">
      <c r="B24">
        <v>10208</v>
      </c>
      <c r="C24" t="s">
        <v>87</v>
      </c>
      <c r="D24">
        <f t="shared" ref="D24:Q24" si="7">D13</f>
        <v>176</v>
      </c>
      <c r="E24">
        <f t="shared" si="7"/>
        <v>0</v>
      </c>
      <c r="F24">
        <f t="shared" si="7"/>
        <v>16</v>
      </c>
      <c r="G24">
        <f t="shared" si="7"/>
        <v>0</v>
      </c>
      <c r="H24">
        <f t="shared" si="7"/>
        <v>0</v>
      </c>
      <c r="I24">
        <f t="shared" si="7"/>
        <v>16</v>
      </c>
      <c r="J24">
        <f t="shared" si="7"/>
        <v>0</v>
      </c>
      <c r="K24">
        <f t="shared" si="7"/>
        <v>8</v>
      </c>
      <c r="L24">
        <f t="shared" si="7"/>
        <v>16</v>
      </c>
      <c r="M24">
        <f t="shared" si="7"/>
        <v>0</v>
      </c>
      <c r="N24">
        <f t="shared" si="7"/>
        <v>16</v>
      </c>
      <c r="O24">
        <f t="shared" si="7"/>
        <v>0</v>
      </c>
      <c r="P24">
        <f t="shared" si="7"/>
        <v>8</v>
      </c>
      <c r="Q24">
        <f t="shared" si="7"/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2:34">
      <c r="B25">
        <v>10209</v>
      </c>
      <c r="C25" t="s">
        <v>88</v>
      </c>
      <c r="D25">
        <f t="shared" ref="D25:Q25" si="8">D14</f>
        <v>198</v>
      </c>
      <c r="E25">
        <f t="shared" si="8"/>
        <v>0</v>
      </c>
      <c r="F25">
        <f t="shared" si="8"/>
        <v>18</v>
      </c>
      <c r="G25">
        <f t="shared" si="8"/>
        <v>0</v>
      </c>
      <c r="H25">
        <f t="shared" si="8"/>
        <v>0</v>
      </c>
      <c r="I25">
        <f t="shared" si="8"/>
        <v>18</v>
      </c>
      <c r="J25">
        <f t="shared" si="8"/>
        <v>0</v>
      </c>
      <c r="K25">
        <f t="shared" si="8"/>
        <v>9</v>
      </c>
      <c r="L25">
        <f t="shared" si="8"/>
        <v>18</v>
      </c>
      <c r="M25">
        <f t="shared" si="8"/>
        <v>0</v>
      </c>
      <c r="N25">
        <f t="shared" si="8"/>
        <v>18</v>
      </c>
      <c r="O25">
        <f t="shared" si="8"/>
        <v>0</v>
      </c>
      <c r="P25">
        <f t="shared" si="8"/>
        <v>9</v>
      </c>
      <c r="Q25">
        <f t="shared" si="8"/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2:34">
      <c r="B26">
        <v>10210</v>
      </c>
      <c r="C26" t="s">
        <v>89</v>
      </c>
      <c r="D26">
        <f t="shared" ref="D26:Q26" si="9">D15</f>
        <v>220</v>
      </c>
      <c r="E26">
        <f t="shared" si="9"/>
        <v>0</v>
      </c>
      <c r="F26">
        <f t="shared" si="9"/>
        <v>20</v>
      </c>
      <c r="G26">
        <f t="shared" si="9"/>
        <v>0</v>
      </c>
      <c r="H26">
        <f t="shared" si="9"/>
        <v>0</v>
      </c>
      <c r="I26">
        <f t="shared" si="9"/>
        <v>20</v>
      </c>
      <c r="J26">
        <f t="shared" si="9"/>
        <v>0</v>
      </c>
      <c r="K26">
        <f t="shared" si="9"/>
        <v>10</v>
      </c>
      <c r="L26">
        <f t="shared" si="9"/>
        <v>20</v>
      </c>
      <c r="M26">
        <f t="shared" si="9"/>
        <v>0</v>
      </c>
      <c r="N26">
        <f t="shared" si="9"/>
        <v>20</v>
      </c>
      <c r="O26">
        <f t="shared" si="9"/>
        <v>0</v>
      </c>
      <c r="P26">
        <f t="shared" si="9"/>
        <v>10</v>
      </c>
      <c r="Q26">
        <f t="shared" si="9"/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2:34">
      <c r="B27">
        <v>10300</v>
      </c>
      <c r="C27" t="s">
        <v>90</v>
      </c>
      <c r="D27">
        <f t="shared" ref="D27:Q27" si="10">D16</f>
        <v>500</v>
      </c>
      <c r="E27">
        <f t="shared" si="10"/>
        <v>1000</v>
      </c>
      <c r="F27">
        <f t="shared" si="10"/>
        <v>40</v>
      </c>
      <c r="G27">
        <f t="shared" si="10"/>
        <v>0</v>
      </c>
      <c r="H27">
        <f t="shared" si="10"/>
        <v>200</v>
      </c>
      <c r="I27">
        <f t="shared" si="10"/>
        <v>20</v>
      </c>
      <c r="J27">
        <f t="shared" si="10"/>
        <v>0</v>
      </c>
      <c r="K27">
        <f t="shared" si="10"/>
        <v>10</v>
      </c>
      <c r="L27">
        <f t="shared" si="10"/>
        <v>20</v>
      </c>
      <c r="M27">
        <f t="shared" si="10"/>
        <v>20</v>
      </c>
      <c r="N27">
        <f t="shared" si="10"/>
        <v>14</v>
      </c>
      <c r="O27">
        <f t="shared" si="10"/>
        <v>200</v>
      </c>
      <c r="P27">
        <f t="shared" si="10"/>
        <v>2</v>
      </c>
      <c r="Q27">
        <f t="shared" si="10"/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2:34">
      <c r="B28">
        <v>10301</v>
      </c>
      <c r="C28" t="s">
        <v>91</v>
      </c>
      <c r="D28">
        <f t="shared" ref="D28:Q28" si="11">D17</f>
        <v>22</v>
      </c>
      <c r="E28">
        <f t="shared" si="11"/>
        <v>0</v>
      </c>
      <c r="F28">
        <f t="shared" si="11"/>
        <v>2</v>
      </c>
      <c r="G28">
        <f t="shared" si="11"/>
        <v>0</v>
      </c>
      <c r="H28">
        <f t="shared" si="11"/>
        <v>0</v>
      </c>
      <c r="I28">
        <f t="shared" si="11"/>
        <v>2</v>
      </c>
      <c r="J28">
        <f t="shared" si="11"/>
        <v>0</v>
      </c>
      <c r="K28">
        <f t="shared" si="11"/>
        <v>1</v>
      </c>
      <c r="L28">
        <f t="shared" si="11"/>
        <v>2</v>
      </c>
      <c r="M28">
        <f t="shared" si="11"/>
        <v>0</v>
      </c>
      <c r="N28">
        <f t="shared" si="11"/>
        <v>2</v>
      </c>
      <c r="O28">
        <f t="shared" si="11"/>
        <v>0</v>
      </c>
      <c r="P28">
        <f t="shared" si="11"/>
        <v>1</v>
      </c>
      <c r="Q28">
        <f t="shared" si="11"/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2:34">
      <c r="B29">
        <v>10302</v>
      </c>
      <c r="C29" t="s">
        <v>92</v>
      </c>
      <c r="D29">
        <f t="shared" ref="D29:Q29" si="12">D18</f>
        <v>44</v>
      </c>
      <c r="E29">
        <f t="shared" si="12"/>
        <v>0</v>
      </c>
      <c r="F29">
        <f t="shared" si="12"/>
        <v>4</v>
      </c>
      <c r="G29">
        <f t="shared" si="12"/>
        <v>0</v>
      </c>
      <c r="H29">
        <f t="shared" si="12"/>
        <v>0</v>
      </c>
      <c r="I29">
        <f t="shared" si="12"/>
        <v>4</v>
      </c>
      <c r="J29">
        <f t="shared" si="12"/>
        <v>0</v>
      </c>
      <c r="K29">
        <f t="shared" si="12"/>
        <v>2</v>
      </c>
      <c r="L29">
        <f t="shared" si="12"/>
        <v>4</v>
      </c>
      <c r="M29">
        <f t="shared" si="12"/>
        <v>0</v>
      </c>
      <c r="N29">
        <f t="shared" si="12"/>
        <v>4</v>
      </c>
      <c r="O29">
        <f t="shared" si="12"/>
        <v>0</v>
      </c>
      <c r="P29">
        <f t="shared" si="12"/>
        <v>2</v>
      </c>
      <c r="Q29">
        <f t="shared" si="12"/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2:34">
      <c r="B30">
        <v>10303</v>
      </c>
      <c r="C30" t="s">
        <v>93</v>
      </c>
      <c r="D30">
        <f t="shared" ref="D30:Q30" si="13">D19</f>
        <v>66</v>
      </c>
      <c r="E30">
        <f t="shared" si="13"/>
        <v>0</v>
      </c>
      <c r="F30">
        <f t="shared" si="13"/>
        <v>6</v>
      </c>
      <c r="G30">
        <f t="shared" si="13"/>
        <v>0</v>
      </c>
      <c r="H30">
        <f t="shared" si="13"/>
        <v>0</v>
      </c>
      <c r="I30">
        <f t="shared" si="13"/>
        <v>6</v>
      </c>
      <c r="J30">
        <f t="shared" si="13"/>
        <v>0</v>
      </c>
      <c r="K30">
        <f t="shared" si="13"/>
        <v>3</v>
      </c>
      <c r="L30">
        <f t="shared" si="13"/>
        <v>6</v>
      </c>
      <c r="M30">
        <f t="shared" si="13"/>
        <v>0</v>
      </c>
      <c r="N30">
        <f t="shared" si="13"/>
        <v>6</v>
      </c>
      <c r="O30">
        <f t="shared" si="13"/>
        <v>0</v>
      </c>
      <c r="P30">
        <f t="shared" si="13"/>
        <v>3</v>
      </c>
      <c r="Q30">
        <f t="shared" si="13"/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2:34">
      <c r="B31">
        <v>10304</v>
      </c>
      <c r="C31" t="s">
        <v>94</v>
      </c>
      <c r="D31">
        <f t="shared" ref="D31:Q31" si="14">D20</f>
        <v>88</v>
      </c>
      <c r="E31">
        <f t="shared" si="14"/>
        <v>0</v>
      </c>
      <c r="F31">
        <f t="shared" si="14"/>
        <v>8</v>
      </c>
      <c r="G31">
        <f t="shared" si="14"/>
        <v>0</v>
      </c>
      <c r="H31">
        <f t="shared" si="14"/>
        <v>0</v>
      </c>
      <c r="I31">
        <f t="shared" si="14"/>
        <v>8</v>
      </c>
      <c r="J31">
        <f t="shared" si="14"/>
        <v>0</v>
      </c>
      <c r="K31">
        <f t="shared" si="14"/>
        <v>4</v>
      </c>
      <c r="L31">
        <f t="shared" si="14"/>
        <v>8</v>
      </c>
      <c r="M31">
        <f t="shared" si="14"/>
        <v>0</v>
      </c>
      <c r="N31">
        <f t="shared" si="14"/>
        <v>8</v>
      </c>
      <c r="O31">
        <f t="shared" si="14"/>
        <v>0</v>
      </c>
      <c r="P31">
        <f t="shared" si="14"/>
        <v>4</v>
      </c>
      <c r="Q31">
        <f t="shared" si="14"/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2:34">
      <c r="B32">
        <v>10305</v>
      </c>
      <c r="C32" t="s">
        <v>95</v>
      </c>
      <c r="D32">
        <f t="shared" ref="D32:Q32" si="15">D21</f>
        <v>110</v>
      </c>
      <c r="E32">
        <f t="shared" si="15"/>
        <v>0</v>
      </c>
      <c r="F32">
        <f t="shared" si="15"/>
        <v>10</v>
      </c>
      <c r="G32">
        <f t="shared" si="15"/>
        <v>0</v>
      </c>
      <c r="H32">
        <f t="shared" si="15"/>
        <v>0</v>
      </c>
      <c r="I32">
        <f t="shared" si="15"/>
        <v>10</v>
      </c>
      <c r="J32">
        <f t="shared" si="15"/>
        <v>0</v>
      </c>
      <c r="K32">
        <f t="shared" si="15"/>
        <v>5</v>
      </c>
      <c r="L32">
        <f t="shared" si="15"/>
        <v>10</v>
      </c>
      <c r="M32">
        <f t="shared" si="15"/>
        <v>0</v>
      </c>
      <c r="N32">
        <f t="shared" si="15"/>
        <v>10</v>
      </c>
      <c r="O32">
        <f t="shared" si="15"/>
        <v>0</v>
      </c>
      <c r="P32">
        <f t="shared" si="15"/>
        <v>5</v>
      </c>
      <c r="Q32">
        <f t="shared" si="15"/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2:34">
      <c r="B33">
        <v>10306</v>
      </c>
      <c r="C33" t="s">
        <v>96</v>
      </c>
      <c r="D33">
        <f t="shared" ref="D33:Q33" si="16">D22</f>
        <v>132</v>
      </c>
      <c r="E33">
        <f t="shared" si="16"/>
        <v>0</v>
      </c>
      <c r="F33">
        <f t="shared" si="16"/>
        <v>12</v>
      </c>
      <c r="G33">
        <f t="shared" si="16"/>
        <v>0</v>
      </c>
      <c r="H33">
        <f t="shared" si="16"/>
        <v>0</v>
      </c>
      <c r="I33">
        <f t="shared" si="16"/>
        <v>12</v>
      </c>
      <c r="J33">
        <f t="shared" si="16"/>
        <v>0</v>
      </c>
      <c r="K33">
        <f t="shared" si="16"/>
        <v>6</v>
      </c>
      <c r="L33">
        <f t="shared" si="16"/>
        <v>12</v>
      </c>
      <c r="M33">
        <f t="shared" si="16"/>
        <v>0</v>
      </c>
      <c r="N33">
        <f t="shared" si="16"/>
        <v>12</v>
      </c>
      <c r="O33">
        <f t="shared" si="16"/>
        <v>0</v>
      </c>
      <c r="P33">
        <f t="shared" si="16"/>
        <v>6</v>
      </c>
      <c r="Q33">
        <f t="shared" si="16"/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2:34">
      <c r="B34">
        <v>10307</v>
      </c>
      <c r="C34" t="s">
        <v>97</v>
      </c>
      <c r="D34">
        <f t="shared" ref="D34:Q34" si="17">D23</f>
        <v>154</v>
      </c>
      <c r="E34">
        <f t="shared" si="17"/>
        <v>0</v>
      </c>
      <c r="F34">
        <f t="shared" si="17"/>
        <v>14</v>
      </c>
      <c r="G34">
        <f t="shared" si="17"/>
        <v>0</v>
      </c>
      <c r="H34">
        <f t="shared" si="17"/>
        <v>0</v>
      </c>
      <c r="I34">
        <f t="shared" si="17"/>
        <v>14</v>
      </c>
      <c r="J34">
        <f t="shared" si="17"/>
        <v>0</v>
      </c>
      <c r="K34">
        <f t="shared" si="17"/>
        <v>7</v>
      </c>
      <c r="L34">
        <f t="shared" si="17"/>
        <v>14</v>
      </c>
      <c r="M34">
        <f t="shared" si="17"/>
        <v>0</v>
      </c>
      <c r="N34">
        <f t="shared" si="17"/>
        <v>14</v>
      </c>
      <c r="O34">
        <f t="shared" si="17"/>
        <v>0</v>
      </c>
      <c r="P34">
        <f t="shared" si="17"/>
        <v>7</v>
      </c>
      <c r="Q34">
        <f t="shared" si="17"/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2:34">
      <c r="B35">
        <v>10308</v>
      </c>
      <c r="C35" t="s">
        <v>98</v>
      </c>
      <c r="D35">
        <f t="shared" ref="D35:Q35" si="18">D24</f>
        <v>176</v>
      </c>
      <c r="E35">
        <f t="shared" si="18"/>
        <v>0</v>
      </c>
      <c r="F35">
        <f t="shared" si="18"/>
        <v>16</v>
      </c>
      <c r="G35">
        <f t="shared" si="18"/>
        <v>0</v>
      </c>
      <c r="H35">
        <f t="shared" si="18"/>
        <v>0</v>
      </c>
      <c r="I35">
        <f t="shared" si="18"/>
        <v>16</v>
      </c>
      <c r="J35">
        <f t="shared" si="18"/>
        <v>0</v>
      </c>
      <c r="K35">
        <f t="shared" si="18"/>
        <v>8</v>
      </c>
      <c r="L35">
        <f t="shared" si="18"/>
        <v>16</v>
      </c>
      <c r="M35">
        <f t="shared" si="18"/>
        <v>0</v>
      </c>
      <c r="N35">
        <f t="shared" si="18"/>
        <v>16</v>
      </c>
      <c r="O35">
        <f t="shared" si="18"/>
        <v>0</v>
      </c>
      <c r="P35">
        <f t="shared" si="18"/>
        <v>8</v>
      </c>
      <c r="Q35">
        <f t="shared" si="18"/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2:34">
      <c r="B36">
        <v>10309</v>
      </c>
      <c r="C36" t="s">
        <v>99</v>
      </c>
      <c r="D36">
        <f t="shared" ref="D36:Q36" si="19">D25</f>
        <v>198</v>
      </c>
      <c r="E36">
        <f t="shared" si="19"/>
        <v>0</v>
      </c>
      <c r="F36">
        <f t="shared" si="19"/>
        <v>18</v>
      </c>
      <c r="G36">
        <f t="shared" si="19"/>
        <v>0</v>
      </c>
      <c r="H36">
        <f t="shared" si="19"/>
        <v>0</v>
      </c>
      <c r="I36">
        <f t="shared" si="19"/>
        <v>18</v>
      </c>
      <c r="J36">
        <f t="shared" si="19"/>
        <v>0</v>
      </c>
      <c r="K36">
        <f t="shared" si="19"/>
        <v>9</v>
      </c>
      <c r="L36">
        <f t="shared" si="19"/>
        <v>18</v>
      </c>
      <c r="M36">
        <f t="shared" si="19"/>
        <v>0</v>
      </c>
      <c r="N36">
        <f t="shared" si="19"/>
        <v>18</v>
      </c>
      <c r="O36">
        <f t="shared" si="19"/>
        <v>0</v>
      </c>
      <c r="P36">
        <f t="shared" si="19"/>
        <v>9</v>
      </c>
      <c r="Q36">
        <f t="shared" si="19"/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2:34">
      <c r="B37">
        <v>10310</v>
      </c>
      <c r="C37" t="s">
        <v>100</v>
      </c>
      <c r="D37">
        <f t="shared" ref="D37:Q37" si="20">D26</f>
        <v>220</v>
      </c>
      <c r="E37">
        <f t="shared" si="20"/>
        <v>0</v>
      </c>
      <c r="F37">
        <f t="shared" si="20"/>
        <v>20</v>
      </c>
      <c r="G37">
        <f t="shared" si="20"/>
        <v>0</v>
      </c>
      <c r="H37">
        <f t="shared" si="20"/>
        <v>0</v>
      </c>
      <c r="I37">
        <f t="shared" si="20"/>
        <v>20</v>
      </c>
      <c r="J37">
        <f t="shared" si="20"/>
        <v>0</v>
      </c>
      <c r="K37">
        <f t="shared" si="20"/>
        <v>10</v>
      </c>
      <c r="L37">
        <f t="shared" si="20"/>
        <v>20</v>
      </c>
      <c r="M37">
        <f t="shared" si="20"/>
        <v>0</v>
      </c>
      <c r="N37">
        <f t="shared" si="20"/>
        <v>20</v>
      </c>
      <c r="O37">
        <f t="shared" si="20"/>
        <v>0</v>
      </c>
      <c r="P37">
        <f t="shared" si="20"/>
        <v>10</v>
      </c>
      <c r="Q37">
        <f t="shared" si="20"/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2:34">
      <c r="B38">
        <v>10400</v>
      </c>
      <c r="C38" t="s">
        <v>101</v>
      </c>
      <c r="D38">
        <f t="shared" ref="D38:Q38" si="21">D27</f>
        <v>500</v>
      </c>
      <c r="E38">
        <f t="shared" si="21"/>
        <v>1000</v>
      </c>
      <c r="F38">
        <f t="shared" si="21"/>
        <v>40</v>
      </c>
      <c r="G38">
        <f t="shared" si="21"/>
        <v>0</v>
      </c>
      <c r="H38">
        <f t="shared" si="21"/>
        <v>200</v>
      </c>
      <c r="I38">
        <f t="shared" si="21"/>
        <v>20</v>
      </c>
      <c r="J38">
        <f t="shared" si="21"/>
        <v>0</v>
      </c>
      <c r="K38">
        <f t="shared" si="21"/>
        <v>10</v>
      </c>
      <c r="L38">
        <f t="shared" si="21"/>
        <v>20</v>
      </c>
      <c r="M38">
        <f t="shared" si="21"/>
        <v>20</v>
      </c>
      <c r="N38">
        <f t="shared" si="21"/>
        <v>14</v>
      </c>
      <c r="O38">
        <f t="shared" si="21"/>
        <v>200</v>
      </c>
      <c r="P38">
        <f t="shared" si="21"/>
        <v>2</v>
      </c>
      <c r="Q38">
        <f t="shared" si="21"/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2:34">
      <c r="B39">
        <v>10401</v>
      </c>
      <c r="C39" t="s">
        <v>102</v>
      </c>
      <c r="D39">
        <f t="shared" ref="D39:Q39" si="22">D28</f>
        <v>22</v>
      </c>
      <c r="E39">
        <f t="shared" si="22"/>
        <v>0</v>
      </c>
      <c r="F39">
        <f t="shared" si="22"/>
        <v>2</v>
      </c>
      <c r="G39">
        <f t="shared" si="22"/>
        <v>0</v>
      </c>
      <c r="H39">
        <f t="shared" si="22"/>
        <v>0</v>
      </c>
      <c r="I39">
        <f t="shared" si="22"/>
        <v>2</v>
      </c>
      <c r="J39">
        <f t="shared" si="22"/>
        <v>0</v>
      </c>
      <c r="K39">
        <f t="shared" si="22"/>
        <v>1</v>
      </c>
      <c r="L39">
        <f t="shared" si="22"/>
        <v>2</v>
      </c>
      <c r="M39">
        <f t="shared" si="22"/>
        <v>0</v>
      </c>
      <c r="N39">
        <f t="shared" si="22"/>
        <v>2</v>
      </c>
      <c r="O39">
        <f t="shared" si="22"/>
        <v>0</v>
      </c>
      <c r="P39">
        <f t="shared" si="22"/>
        <v>1</v>
      </c>
      <c r="Q39">
        <f t="shared" si="22"/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2:34">
      <c r="B40">
        <v>10402</v>
      </c>
      <c r="C40" t="s">
        <v>103</v>
      </c>
      <c r="D40">
        <f t="shared" ref="D40:Q40" si="23">D29</f>
        <v>44</v>
      </c>
      <c r="E40">
        <f t="shared" si="23"/>
        <v>0</v>
      </c>
      <c r="F40">
        <f t="shared" si="23"/>
        <v>4</v>
      </c>
      <c r="G40">
        <f t="shared" si="23"/>
        <v>0</v>
      </c>
      <c r="H40">
        <f t="shared" si="23"/>
        <v>0</v>
      </c>
      <c r="I40">
        <f t="shared" si="23"/>
        <v>4</v>
      </c>
      <c r="J40">
        <f t="shared" si="23"/>
        <v>0</v>
      </c>
      <c r="K40">
        <f t="shared" si="23"/>
        <v>2</v>
      </c>
      <c r="L40">
        <f t="shared" si="23"/>
        <v>4</v>
      </c>
      <c r="M40">
        <f t="shared" si="23"/>
        <v>0</v>
      </c>
      <c r="N40">
        <f t="shared" si="23"/>
        <v>4</v>
      </c>
      <c r="O40">
        <f t="shared" si="23"/>
        <v>0</v>
      </c>
      <c r="P40">
        <f t="shared" si="23"/>
        <v>2</v>
      </c>
      <c r="Q40">
        <f t="shared" si="23"/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2:34">
      <c r="B41">
        <v>10403</v>
      </c>
      <c r="C41" t="s">
        <v>104</v>
      </c>
      <c r="D41">
        <f t="shared" ref="D41:Q41" si="24">D30</f>
        <v>66</v>
      </c>
      <c r="E41">
        <f t="shared" si="24"/>
        <v>0</v>
      </c>
      <c r="F41">
        <f t="shared" si="24"/>
        <v>6</v>
      </c>
      <c r="G41">
        <f t="shared" si="24"/>
        <v>0</v>
      </c>
      <c r="H41">
        <f t="shared" si="24"/>
        <v>0</v>
      </c>
      <c r="I41">
        <f t="shared" si="24"/>
        <v>6</v>
      </c>
      <c r="J41">
        <f t="shared" si="24"/>
        <v>0</v>
      </c>
      <c r="K41">
        <f t="shared" si="24"/>
        <v>3</v>
      </c>
      <c r="L41">
        <f t="shared" si="24"/>
        <v>6</v>
      </c>
      <c r="M41">
        <f t="shared" si="24"/>
        <v>0</v>
      </c>
      <c r="N41">
        <f t="shared" si="24"/>
        <v>6</v>
      </c>
      <c r="O41">
        <f t="shared" si="24"/>
        <v>0</v>
      </c>
      <c r="P41">
        <f t="shared" si="24"/>
        <v>3</v>
      </c>
      <c r="Q41">
        <f t="shared" si="24"/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2:34">
      <c r="B42">
        <v>10404</v>
      </c>
      <c r="C42" t="s">
        <v>105</v>
      </c>
      <c r="D42">
        <f t="shared" ref="D42:Q42" si="25">D31</f>
        <v>88</v>
      </c>
      <c r="E42">
        <f t="shared" si="25"/>
        <v>0</v>
      </c>
      <c r="F42">
        <f t="shared" si="25"/>
        <v>8</v>
      </c>
      <c r="G42">
        <f t="shared" si="25"/>
        <v>0</v>
      </c>
      <c r="H42">
        <f t="shared" si="25"/>
        <v>0</v>
      </c>
      <c r="I42">
        <f t="shared" si="25"/>
        <v>8</v>
      </c>
      <c r="J42">
        <f t="shared" si="25"/>
        <v>0</v>
      </c>
      <c r="K42">
        <f t="shared" si="25"/>
        <v>4</v>
      </c>
      <c r="L42">
        <f t="shared" si="25"/>
        <v>8</v>
      </c>
      <c r="M42">
        <f t="shared" si="25"/>
        <v>0</v>
      </c>
      <c r="N42">
        <f t="shared" si="25"/>
        <v>8</v>
      </c>
      <c r="O42">
        <f t="shared" si="25"/>
        <v>0</v>
      </c>
      <c r="P42">
        <f t="shared" si="25"/>
        <v>4</v>
      </c>
      <c r="Q42">
        <f t="shared" si="25"/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2:34">
      <c r="B43">
        <v>10405</v>
      </c>
      <c r="C43" t="s">
        <v>106</v>
      </c>
      <c r="D43">
        <f t="shared" ref="D43:Q43" si="26">D32</f>
        <v>110</v>
      </c>
      <c r="E43">
        <f t="shared" si="26"/>
        <v>0</v>
      </c>
      <c r="F43">
        <f t="shared" si="26"/>
        <v>10</v>
      </c>
      <c r="G43">
        <f t="shared" si="26"/>
        <v>0</v>
      </c>
      <c r="H43">
        <f t="shared" si="26"/>
        <v>0</v>
      </c>
      <c r="I43">
        <f t="shared" si="26"/>
        <v>10</v>
      </c>
      <c r="J43">
        <f t="shared" si="26"/>
        <v>0</v>
      </c>
      <c r="K43">
        <f t="shared" si="26"/>
        <v>5</v>
      </c>
      <c r="L43">
        <f t="shared" si="26"/>
        <v>10</v>
      </c>
      <c r="M43">
        <f t="shared" si="26"/>
        <v>0</v>
      </c>
      <c r="N43">
        <f t="shared" si="26"/>
        <v>10</v>
      </c>
      <c r="O43">
        <f t="shared" si="26"/>
        <v>0</v>
      </c>
      <c r="P43">
        <f t="shared" si="26"/>
        <v>5</v>
      </c>
      <c r="Q43">
        <f t="shared" si="26"/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2:34">
      <c r="B44">
        <v>10406</v>
      </c>
      <c r="C44" t="s">
        <v>107</v>
      </c>
      <c r="D44">
        <f t="shared" ref="D44:Q44" si="27">D33</f>
        <v>132</v>
      </c>
      <c r="E44">
        <f t="shared" si="27"/>
        <v>0</v>
      </c>
      <c r="F44">
        <f t="shared" si="27"/>
        <v>12</v>
      </c>
      <c r="G44">
        <f t="shared" si="27"/>
        <v>0</v>
      </c>
      <c r="H44">
        <f t="shared" si="27"/>
        <v>0</v>
      </c>
      <c r="I44">
        <f t="shared" si="27"/>
        <v>12</v>
      </c>
      <c r="J44">
        <f t="shared" si="27"/>
        <v>0</v>
      </c>
      <c r="K44">
        <f t="shared" si="27"/>
        <v>6</v>
      </c>
      <c r="L44">
        <f t="shared" si="27"/>
        <v>12</v>
      </c>
      <c r="M44">
        <f t="shared" si="27"/>
        <v>0</v>
      </c>
      <c r="N44">
        <f t="shared" si="27"/>
        <v>12</v>
      </c>
      <c r="O44">
        <f t="shared" si="27"/>
        <v>0</v>
      </c>
      <c r="P44">
        <f t="shared" si="27"/>
        <v>6</v>
      </c>
      <c r="Q44">
        <f t="shared" si="27"/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2:34">
      <c r="B45">
        <v>10407</v>
      </c>
      <c r="C45" t="s">
        <v>108</v>
      </c>
      <c r="D45">
        <f t="shared" ref="D45:Q45" si="28">D34</f>
        <v>154</v>
      </c>
      <c r="E45">
        <f t="shared" si="28"/>
        <v>0</v>
      </c>
      <c r="F45">
        <f t="shared" si="28"/>
        <v>14</v>
      </c>
      <c r="G45">
        <f t="shared" si="28"/>
        <v>0</v>
      </c>
      <c r="H45">
        <f t="shared" si="28"/>
        <v>0</v>
      </c>
      <c r="I45">
        <f t="shared" si="28"/>
        <v>14</v>
      </c>
      <c r="J45">
        <f t="shared" si="28"/>
        <v>0</v>
      </c>
      <c r="K45">
        <f t="shared" si="28"/>
        <v>7</v>
      </c>
      <c r="L45">
        <f t="shared" si="28"/>
        <v>14</v>
      </c>
      <c r="M45">
        <f t="shared" si="28"/>
        <v>0</v>
      </c>
      <c r="N45">
        <f t="shared" si="28"/>
        <v>14</v>
      </c>
      <c r="O45">
        <f t="shared" si="28"/>
        <v>0</v>
      </c>
      <c r="P45">
        <f t="shared" si="28"/>
        <v>7</v>
      </c>
      <c r="Q45">
        <f t="shared" si="28"/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2:34">
      <c r="B46">
        <v>10408</v>
      </c>
      <c r="C46" t="s">
        <v>109</v>
      </c>
      <c r="D46">
        <f t="shared" ref="D46:Q46" si="29">D35</f>
        <v>176</v>
      </c>
      <c r="E46">
        <f t="shared" si="29"/>
        <v>0</v>
      </c>
      <c r="F46">
        <f t="shared" si="29"/>
        <v>16</v>
      </c>
      <c r="G46">
        <f t="shared" si="29"/>
        <v>0</v>
      </c>
      <c r="H46">
        <f t="shared" si="29"/>
        <v>0</v>
      </c>
      <c r="I46">
        <f t="shared" si="29"/>
        <v>16</v>
      </c>
      <c r="J46">
        <f t="shared" si="29"/>
        <v>0</v>
      </c>
      <c r="K46">
        <f t="shared" si="29"/>
        <v>8</v>
      </c>
      <c r="L46">
        <f t="shared" si="29"/>
        <v>16</v>
      </c>
      <c r="M46">
        <f t="shared" si="29"/>
        <v>0</v>
      </c>
      <c r="N46">
        <f t="shared" si="29"/>
        <v>16</v>
      </c>
      <c r="O46">
        <f t="shared" si="29"/>
        <v>0</v>
      </c>
      <c r="P46">
        <f t="shared" si="29"/>
        <v>8</v>
      </c>
      <c r="Q46">
        <f t="shared" si="29"/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2:34">
      <c r="B47">
        <v>10409</v>
      </c>
      <c r="C47" t="s">
        <v>110</v>
      </c>
      <c r="D47">
        <f t="shared" ref="D47:Q47" si="30">D36</f>
        <v>198</v>
      </c>
      <c r="E47">
        <f t="shared" si="30"/>
        <v>0</v>
      </c>
      <c r="F47">
        <f t="shared" si="30"/>
        <v>18</v>
      </c>
      <c r="G47">
        <f t="shared" si="30"/>
        <v>0</v>
      </c>
      <c r="H47">
        <f t="shared" si="30"/>
        <v>0</v>
      </c>
      <c r="I47">
        <f t="shared" si="30"/>
        <v>18</v>
      </c>
      <c r="J47">
        <f t="shared" si="30"/>
        <v>0</v>
      </c>
      <c r="K47">
        <f t="shared" si="30"/>
        <v>9</v>
      </c>
      <c r="L47">
        <f t="shared" si="30"/>
        <v>18</v>
      </c>
      <c r="M47">
        <f t="shared" si="30"/>
        <v>0</v>
      </c>
      <c r="N47">
        <f t="shared" si="30"/>
        <v>18</v>
      </c>
      <c r="O47">
        <f t="shared" si="30"/>
        <v>0</v>
      </c>
      <c r="P47">
        <f t="shared" si="30"/>
        <v>9</v>
      </c>
      <c r="Q47">
        <f t="shared" si="30"/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2:34">
      <c r="B48">
        <v>10410</v>
      </c>
      <c r="C48" t="s">
        <v>111</v>
      </c>
      <c r="D48">
        <f t="shared" ref="D48:Q48" si="31">D37</f>
        <v>220</v>
      </c>
      <c r="E48">
        <f t="shared" si="31"/>
        <v>0</v>
      </c>
      <c r="F48">
        <f t="shared" si="31"/>
        <v>20</v>
      </c>
      <c r="G48">
        <f t="shared" si="31"/>
        <v>0</v>
      </c>
      <c r="H48">
        <f t="shared" si="31"/>
        <v>0</v>
      </c>
      <c r="I48">
        <f t="shared" si="31"/>
        <v>20</v>
      </c>
      <c r="J48">
        <f t="shared" si="31"/>
        <v>0</v>
      </c>
      <c r="K48">
        <f t="shared" si="31"/>
        <v>10</v>
      </c>
      <c r="L48">
        <f t="shared" si="31"/>
        <v>20</v>
      </c>
      <c r="M48">
        <f t="shared" si="31"/>
        <v>0</v>
      </c>
      <c r="N48">
        <f t="shared" si="31"/>
        <v>20</v>
      </c>
      <c r="O48">
        <f t="shared" si="31"/>
        <v>0</v>
      </c>
      <c r="P48">
        <f t="shared" si="31"/>
        <v>10</v>
      </c>
      <c r="Q48">
        <f t="shared" si="31"/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53" spans="5:17">
      <c r="E53" t="s">
        <v>38</v>
      </c>
      <c r="F53" t="s">
        <v>39</v>
      </c>
      <c r="G53" t="s">
        <v>40</v>
      </c>
      <c r="H53" t="s">
        <v>41</v>
      </c>
      <c r="I53" t="s">
        <v>43</v>
      </c>
      <c r="J53" t="s">
        <v>45</v>
      </c>
      <c r="K53" t="s">
        <v>139</v>
      </c>
      <c r="L53" t="s">
        <v>140</v>
      </c>
      <c r="M53" t="s">
        <v>141</v>
      </c>
      <c r="N53" t="s">
        <v>48</v>
      </c>
      <c r="O53" t="s">
        <v>49</v>
      </c>
      <c r="P53" t="s">
        <v>50</v>
      </c>
      <c r="Q53" t="s">
        <v>142</v>
      </c>
    </row>
    <row r="54" spans="3:17">
      <c r="C54" s="1">
        <v>11111</v>
      </c>
      <c r="D54" s="2" t="s">
        <v>112</v>
      </c>
      <c r="E54" s="1">
        <v>47210</v>
      </c>
      <c r="F54" s="1">
        <v>0</v>
      </c>
      <c r="G54" s="1">
        <v>4291</v>
      </c>
      <c r="H54" s="1">
        <v>0</v>
      </c>
      <c r="I54" s="1">
        <v>200</v>
      </c>
      <c r="J54" s="1">
        <v>3134</v>
      </c>
      <c r="K54" s="1">
        <v>0</v>
      </c>
      <c r="L54" s="1">
        <v>1200</v>
      </c>
      <c r="M54" s="1">
        <v>2400</v>
      </c>
      <c r="N54" s="1">
        <v>20</v>
      </c>
      <c r="O54" s="1">
        <v>3120</v>
      </c>
      <c r="P54" s="1"/>
      <c r="Q54" s="1">
        <v>1248</v>
      </c>
    </row>
    <row r="55" spans="3:17">
      <c r="C55" s="1">
        <v>11112</v>
      </c>
      <c r="D55" s="2" t="s">
        <v>113</v>
      </c>
      <c r="E55" s="1">
        <f>E54*1</f>
        <v>47210</v>
      </c>
      <c r="F55" s="1">
        <v>0</v>
      </c>
      <c r="G55" s="1">
        <f>INT(G54*0.8)</f>
        <v>3432</v>
      </c>
      <c r="H55" s="1">
        <v>0</v>
      </c>
      <c r="I55" s="1">
        <v>200</v>
      </c>
      <c r="J55" s="1">
        <v>3134</v>
      </c>
      <c r="K55" s="1">
        <v>0</v>
      </c>
      <c r="L55" s="1">
        <f>L54*0.8</f>
        <v>960</v>
      </c>
      <c r="M55" s="1">
        <v>2400</v>
      </c>
      <c r="N55" s="1">
        <v>20</v>
      </c>
      <c r="O55" s="1">
        <f>O54*0.8</f>
        <v>2496</v>
      </c>
      <c r="P55" s="1"/>
      <c r="Q55" s="1">
        <v>1248</v>
      </c>
    </row>
    <row r="56" spans="3:17">
      <c r="C56" s="1">
        <v>11113</v>
      </c>
      <c r="D56" s="2" t="s">
        <v>114</v>
      </c>
      <c r="E56" s="1">
        <f>E54*0.8</f>
        <v>37768</v>
      </c>
      <c r="F56" s="1">
        <v>0</v>
      </c>
      <c r="G56" s="1">
        <f>INT(G54*0.8)</f>
        <v>3432</v>
      </c>
      <c r="H56" s="1">
        <v>0</v>
      </c>
      <c r="I56" s="1">
        <v>200</v>
      </c>
      <c r="J56" s="1">
        <f>INT(J54*0.8)</f>
        <v>2507</v>
      </c>
      <c r="K56" s="1">
        <v>0</v>
      </c>
      <c r="L56" s="1">
        <f>INT(L54*0.8)</f>
        <v>960</v>
      </c>
      <c r="M56" s="1">
        <f>INT(M54*0.8)</f>
        <v>1920</v>
      </c>
      <c r="N56" s="1">
        <v>20</v>
      </c>
      <c r="O56" s="1">
        <f>INT(O54*0.8)</f>
        <v>2496</v>
      </c>
      <c r="P56" s="1"/>
      <c r="Q56" s="1">
        <f>INT(Q54*0.8)</f>
        <v>998</v>
      </c>
    </row>
    <row r="57" spans="3:17">
      <c r="C57" s="1">
        <v>11114</v>
      </c>
      <c r="D57" s="2" t="s">
        <v>115</v>
      </c>
      <c r="E57" s="1">
        <f>E54*0.7</f>
        <v>33047</v>
      </c>
      <c r="F57" s="1">
        <v>0</v>
      </c>
      <c r="G57" s="1">
        <v>4291</v>
      </c>
      <c r="H57" s="1">
        <v>0</v>
      </c>
      <c r="I57" s="1">
        <v>200</v>
      </c>
      <c r="J57" s="1">
        <f>INT(J54*0.7)</f>
        <v>2193</v>
      </c>
      <c r="K57" s="1">
        <v>0</v>
      </c>
      <c r="L57" s="1">
        <v>1200</v>
      </c>
      <c r="M57" s="1">
        <f>INT(M54*0.7)</f>
        <v>1680</v>
      </c>
      <c r="N57" s="1">
        <v>20</v>
      </c>
      <c r="O57" s="1">
        <v>3120</v>
      </c>
      <c r="P57" s="1"/>
      <c r="Q57" s="1">
        <f>INT(Q54*0.7)</f>
        <v>873</v>
      </c>
    </row>
  </sheetData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Button 1" r:id="rId3">
              <controlPr print="0" defaultSize="0">
                <anchor moveWithCells="1" sizeWithCells="1">
                  <from>
                    <xdr:col>0</xdr:col>
                    <xdr:colOff>238125</xdr:colOff>
                    <xdr:row>2</xdr:row>
                    <xdr:rowOff>47625</xdr:rowOff>
                  </from>
                  <to>
                    <xdr:col>1</xdr:col>
                    <xdr:colOff>133350</xdr:colOff>
                    <xdr:row>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2018-04-13T10:45:00Z</dcterms:created>
  <dc:creator>admin</dc:creator>
  <cp:lastModifiedBy>Adale</cp:lastModifiedBy>
  <cp:lastPrinted>2018-04-17T11:35:00Z</cp:lastPrinted>
  <dcterms:modified xsi:type="dcterms:W3CDTF">2019-05-27T08:24:03Z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