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Duy Tân\Năm 4\Đồ án chuyên ngành_CS445\Gruop-06\"/>
    </mc:Choice>
  </mc:AlternateContent>
  <xr:revisionPtr revIDLastSave="0" documentId="13_ncr:1_{591E0E3F-C66A-4A63-A8C5-9CFCCC8DC3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t1" sheetId="1" r:id="rId1"/>
    <sheet name="Sprint2" sheetId="2" r:id="rId2"/>
    <sheet name="Sprint3" sheetId="3" r:id="rId3"/>
    <sheet name="Tổng kế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Y1h6BXKwvHDHLLGRm2fFrUrCcPDpnBqA0WS2RPO9Z+w="/>
    </ext>
  </extLst>
</workbook>
</file>

<file path=xl/calcChain.xml><?xml version="1.0" encoding="utf-8"?>
<calcChain xmlns="http://schemas.openxmlformats.org/spreadsheetml/2006/main">
  <c r="T72" i="3" l="1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12" i="3"/>
  <c r="K9" i="4" s="1"/>
  <c r="D12" i="3"/>
  <c r="L9" i="4" s="1"/>
  <c r="E11" i="3"/>
  <c r="I9" i="4" s="1"/>
  <c r="D11" i="3"/>
  <c r="J9" i="4" s="1"/>
  <c r="E10" i="3"/>
  <c r="G9" i="4" s="1"/>
  <c r="D10" i="3"/>
  <c r="H9" i="4" s="1"/>
  <c r="E9" i="3"/>
  <c r="D9" i="3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12" i="2"/>
  <c r="K8" i="4" s="1"/>
  <c r="D12" i="2"/>
  <c r="L8" i="4" s="1"/>
  <c r="E11" i="2"/>
  <c r="I8" i="4" s="1"/>
  <c r="D11" i="2"/>
  <c r="J8" i="4" s="1"/>
  <c r="E10" i="2"/>
  <c r="G8" i="4" s="1"/>
  <c r="D10" i="2"/>
  <c r="H8" i="4" s="1"/>
  <c r="E9" i="2"/>
  <c r="E8" i="4" s="1"/>
  <c r="D9" i="2"/>
  <c r="F8" i="4" s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12" i="1"/>
  <c r="K7" i="4" s="1"/>
  <c r="D12" i="1"/>
  <c r="L7" i="4" s="1"/>
  <c r="E11" i="1"/>
  <c r="I7" i="4" s="1"/>
  <c r="D11" i="1"/>
  <c r="J7" i="4" s="1"/>
  <c r="E10" i="1"/>
  <c r="G7" i="4" s="1"/>
  <c r="D10" i="1"/>
  <c r="H7" i="4" s="1"/>
  <c r="E9" i="1"/>
  <c r="D9" i="1"/>
  <c r="E13" i="1" l="1"/>
  <c r="D13" i="1"/>
  <c r="D13" i="3"/>
  <c r="E13" i="3"/>
  <c r="N8" i="4"/>
  <c r="M8" i="4"/>
  <c r="E9" i="4"/>
  <c r="M9" i="4" s="1"/>
  <c r="F9" i="4"/>
  <c r="N9" i="4" s="1"/>
  <c r="E7" i="4"/>
  <c r="M7" i="4" s="1"/>
  <c r="F7" i="4"/>
  <c r="N7" i="4" s="1"/>
  <c r="O7" i="4" l="1"/>
  <c r="P7" i="4"/>
</calcChain>
</file>

<file path=xl/sharedStrings.xml><?xml version="1.0" encoding="utf-8"?>
<sst xmlns="http://schemas.openxmlformats.org/spreadsheetml/2006/main" count="666" uniqueCount="190">
  <si>
    <t>Tên dự án:</t>
  </si>
  <si>
    <t xml:space="preserve">XÂY DỰNG WEBSITE QUẢN LÝ ĐẶT ĐỒ ĂN TÍCH HỢP THANH TOÁN </t>
  </si>
  <si>
    <t>Tên Module :</t>
  </si>
  <si>
    <t xml:space="preserve">Sprint 1 </t>
  </si>
  <si>
    <t>Nhóm phát triển:</t>
  </si>
  <si>
    <t>Nhóm 26</t>
  </si>
  <si>
    <t xml:space="preserve">Ngày bắt đầu: </t>
  </si>
  <si>
    <t>End task</t>
  </si>
  <si>
    <t>Ngày kết thúc:</t>
  </si>
  <si>
    <t>Tăng ca</t>
  </si>
  <si>
    <t>Trễ</t>
  </si>
  <si>
    <t>SPRINT 2 REPORT</t>
  </si>
  <si>
    <t>Chậm tiến độ</t>
  </si>
  <si>
    <t>STT</t>
  </si>
  <si>
    <t>Thành Viên</t>
  </si>
  <si>
    <t>Thực Tế</t>
  </si>
  <si>
    <t>Ước Tính</t>
  </si>
  <si>
    <t>Phan Hoàng Thắng</t>
  </si>
  <si>
    <t>Trước thời hạn</t>
  </si>
  <si>
    <t>Nguyễn Mậu Hiếu</t>
  </si>
  <si>
    <t>Cao Thị Anh Thư</t>
  </si>
  <si>
    <t>Nguyễn Tuấn Bình</t>
  </si>
  <si>
    <t>Tổng</t>
  </si>
  <si>
    <t>Sprint1</t>
  </si>
  <si>
    <t>Component</t>
  </si>
  <si>
    <t>Task Name</t>
  </si>
  <si>
    <t>Responsible Member</t>
  </si>
  <si>
    <t>Ngày</t>
  </si>
  <si>
    <t>Ước tính
(giờ)</t>
  </si>
  <si>
    <t>23/09/2023</t>
  </si>
  <si>
    <t>24/09/2023</t>
  </si>
  <si>
    <t>25/09/2023</t>
  </si>
  <si>
    <t>26/09/2023</t>
  </si>
  <si>
    <t>27/09/2023</t>
  </si>
  <si>
    <t>28/09/2023</t>
  </si>
  <si>
    <t>30/09/2023</t>
  </si>
  <si>
    <t>Sprint Plan Meeting</t>
  </si>
  <si>
    <t>Tất cả thành viên</t>
  </si>
  <si>
    <t>23</t>
  </si>
  <si>
    <t>Tạo Sprint Backlog</t>
  </si>
  <si>
    <t>Tạo tài liệu kiểm thử cho Sprint 1</t>
  </si>
  <si>
    <t>Tạo tài liệu cơ sở dữ liệu</t>
  </si>
  <si>
    <t>Chức năng đăng nhập</t>
  </si>
  <si>
    <t>Thiết kế giao diện đăng nhập</t>
  </si>
  <si>
    <t>Thư</t>
  </si>
  <si>
    <t>25</t>
  </si>
  <si>
    <t>Code chức năng đăng nhập</t>
  </si>
  <si>
    <t>Hiếu, Bình</t>
  </si>
  <si>
    <t>Test chức năng đăng nhập</t>
  </si>
  <si>
    <t>26</t>
  </si>
  <si>
    <t>Hoàn thiện chức năng đăng nhập</t>
  </si>
  <si>
    <t>Chức năng xem thông tin sản phẩm</t>
  </si>
  <si>
    <t>Thiết kế giao diện xem thông tin sản phẩm</t>
  </si>
  <si>
    <t>27</t>
  </si>
  <si>
    <t>Code chức năng xem thông tin sản phẩm</t>
  </si>
  <si>
    <t>Test chức năng xem thông tin sản phẩm</t>
  </si>
  <si>
    <t>28</t>
  </si>
  <si>
    <t>Hoàn thiện chức năng xem thông tin sản phẩm</t>
  </si>
  <si>
    <t>Chức năng đặt hàng</t>
  </si>
  <si>
    <t>Thiết kế giao diện đặt hàng</t>
  </si>
  <si>
    <t>29</t>
  </si>
  <si>
    <t>Code chức năng đặt hàng</t>
  </si>
  <si>
    <t>Test chức năng bình luận</t>
  </si>
  <si>
    <t>30</t>
  </si>
  <si>
    <t>Hoàn thiện chức năng bình luận</t>
  </si>
  <si>
    <t>Chức năng thanh toán</t>
  </si>
  <si>
    <t>Thiết kế giao diện thanh toán</t>
  </si>
  <si>
    <t>1</t>
  </si>
  <si>
    <t>Code chức năng thanh toán</t>
  </si>
  <si>
    <t>Test chức năng thanh toán</t>
  </si>
  <si>
    <t>2</t>
  </si>
  <si>
    <t>Hoàn thiện chức năng thanh toán</t>
  </si>
  <si>
    <t>Chức năng quản lý danh mục sản phẩm</t>
  </si>
  <si>
    <t>Thiết kế giao diện quản lý danh mục sản phảm</t>
  </si>
  <si>
    <t>3</t>
  </si>
  <si>
    <t>Code chức năng quản lý danh mục sản phảm</t>
  </si>
  <si>
    <t>Test chức năng quản lý danh mục sản phảm</t>
  </si>
  <si>
    <t>4</t>
  </si>
  <si>
    <t>Hoàn thiện chức năng quản lý danh mục sản phảm</t>
  </si>
  <si>
    <t>Chức năng quản lý sản phẩm</t>
  </si>
  <si>
    <t>Thiết kế giao diện quản lý sản phảm</t>
  </si>
  <si>
    <t>5</t>
  </si>
  <si>
    <t>Code chức năng quản lý sản phảm</t>
  </si>
  <si>
    <t>Test chức năng quản lý sản phảm</t>
  </si>
  <si>
    <t>6</t>
  </si>
  <si>
    <t>Hoàn thiện chức năng quản lý sản phảm</t>
  </si>
  <si>
    <t>Release Sprint 1:</t>
  </si>
  <si>
    <t xml:space="preserve">Họp xem lại Sprint 1 </t>
  </si>
  <si>
    <t>7</t>
  </si>
  <si>
    <t>Sprint 1 Retrospective</t>
  </si>
  <si>
    <t>8</t>
  </si>
  <si>
    <t>Ước tính</t>
  </si>
  <si>
    <t>Thực tế
(giờ)</t>
  </si>
  <si>
    <t>29/09/2023</t>
  </si>
  <si>
    <t>Thực tế</t>
  </si>
  <si>
    <t>Sprint 2</t>
  </si>
  <si>
    <t>Sprint2</t>
  </si>
  <si>
    <t>Tạo tài liệu kiểm thử cho Sprint 2</t>
  </si>
  <si>
    <t>Chức năng đăng ký</t>
  </si>
  <si>
    <t>Thiết kế giao diện chức năng đăng ký</t>
  </si>
  <si>
    <t>9</t>
  </si>
  <si>
    <t>Code chức năng đăng ký</t>
  </si>
  <si>
    <t>Test chức năng đăng ký</t>
  </si>
  <si>
    <t>10</t>
  </si>
  <si>
    <t>Hoàn thiện chức năng đăng ký</t>
  </si>
  <si>
    <t>Chức năng tìm kiếm sản phẩm</t>
  </si>
  <si>
    <t>Thiết kế giao diện tìm kiếm sản phẩm</t>
  </si>
  <si>
    <t>11</t>
  </si>
  <si>
    <t>Code chức năng tìm kiếm sản phẩm</t>
  </si>
  <si>
    <t>Test chức năng tìm kiếm sản phẩm</t>
  </si>
  <si>
    <t>12</t>
  </si>
  <si>
    <t>Hoàn thiện chức năng tìm kiếm sản phẩm</t>
  </si>
  <si>
    <t>Chức năng quản lý tài khoản</t>
  </si>
  <si>
    <t>Thiết kế giao diện quản lý tài khoản</t>
  </si>
  <si>
    <t>13</t>
  </si>
  <si>
    <t>Code chức năng quản lý tài khoản</t>
  </si>
  <si>
    <t>Test chức năng quản lý tài khoản</t>
  </si>
  <si>
    <t>14</t>
  </si>
  <si>
    <t>Hoàn thiện chức năng quản lý tài khoản</t>
  </si>
  <si>
    <t>Chức năng quản lý giỏ hàng</t>
  </si>
  <si>
    <t>Thiết kế giao diện quản lý giỏ hàng</t>
  </si>
  <si>
    <t>15</t>
  </si>
  <si>
    <t>Code chức năng quản lý giỏ hàng</t>
  </si>
  <si>
    <t>Test chức năng quản lý giỏ hàng</t>
  </si>
  <si>
    <t>16</t>
  </si>
  <si>
    <t>Hoàn thiện chức năng quản lý giỏ hàng</t>
  </si>
  <si>
    <t>Chức năng quản lý đơn hàng</t>
  </si>
  <si>
    <t>Thiết kế giao diện quản lý đơn hàng</t>
  </si>
  <si>
    <t>17</t>
  </si>
  <si>
    <t>Code chức năng quản lý đơn hàng</t>
  </si>
  <si>
    <t>Test chức năng quản lý đơn hàng</t>
  </si>
  <si>
    <t>18</t>
  </si>
  <si>
    <t>Hoàn thiện chức năng quản lý đơn hàng</t>
  </si>
  <si>
    <t>Release Sprint 2:</t>
  </si>
  <si>
    <t xml:space="preserve">Họp xem lại Sprint 2 </t>
  </si>
  <si>
    <t>19</t>
  </si>
  <si>
    <t>Sprint 2 Retrospective</t>
  </si>
  <si>
    <t>20</t>
  </si>
  <si>
    <t>Ứớc tính</t>
  </si>
  <si>
    <t>Sprint 3</t>
  </si>
  <si>
    <t>Tạo tài liệu kiểm thử cho Sprint 3</t>
  </si>
  <si>
    <t>Chức năng quản lý khuyến mãi</t>
  </si>
  <si>
    <t>Thiết kế giao diện quản lý khuyến mãi</t>
  </si>
  <si>
    <t>Code chức năng quản lý khuyến mãi</t>
  </si>
  <si>
    <t>Test chức năng quản lý khuyến mãi</t>
  </si>
  <si>
    <t>Hoàn thiện chức năng quản lý khuyến mãi</t>
  </si>
  <si>
    <t>Chức năng quản lý tài khoản cá nhân</t>
  </si>
  <si>
    <t>Thiết kế giao diện quản lý tài khoản cá nhân</t>
  </si>
  <si>
    <t>Code chức năng quản lý tài khoản cá nhân</t>
  </si>
  <si>
    <t>Test chức năng quản lý tài khoản cá nhân</t>
  </si>
  <si>
    <t>Hoàn thiện chức năng quản lý tài khoản cá nhân</t>
  </si>
  <si>
    <t>Chức năng báo cáo thống kê</t>
  </si>
  <si>
    <t>Thiết kế giao diện báo cáo thông kê thống kê</t>
  </si>
  <si>
    <t>Code chức năng báo cáo thống kê thống kê</t>
  </si>
  <si>
    <t>Test chức năng báo cáo thống kê</t>
  </si>
  <si>
    <t>Hoàn thiện chức năng quản lý thống kê</t>
  </si>
  <si>
    <t>Chức năng xem tình trạng đơn hàng</t>
  </si>
  <si>
    <t>Thiết kế giao diện xem tình trạng đơn hàng</t>
  </si>
  <si>
    <t>31</t>
  </si>
  <si>
    <t>Code chức năng xem tình trạng đơn hàng</t>
  </si>
  <si>
    <t>Test chức năng xem tình trạng đơn hàng</t>
  </si>
  <si>
    <t>Hoàn thiện chức năng đặt hàng</t>
  </si>
  <si>
    <t>Đăng xuất</t>
  </si>
  <si>
    <t>Thiết kế giao diện đăng xuất</t>
  </si>
  <si>
    <t>Code chức năng đăng xuất</t>
  </si>
  <si>
    <t>Test chức năng đăng xuất</t>
  </si>
  <si>
    <t>Hoàn thiện chức năng đăng xuất</t>
  </si>
  <si>
    <t>Release Sprint 3:</t>
  </si>
  <si>
    <t>Họp xem lại Sprint 3</t>
  </si>
  <si>
    <t>Sprint 3 Retrospective</t>
  </si>
  <si>
    <t>Thắng</t>
  </si>
  <si>
    <t>Hiếu</t>
  </si>
  <si>
    <t>Bình</t>
  </si>
  <si>
    <t>Tổng cộng</t>
  </si>
  <si>
    <t>Tổng cộng dự án</t>
  </si>
  <si>
    <t>Sprint 1</t>
  </si>
  <si>
    <t>Nhóm 06</t>
  </si>
  <si>
    <t>20/12/2024</t>
  </si>
  <si>
    <t xml:space="preserve">XÂY DỰNG PHẦN MỀM BÁN GIÀY DÉP </t>
  </si>
  <si>
    <t>Hoàng Văn Ngọc Quý</t>
  </si>
  <si>
    <t>Nguyễn Văn Cảnh</t>
  </si>
  <si>
    <t>Nguyễn Quốc Phong</t>
  </si>
  <si>
    <t>Võ Tấn Trin</t>
  </si>
  <si>
    <t>Cảnh</t>
  </si>
  <si>
    <t>Quốc</t>
  </si>
  <si>
    <t>Quý</t>
  </si>
  <si>
    <t>Test chức năng đặt hàng</t>
  </si>
  <si>
    <t>Trin</t>
  </si>
  <si>
    <t>Cảnh, Trin</t>
  </si>
  <si>
    <t>Quốc, Cảnh, Trin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</si>
</sst>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"/>
    <numFmt numFmtId="165" formatCode="[$-1010000]d/m/yyyy"/>
  </numFmts>
  <fonts count="18">
    <font>
      <sz val="11"/>
      <color theme="1"/>
      <name val="Calibri"/>
      <scheme val="minor"/>
    </font>
    <font>
      <b/>
      <sz val="12"/>
      <color theme="1"/>
      <name val="Times New Roman"/>
    </font>
    <font>
      <sz val="11"/>
      <name val="Calibri"/>
    </font>
    <font>
      <sz val="12"/>
      <color theme="1"/>
      <name val="Times New Roman"/>
    </font>
    <font>
      <sz val="11"/>
      <color rgb="FF000000"/>
      <name val="Times New Roman"/>
    </font>
    <font>
      <sz val="11"/>
      <color theme="1"/>
      <name val="Calibri"/>
    </font>
    <font>
      <b/>
      <sz val="13"/>
      <color rgb="FF000000"/>
      <name val="Times New Roman"/>
    </font>
    <font>
      <sz val="12"/>
      <color rgb="FF000000"/>
      <name val="Times New Roman"/>
    </font>
    <font>
      <b/>
      <sz val="13"/>
      <color theme="1"/>
      <name val="Times new roman"/>
    </font>
    <font>
      <sz val="13"/>
      <color rgb="FF000000"/>
      <name val="Times New Roman"/>
    </font>
    <font>
      <b/>
      <sz val="11"/>
      <color theme="1"/>
      <name val="Calibri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3"/>
      <color rgb="FFFF0000"/>
      <name val="Times New Roman"/>
    </font>
    <font>
      <sz val="13"/>
      <color rgb="FF00000A"/>
      <name val="Times New Roman"/>
    </font>
    <font>
      <b/>
      <sz val="13"/>
      <color rgb="FFFF0000"/>
      <name val="Times New Roman"/>
    </font>
    <font>
      <sz val="13"/>
      <color theme="1"/>
      <name val="Times New Roman"/>
    </font>
    <font>
      <sz val="11"/>
      <color rgb="FFFF0000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FF3300"/>
        <bgColor rgb="FFFF3300"/>
      </patternFill>
    </fill>
    <fill>
      <patternFill patternType="solid">
        <fgColor rgb="FFBDD7EE"/>
        <bgColor rgb="FFBDD7EE"/>
      </patternFill>
    </fill>
    <fill>
      <patternFill patternType="solid">
        <fgColor rgb="FFFF6666"/>
        <bgColor rgb="FFFF6666"/>
      </patternFill>
    </fill>
    <fill>
      <patternFill patternType="solid">
        <fgColor rgb="FFFFFFFF"/>
        <bgColor rgb="FFFFFFFF"/>
      </patternFill>
    </fill>
    <fill>
      <patternFill patternType="solid">
        <fgColor rgb="FF01FF74"/>
        <bgColor rgb="FF01FF7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  <fill>
      <patternFill patternType="solid">
        <fgColor rgb="FFFF2929"/>
        <bgColor rgb="FFFF2929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0" fontId="5" fillId="0" borderId="9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textRotation="90" wrapText="1"/>
    </xf>
    <xf numFmtId="165" fontId="12" fillId="0" borderId="1" xfId="0" applyNumberFormat="1" applyFont="1" applyBorder="1" applyAlignment="1">
      <alignment horizontal="center" vertical="center" textRotation="90" wrapText="1"/>
    </xf>
    <xf numFmtId="0" fontId="10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49" fontId="9" fillId="11" borderId="13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49" fontId="9" fillId="11" borderId="1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9" fillId="11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14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wrapText="1"/>
    </xf>
    <xf numFmtId="0" fontId="6" fillId="0" borderId="0" xfId="0" applyFont="1"/>
    <xf numFmtId="0" fontId="1" fillId="2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3" fillId="9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10" borderId="27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 vertical="top"/>
    </xf>
    <xf numFmtId="0" fontId="13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49" fontId="9" fillId="11" borderId="17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left" vertical="center"/>
    </xf>
    <xf numFmtId="0" fontId="11" fillId="0" borderId="2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1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164" fontId="12" fillId="0" borderId="1" xfId="0" applyNumberFormat="1" applyFont="1" applyBorder="1" applyAlignment="1">
      <alignment horizontal="center" vertical="center" textRotation="90" wrapText="1"/>
    </xf>
    <xf numFmtId="0" fontId="9" fillId="0" borderId="1" xfId="0" applyFont="1" applyBorder="1"/>
    <xf numFmtId="0" fontId="16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6" borderId="2" xfId="0" applyFont="1" applyFill="1" applyBorder="1" applyAlignment="1">
      <alignment horizontal="center"/>
    </xf>
    <xf numFmtId="0" fontId="2" fillId="0" borderId="6" xfId="0" applyFont="1" applyBorder="1"/>
    <xf numFmtId="0" fontId="7" fillId="7" borderId="7" xfId="0" applyFont="1" applyFill="1" applyBorder="1" applyAlignment="1">
      <alignment horizontal="center" wrapText="1"/>
    </xf>
    <xf numFmtId="0" fontId="2" fillId="0" borderId="8" xfId="0" applyFont="1" applyBorder="1"/>
    <xf numFmtId="0" fontId="3" fillId="0" borderId="7" xfId="0" applyFont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left" vertical="top"/>
    </xf>
    <xf numFmtId="0" fontId="2" fillId="0" borderId="12" xfId="0" applyFont="1" applyBorder="1"/>
    <xf numFmtId="0" fontId="9" fillId="0" borderId="7" xfId="0" applyFont="1" applyBorder="1" applyAlignment="1">
      <alignment horizontal="left" vertical="top"/>
    </xf>
    <xf numFmtId="0" fontId="1" fillId="2" borderId="19" xfId="0" applyFont="1" applyFill="1" applyBorder="1" applyAlignment="1">
      <alignment horizontal="center" vertical="center"/>
    </xf>
    <xf numFmtId="0" fontId="2" fillId="0" borderId="20" xfId="0" applyFont="1" applyBorder="1"/>
    <xf numFmtId="0" fontId="9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-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Ước tính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Sprint1!$E$46:$V$46</c:f>
              <c:numCache>
                <c:formatCode>General</c:formatCode>
                <c:ptCount val="18"/>
                <c:pt idx="1">
                  <c:v>113</c:v>
                </c:pt>
                <c:pt idx="2">
                  <c:v>102</c:v>
                </c:pt>
                <c:pt idx="3">
                  <c:v>102</c:v>
                </c:pt>
                <c:pt idx="4">
                  <c:v>94</c:v>
                </c:pt>
                <c:pt idx="5">
                  <c:v>86</c:v>
                </c:pt>
                <c:pt idx="6">
                  <c:v>79</c:v>
                </c:pt>
                <c:pt idx="7">
                  <c:v>73</c:v>
                </c:pt>
                <c:pt idx="8">
                  <c:v>66</c:v>
                </c:pt>
                <c:pt idx="9">
                  <c:v>60</c:v>
                </c:pt>
                <c:pt idx="10">
                  <c:v>53</c:v>
                </c:pt>
                <c:pt idx="11">
                  <c:v>47</c:v>
                </c:pt>
                <c:pt idx="12">
                  <c:v>40</c:v>
                </c:pt>
                <c:pt idx="13">
                  <c:v>34</c:v>
                </c:pt>
                <c:pt idx="14">
                  <c:v>27</c:v>
                </c:pt>
                <c:pt idx="15">
                  <c:v>21</c:v>
                </c:pt>
                <c:pt idx="16">
                  <c:v>14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E-4411-8CCB-1C70A6C96C54}"/>
            </c:ext>
          </c:extLst>
        </c:ser>
        <c:ser>
          <c:idx val="1"/>
          <c:order val="1"/>
          <c:tx>
            <c:v>Thực tế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Sprint1!$E$81:$V$81</c:f>
              <c:numCache>
                <c:formatCode>General</c:formatCode>
                <c:ptCount val="18"/>
                <c:pt idx="1">
                  <c:v>132</c:v>
                </c:pt>
                <c:pt idx="2">
                  <c:v>124</c:v>
                </c:pt>
                <c:pt idx="3">
                  <c:v>124</c:v>
                </c:pt>
                <c:pt idx="4">
                  <c:v>116</c:v>
                </c:pt>
                <c:pt idx="5">
                  <c:v>108</c:v>
                </c:pt>
                <c:pt idx="6">
                  <c:v>96</c:v>
                </c:pt>
                <c:pt idx="7">
                  <c:v>90</c:v>
                </c:pt>
                <c:pt idx="8">
                  <c:v>79</c:v>
                </c:pt>
                <c:pt idx="9">
                  <c:v>74</c:v>
                </c:pt>
                <c:pt idx="10">
                  <c:v>70</c:v>
                </c:pt>
                <c:pt idx="11">
                  <c:v>61</c:v>
                </c:pt>
                <c:pt idx="12">
                  <c:v>52</c:v>
                </c:pt>
                <c:pt idx="13">
                  <c:v>44</c:v>
                </c:pt>
                <c:pt idx="14">
                  <c:v>33</c:v>
                </c:pt>
                <c:pt idx="15">
                  <c:v>26</c:v>
                </c:pt>
                <c:pt idx="16">
                  <c:v>19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4411-8CCB-1C70A6C9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5648"/>
        <c:axId val="1700684262"/>
      </c:lineChart>
      <c:catAx>
        <c:axId val="395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684262"/>
        <c:crosses val="autoZero"/>
        <c:auto val="1"/>
        <c:lblAlgn val="ctr"/>
        <c:lblOffset val="100"/>
        <c:noMultiLvlLbl val="1"/>
      </c:catAx>
      <c:valAx>
        <c:axId val="1700684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056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Burndown Chart - 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Ứớc tính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Sprint2!$E$42:$T$42</c:f>
              <c:numCache>
                <c:formatCode>General</c:formatCode>
                <c:ptCount val="16"/>
                <c:pt idx="1">
                  <c:v>112</c:v>
                </c:pt>
                <c:pt idx="2">
                  <c:v>104</c:v>
                </c:pt>
                <c:pt idx="3">
                  <c:v>104</c:v>
                </c:pt>
                <c:pt idx="4">
                  <c:v>96</c:v>
                </c:pt>
                <c:pt idx="5">
                  <c:v>88</c:v>
                </c:pt>
                <c:pt idx="6">
                  <c:v>80</c:v>
                </c:pt>
                <c:pt idx="7">
                  <c:v>72</c:v>
                </c:pt>
                <c:pt idx="8">
                  <c:v>64</c:v>
                </c:pt>
                <c:pt idx="9">
                  <c:v>56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8-4DA5-8F35-613ACB60FBDA}"/>
            </c:ext>
          </c:extLst>
        </c:ser>
        <c:ser>
          <c:idx val="1"/>
          <c:order val="1"/>
          <c:tx>
            <c:v>Thực tế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Sprint2!$E$72:$T$72</c:f>
              <c:numCache>
                <c:formatCode>General</c:formatCode>
                <c:ptCount val="16"/>
                <c:pt idx="1">
                  <c:v>112</c:v>
                </c:pt>
                <c:pt idx="2">
                  <c:v>104</c:v>
                </c:pt>
                <c:pt idx="3">
                  <c:v>104</c:v>
                </c:pt>
                <c:pt idx="4">
                  <c:v>96</c:v>
                </c:pt>
                <c:pt idx="5">
                  <c:v>88</c:v>
                </c:pt>
                <c:pt idx="6">
                  <c:v>80</c:v>
                </c:pt>
                <c:pt idx="7">
                  <c:v>70</c:v>
                </c:pt>
                <c:pt idx="8">
                  <c:v>63</c:v>
                </c:pt>
                <c:pt idx="9">
                  <c:v>56</c:v>
                </c:pt>
                <c:pt idx="10">
                  <c:v>58</c:v>
                </c:pt>
                <c:pt idx="11">
                  <c:v>40</c:v>
                </c:pt>
                <c:pt idx="12">
                  <c:v>36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8-4DA5-8F35-613ACB60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77007"/>
        <c:axId val="1993168275"/>
      </c:lineChart>
      <c:catAx>
        <c:axId val="168297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168275"/>
        <c:crosses val="autoZero"/>
        <c:auto val="1"/>
        <c:lblAlgn val="ctr"/>
        <c:lblOffset val="100"/>
        <c:noMultiLvlLbl val="1"/>
      </c:catAx>
      <c:valAx>
        <c:axId val="1993168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297700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Burndown Chart -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Ước tính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Sprint3!$E$42:$T$42</c:f>
              <c:numCache>
                <c:formatCode>General</c:formatCode>
                <c:ptCount val="16"/>
                <c:pt idx="1">
                  <c:v>112</c:v>
                </c:pt>
                <c:pt idx="2">
                  <c:v>104</c:v>
                </c:pt>
                <c:pt idx="3">
                  <c:v>104</c:v>
                </c:pt>
                <c:pt idx="4">
                  <c:v>96</c:v>
                </c:pt>
                <c:pt idx="5">
                  <c:v>88</c:v>
                </c:pt>
                <c:pt idx="6">
                  <c:v>80</c:v>
                </c:pt>
                <c:pt idx="7">
                  <c:v>72</c:v>
                </c:pt>
                <c:pt idx="8">
                  <c:v>64</c:v>
                </c:pt>
                <c:pt idx="9">
                  <c:v>56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D-4899-90E1-5762E575A710}"/>
            </c:ext>
          </c:extLst>
        </c:ser>
        <c:ser>
          <c:idx val="1"/>
          <c:order val="1"/>
          <c:tx>
            <c:v>Thực tế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Sprint3!$E$72:$T$72</c:f>
              <c:numCache>
                <c:formatCode>General</c:formatCode>
                <c:ptCount val="16"/>
                <c:pt idx="1">
                  <c:v>118</c:v>
                </c:pt>
                <c:pt idx="2">
                  <c:v>110</c:v>
                </c:pt>
                <c:pt idx="3">
                  <c:v>110</c:v>
                </c:pt>
                <c:pt idx="4">
                  <c:v>102</c:v>
                </c:pt>
                <c:pt idx="5">
                  <c:v>93</c:v>
                </c:pt>
                <c:pt idx="6">
                  <c:v>87</c:v>
                </c:pt>
                <c:pt idx="7">
                  <c:v>77</c:v>
                </c:pt>
                <c:pt idx="8">
                  <c:v>69</c:v>
                </c:pt>
                <c:pt idx="9">
                  <c:v>70</c:v>
                </c:pt>
                <c:pt idx="10">
                  <c:v>52</c:v>
                </c:pt>
                <c:pt idx="11">
                  <c:v>44</c:v>
                </c:pt>
                <c:pt idx="12">
                  <c:v>35</c:v>
                </c:pt>
                <c:pt idx="13">
                  <c:v>30</c:v>
                </c:pt>
                <c:pt idx="14">
                  <c:v>21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D-4899-90E1-5762E575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92670"/>
        <c:axId val="128826030"/>
      </c:lineChart>
      <c:catAx>
        <c:axId val="767492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826030"/>
        <c:crosses val="autoZero"/>
        <c:auto val="1"/>
        <c:lblAlgn val="ctr"/>
        <c:lblOffset val="100"/>
        <c:noMultiLvlLbl val="1"/>
      </c:catAx>
      <c:valAx>
        <c:axId val="128826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74926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84</xdr:row>
      <xdr:rowOff>190500</xdr:rowOff>
    </xdr:from>
    <xdr:ext cx="4657725" cy="2819400"/>
    <xdr:graphicFrame macro="">
      <xdr:nvGraphicFramePr>
        <xdr:cNvPr id="808989669" name="Chart 1">
          <a:extLst>
            <a:ext uri="{FF2B5EF4-FFF2-40B4-BE49-F238E27FC236}">
              <a16:creationId xmlns:a16="http://schemas.microsoft.com/office/drawing/2014/main" id="{00000000-0008-0000-0000-0000E533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77</xdr:row>
      <xdr:rowOff>0</xdr:rowOff>
    </xdr:from>
    <xdr:ext cx="4619625" cy="2781300"/>
    <xdr:graphicFrame macro="">
      <xdr:nvGraphicFramePr>
        <xdr:cNvPr id="532640160" name="Chart 2">
          <a:extLst>
            <a:ext uri="{FF2B5EF4-FFF2-40B4-BE49-F238E27FC236}">
              <a16:creationId xmlns:a16="http://schemas.microsoft.com/office/drawing/2014/main" id="{00000000-0008-0000-0100-0000A071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77</xdr:row>
      <xdr:rowOff>9525</xdr:rowOff>
    </xdr:from>
    <xdr:ext cx="4667250" cy="2800350"/>
    <xdr:graphicFrame macro="">
      <xdr:nvGraphicFramePr>
        <xdr:cNvPr id="1027800023" name="Chart 3">
          <a:extLst>
            <a:ext uri="{FF2B5EF4-FFF2-40B4-BE49-F238E27FC236}">
              <a16:creationId xmlns:a16="http://schemas.microsoft.com/office/drawing/2014/main" id="{00000000-0008-0000-0200-0000D7FB4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A12" workbookViewId="0">
      <selection activeCell="V80" sqref="V80"/>
    </sheetView>
  </sheetViews>
  <sheetFormatPr defaultColWidth="14.42578125" defaultRowHeight="15" customHeight="1"/>
  <cols>
    <col min="1" max="1" width="20" customWidth="1"/>
    <col min="2" max="2" width="45.85546875" customWidth="1"/>
    <col min="3" max="3" width="58.140625" customWidth="1"/>
    <col min="4" max="4" width="26.85546875" customWidth="1"/>
    <col min="5" max="5" width="12.28515625" customWidth="1"/>
    <col min="6" max="14" width="8.7109375" customWidth="1"/>
    <col min="15" max="15" width="8.28515625" customWidth="1"/>
    <col min="16" max="16" width="8.7109375" customWidth="1"/>
    <col min="17" max="17" width="7.85546875" customWidth="1"/>
    <col min="18" max="19" width="8.7109375" customWidth="1"/>
    <col min="20" max="20" width="8.28515625" customWidth="1"/>
    <col min="21" max="32" width="8.7109375" customWidth="1"/>
  </cols>
  <sheetData>
    <row r="1" spans="1:22" ht="15.75">
      <c r="A1" s="1" t="s">
        <v>0</v>
      </c>
      <c r="B1" s="138" t="s">
        <v>178</v>
      </c>
      <c r="C1" s="139"/>
      <c r="D1" s="2"/>
      <c r="E1" s="2"/>
      <c r="F1" s="2"/>
      <c r="G1" s="2"/>
      <c r="H1" s="3"/>
    </row>
    <row r="2" spans="1:22" ht="15.75">
      <c r="A2" s="4" t="s">
        <v>2</v>
      </c>
      <c r="B2" s="4"/>
      <c r="C2" s="5" t="s">
        <v>3</v>
      </c>
      <c r="D2" s="6"/>
      <c r="E2" s="6"/>
      <c r="F2" s="6"/>
      <c r="G2" s="6"/>
      <c r="H2" s="6"/>
    </row>
    <row r="3" spans="1:22" ht="15.75">
      <c r="A3" s="4" t="s">
        <v>4</v>
      </c>
      <c r="B3" s="4"/>
      <c r="C3" s="5" t="s">
        <v>176</v>
      </c>
      <c r="D3" s="6"/>
      <c r="E3" s="6"/>
      <c r="F3" s="6"/>
      <c r="G3" s="6"/>
      <c r="H3" s="6"/>
    </row>
    <row r="4" spans="1:22" ht="17.25" customHeight="1">
      <c r="A4" s="4" t="s">
        <v>6</v>
      </c>
      <c r="B4" s="4"/>
      <c r="C4" s="7">
        <v>45302</v>
      </c>
      <c r="D4" s="8"/>
      <c r="E4" s="8"/>
      <c r="F4" s="8"/>
      <c r="G4" s="8"/>
      <c r="H4" s="8"/>
      <c r="N4" s="9"/>
      <c r="O4" s="10" t="s">
        <v>7</v>
      </c>
      <c r="P4" s="11"/>
      <c r="Q4" s="11"/>
    </row>
    <row r="5" spans="1:22" ht="19.5" customHeight="1">
      <c r="A5" s="4" t="s">
        <v>8</v>
      </c>
      <c r="B5" s="4"/>
      <c r="C5" s="7" t="s">
        <v>177</v>
      </c>
      <c r="D5" s="8"/>
      <c r="E5" s="8"/>
      <c r="F5" s="8"/>
      <c r="H5" s="8"/>
      <c r="N5" s="12"/>
      <c r="O5" s="13" t="s">
        <v>9</v>
      </c>
      <c r="P5" s="11"/>
      <c r="Q5" s="11"/>
    </row>
    <row r="6" spans="1:22" ht="15.75">
      <c r="D6" s="14"/>
      <c r="N6" s="15"/>
      <c r="O6" s="10" t="s">
        <v>10</v>
      </c>
      <c r="P6" s="11"/>
      <c r="Q6" s="11"/>
    </row>
    <row r="7" spans="1:22" ht="30.75" customHeight="1">
      <c r="B7" s="140" t="s">
        <v>11</v>
      </c>
      <c r="C7" s="141"/>
      <c r="D7" s="141"/>
      <c r="E7" s="139"/>
      <c r="F7" s="16"/>
      <c r="G7" s="16"/>
      <c r="N7" s="142"/>
      <c r="O7" s="144" t="s">
        <v>12</v>
      </c>
      <c r="P7" s="11"/>
      <c r="Q7" s="11"/>
    </row>
    <row r="8" spans="1:22" ht="21.75" customHeight="1">
      <c r="B8" s="17" t="s">
        <v>13</v>
      </c>
      <c r="C8" s="17" t="s">
        <v>14</v>
      </c>
      <c r="D8" s="17" t="s">
        <v>15</v>
      </c>
      <c r="E8" s="17" t="s">
        <v>16</v>
      </c>
      <c r="F8" s="18"/>
      <c r="G8" s="18"/>
      <c r="N8" s="143"/>
      <c r="O8" s="143"/>
      <c r="P8" s="11"/>
      <c r="Q8" s="11"/>
    </row>
    <row r="9" spans="1:22" ht="18.75" customHeight="1">
      <c r="B9" s="19">
        <v>1</v>
      </c>
      <c r="C9" s="20" t="s">
        <v>179</v>
      </c>
      <c r="D9" s="19">
        <f ca="1">SUMIF(Sprint1!$D$51:$F$80,"*Thắng*",Sprint1!$F$51:$F$80)+SUMIF(Sprint1!$D$51:$F$80,"Tất cả thành viên",Sprint1!$F$51:$F$80)</f>
        <v>63</v>
      </c>
      <c r="E9" s="19">
        <f ca="1">SUMIF(Sprint1!$D$16:$F$45,"*Thắng*",Sprint1!$F$16:$F$45)+SUMIF(Sprint1!$D$16:$F$45,"Tất cả thành viên",Sprint1!$F$16:$F$45)</f>
        <v>59</v>
      </c>
      <c r="F9" s="21"/>
      <c r="G9" s="21"/>
      <c r="K9" s="8"/>
      <c r="N9" s="22"/>
      <c r="O9" s="13" t="s">
        <v>18</v>
      </c>
      <c r="P9" s="11"/>
      <c r="Q9" s="11"/>
    </row>
    <row r="10" spans="1:22" ht="16.5">
      <c r="B10" s="19">
        <v>2</v>
      </c>
      <c r="C10" s="20" t="s">
        <v>180</v>
      </c>
      <c r="D10" s="19">
        <f ca="1">SUMIF(Sprint1!$D$51:$F$80,"*Hiếu*",Sprint1!$F$51:$F$80)+SUMIF(Sprint1!$D$51:$F$80,"Tất cả thành viên",Sprint1!$F$51:$F$80)</f>
        <v>63</v>
      </c>
      <c r="E10" s="19">
        <f ca="1">SUMIF(Sprint1!$D$16:$F$45,"*Hiếu*",Sprint1!$F$16:$F$45)+SUMIF(Sprint1!$D$16:$F$45,"Tất cả thành viên",Sprint1!$F$16:$F$45)</f>
        <v>59</v>
      </c>
      <c r="F10" s="21"/>
      <c r="G10" s="21"/>
    </row>
    <row r="11" spans="1:22" ht="16.5">
      <c r="B11" s="19">
        <v>3</v>
      </c>
      <c r="C11" s="20" t="s">
        <v>181</v>
      </c>
      <c r="D11" s="19">
        <f ca="1">SUMIF(Sprint1!$D$51:$F$80,"*Thư*",Sprint1!$F$51:$F$80)+SUMIF(Sprint1!$D$51:$F$80,"Tất cả thành viên",Sprint1!$F$51:$F$80)</f>
        <v>63</v>
      </c>
      <c r="E11" s="19">
        <f ca="1">SUMIF(Sprint1!$D$16:$F$45,"*Thư*",Sprint1!$F$16:$F$45)+SUMIF(Sprint1!$D$16:$F$45,"Tất cả thành viên",Sprint1!$F$16:$F$45)</f>
        <v>59</v>
      </c>
      <c r="F11" s="21"/>
      <c r="G11" s="21"/>
    </row>
    <row r="12" spans="1:22" ht="16.5">
      <c r="B12" s="19">
        <v>4</v>
      </c>
      <c r="C12" s="20" t="s">
        <v>182</v>
      </c>
      <c r="D12" s="19">
        <f ca="1">SUMIF(Sprint1!$D$51:$F$80,"*Bình*",Sprint1!$F$51:$F$80)+SUMIF(Sprint1!$D$51:$F$80,"Tất cả thành viên",Sprint1!$F$51:$F$80)</f>
        <v>63</v>
      </c>
      <c r="E12" s="19">
        <f ca="1">SUMIF(Sprint1!$D$16:$F$45,"*Bình*",Sprint1!$F$16:$F$45)+SUMIF(Sprint1!$D$16:$F$45,"Tất cả thành viên",Sprint1!$F$16:$F$45)</f>
        <v>59</v>
      </c>
      <c r="F12" s="21"/>
      <c r="G12" s="21"/>
    </row>
    <row r="13" spans="1:22" ht="16.5">
      <c r="B13" s="23" t="s">
        <v>22</v>
      </c>
      <c r="C13" s="23"/>
      <c r="D13" s="24">
        <f t="shared" ref="D13:E13" ca="1" si="0">SUM(D9:D12)</f>
        <v>252</v>
      </c>
      <c r="E13" s="24">
        <f t="shared" ca="1" si="0"/>
        <v>236</v>
      </c>
      <c r="F13" s="16"/>
      <c r="G13" s="16"/>
    </row>
    <row r="14" spans="1:22">
      <c r="B14" s="25"/>
      <c r="D14" s="14"/>
    </row>
    <row r="15" spans="1:22" ht="80.25" customHeight="1">
      <c r="A15" s="26" t="s">
        <v>23</v>
      </c>
      <c r="B15" s="27" t="s">
        <v>24</v>
      </c>
      <c r="C15" s="28" t="s">
        <v>25</v>
      </c>
      <c r="D15" s="28" t="s">
        <v>26</v>
      </c>
      <c r="E15" s="29" t="s">
        <v>27</v>
      </c>
      <c r="F15" s="30" t="s">
        <v>28</v>
      </c>
      <c r="G15" s="31" t="s">
        <v>29</v>
      </c>
      <c r="H15" s="31" t="s">
        <v>30</v>
      </c>
      <c r="I15" s="31" t="s">
        <v>31</v>
      </c>
      <c r="J15" s="31" t="s">
        <v>32</v>
      </c>
      <c r="K15" s="31" t="s">
        <v>33</v>
      </c>
      <c r="L15" s="31" t="s">
        <v>34</v>
      </c>
      <c r="M15" s="31">
        <v>45198</v>
      </c>
      <c r="N15" s="32" t="s">
        <v>35</v>
      </c>
      <c r="O15" s="32">
        <v>45200</v>
      </c>
      <c r="P15" s="31">
        <v>45201</v>
      </c>
      <c r="Q15" s="31">
        <v>45202</v>
      </c>
      <c r="R15" s="31">
        <v>45203</v>
      </c>
      <c r="S15" s="31">
        <v>45204</v>
      </c>
      <c r="T15" s="31">
        <v>45205</v>
      </c>
      <c r="U15" s="31">
        <v>45206</v>
      </c>
      <c r="V15" s="31">
        <v>45207</v>
      </c>
    </row>
    <row r="16" spans="1:22" ht="26.25" customHeight="1">
      <c r="A16" s="33"/>
      <c r="B16" s="34" t="s">
        <v>36</v>
      </c>
      <c r="C16" s="34"/>
      <c r="D16" s="35" t="s">
        <v>37</v>
      </c>
      <c r="E16" s="36" t="s">
        <v>67</v>
      </c>
      <c r="F16" s="37">
        <v>5</v>
      </c>
      <c r="G16" s="38">
        <v>4</v>
      </c>
      <c r="H16" s="39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</row>
    <row r="17" spans="1:22" ht="24" customHeight="1">
      <c r="A17" s="33"/>
      <c r="B17" s="34" t="s">
        <v>39</v>
      </c>
      <c r="C17" s="34"/>
      <c r="D17" s="35" t="s">
        <v>37</v>
      </c>
      <c r="E17" s="36" t="s">
        <v>67</v>
      </c>
      <c r="F17" s="37">
        <v>12</v>
      </c>
      <c r="G17" s="38">
        <v>4</v>
      </c>
      <c r="H17" s="40">
        <v>8</v>
      </c>
      <c r="I17" s="39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</row>
    <row r="18" spans="1:22" ht="21" customHeight="1">
      <c r="A18" s="33"/>
      <c r="B18" s="41" t="s">
        <v>40</v>
      </c>
      <c r="C18" s="41"/>
      <c r="D18" s="35" t="s">
        <v>37</v>
      </c>
      <c r="E18" s="42">
        <v>2</v>
      </c>
      <c r="F18" s="43">
        <v>6</v>
      </c>
      <c r="G18" s="44">
        <v>4</v>
      </c>
      <c r="H18" s="45">
        <v>4</v>
      </c>
      <c r="I18" s="20">
        <v>4</v>
      </c>
      <c r="J18" s="46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</row>
    <row r="19" spans="1:22" ht="21" customHeight="1">
      <c r="A19" s="33"/>
      <c r="B19" s="41" t="s">
        <v>41</v>
      </c>
      <c r="C19" s="41"/>
      <c r="D19" s="35" t="s">
        <v>37</v>
      </c>
      <c r="E19" s="42">
        <v>2</v>
      </c>
      <c r="F19" s="43">
        <v>4</v>
      </c>
      <c r="G19" s="47">
        <v>4</v>
      </c>
      <c r="H19" s="48">
        <v>4</v>
      </c>
      <c r="I19" s="49">
        <v>4</v>
      </c>
      <c r="J19" s="50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</row>
    <row r="20" spans="1:22" ht="16.5">
      <c r="A20" s="33"/>
      <c r="B20" s="145" t="s">
        <v>42</v>
      </c>
      <c r="C20" s="51" t="s">
        <v>43</v>
      </c>
      <c r="D20" s="52" t="s">
        <v>183</v>
      </c>
      <c r="E20" s="53" t="s">
        <v>74</v>
      </c>
      <c r="F20" s="43">
        <v>1</v>
      </c>
      <c r="G20" s="130">
        <v>1</v>
      </c>
      <c r="H20" s="130">
        <v>1</v>
      </c>
      <c r="I20" s="130">
        <v>1</v>
      </c>
      <c r="J20" s="130">
        <v>1</v>
      </c>
      <c r="K20" s="46">
        <v>0</v>
      </c>
      <c r="L20" s="43">
        <v>0</v>
      </c>
      <c r="M20" s="20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</row>
    <row r="21" spans="1:22" ht="15.75" customHeight="1">
      <c r="A21" s="33"/>
      <c r="B21" s="146"/>
      <c r="C21" s="54" t="s">
        <v>46</v>
      </c>
      <c r="D21" s="52" t="s">
        <v>183</v>
      </c>
      <c r="E21" s="53" t="s">
        <v>74</v>
      </c>
      <c r="F21" s="43">
        <v>6</v>
      </c>
      <c r="G21" s="130">
        <v>6</v>
      </c>
      <c r="H21" s="130">
        <v>6</v>
      </c>
      <c r="I21" s="130">
        <v>6</v>
      </c>
      <c r="J21" s="130">
        <v>6</v>
      </c>
      <c r="K21" s="50">
        <v>0</v>
      </c>
      <c r="L21" s="43">
        <v>0</v>
      </c>
      <c r="M21" s="20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</row>
    <row r="22" spans="1:22" ht="15.75" customHeight="1">
      <c r="A22" s="33"/>
      <c r="B22" s="146"/>
      <c r="C22" s="54" t="s">
        <v>48</v>
      </c>
      <c r="D22" s="52" t="s">
        <v>183</v>
      </c>
      <c r="E22" s="53" t="s">
        <v>77</v>
      </c>
      <c r="F22" s="43">
        <v>2</v>
      </c>
      <c r="G22" s="130">
        <v>2</v>
      </c>
      <c r="H22" s="130">
        <v>2</v>
      </c>
      <c r="I22" s="130">
        <v>2</v>
      </c>
      <c r="J22" s="130">
        <v>2</v>
      </c>
      <c r="K22" s="130">
        <v>2</v>
      </c>
      <c r="L22" s="46">
        <v>0</v>
      </c>
      <c r="M22" s="20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</row>
    <row r="23" spans="1:22" ht="15.75" customHeight="1">
      <c r="A23" s="33"/>
      <c r="B23" s="143"/>
      <c r="C23" s="54" t="s">
        <v>50</v>
      </c>
      <c r="D23" s="52" t="s">
        <v>37</v>
      </c>
      <c r="E23" s="53" t="s">
        <v>81</v>
      </c>
      <c r="F23" s="43">
        <v>4</v>
      </c>
      <c r="G23" s="130">
        <v>4</v>
      </c>
      <c r="H23" s="130">
        <v>4</v>
      </c>
      <c r="I23" s="130">
        <v>4</v>
      </c>
      <c r="J23" s="130">
        <v>4</v>
      </c>
      <c r="K23" s="130">
        <v>4</v>
      </c>
      <c r="L23" s="50">
        <v>0</v>
      </c>
      <c r="M23" s="20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</row>
    <row r="24" spans="1:22" ht="15.75" customHeight="1">
      <c r="A24" s="33"/>
      <c r="B24" s="145" t="s">
        <v>51</v>
      </c>
      <c r="C24" s="54" t="s">
        <v>52</v>
      </c>
      <c r="D24" s="55" t="s">
        <v>184</v>
      </c>
      <c r="E24" s="53" t="s">
        <v>84</v>
      </c>
      <c r="F24" s="130">
        <v>1</v>
      </c>
      <c r="G24" s="130">
        <v>1</v>
      </c>
      <c r="H24" s="130">
        <v>1</v>
      </c>
      <c r="I24" s="130">
        <v>1</v>
      </c>
      <c r="J24" s="130">
        <v>1</v>
      </c>
      <c r="K24" s="130">
        <v>1</v>
      </c>
      <c r="L24" s="130">
        <v>1</v>
      </c>
      <c r="M24" s="46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</row>
    <row r="25" spans="1:22" ht="15.75" customHeight="1">
      <c r="A25" s="33"/>
      <c r="B25" s="146"/>
      <c r="C25" s="54" t="s">
        <v>54</v>
      </c>
      <c r="D25" s="52" t="s">
        <v>184</v>
      </c>
      <c r="E25" s="53" t="s">
        <v>84</v>
      </c>
      <c r="F25" s="130">
        <v>6</v>
      </c>
      <c r="G25" s="130">
        <v>6</v>
      </c>
      <c r="H25" s="130">
        <v>6</v>
      </c>
      <c r="I25" s="130">
        <v>6</v>
      </c>
      <c r="J25" s="130">
        <v>6</v>
      </c>
      <c r="K25" s="130">
        <v>6</v>
      </c>
      <c r="L25" s="130">
        <v>6</v>
      </c>
      <c r="M25" s="50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</row>
    <row r="26" spans="1:22" ht="15.75" customHeight="1">
      <c r="A26" s="33"/>
      <c r="B26" s="146"/>
      <c r="C26" s="54" t="s">
        <v>55</v>
      </c>
      <c r="D26" s="52" t="s">
        <v>184</v>
      </c>
      <c r="E26" s="53" t="s">
        <v>88</v>
      </c>
      <c r="F26" s="130">
        <v>2</v>
      </c>
      <c r="G26" s="130">
        <v>2</v>
      </c>
      <c r="H26" s="130">
        <v>2</v>
      </c>
      <c r="I26" s="130">
        <v>2</v>
      </c>
      <c r="J26" s="130">
        <v>2</v>
      </c>
      <c r="K26" s="130">
        <v>2</v>
      </c>
      <c r="L26" s="130">
        <v>2</v>
      </c>
      <c r="M26" s="130">
        <v>2</v>
      </c>
      <c r="N26" s="46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</row>
    <row r="27" spans="1:22" ht="15.75" customHeight="1">
      <c r="A27" s="33"/>
      <c r="B27" s="143"/>
      <c r="C27" s="54" t="s">
        <v>57</v>
      </c>
      <c r="D27" s="52" t="s">
        <v>37</v>
      </c>
      <c r="E27" s="53" t="s">
        <v>88</v>
      </c>
      <c r="F27" s="130">
        <v>4</v>
      </c>
      <c r="G27" s="130">
        <v>4</v>
      </c>
      <c r="H27" s="130">
        <v>4</v>
      </c>
      <c r="I27" s="130">
        <v>4</v>
      </c>
      <c r="J27" s="130">
        <v>4</v>
      </c>
      <c r="K27" s="130">
        <v>4</v>
      </c>
      <c r="L27" s="130">
        <v>4</v>
      </c>
      <c r="M27" s="130">
        <v>4</v>
      </c>
      <c r="N27" s="50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</row>
    <row r="28" spans="1:22" ht="15.75" customHeight="1">
      <c r="A28" s="33"/>
      <c r="B28" s="145" t="s">
        <v>58</v>
      </c>
      <c r="C28" s="54" t="s">
        <v>59</v>
      </c>
      <c r="D28" s="52" t="s">
        <v>185</v>
      </c>
      <c r="E28" s="53" t="s">
        <v>90</v>
      </c>
      <c r="F28" s="130">
        <v>1</v>
      </c>
      <c r="G28" s="130">
        <v>1</v>
      </c>
      <c r="H28" s="130">
        <v>1</v>
      </c>
      <c r="I28" s="130">
        <v>1</v>
      </c>
      <c r="J28" s="130">
        <v>1</v>
      </c>
      <c r="K28" s="130">
        <v>1</v>
      </c>
      <c r="L28" s="130">
        <v>1</v>
      </c>
      <c r="M28" s="130">
        <v>1</v>
      </c>
      <c r="N28" s="130">
        <v>1</v>
      </c>
      <c r="O28" s="46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</row>
    <row r="29" spans="1:22" ht="15.75" customHeight="1">
      <c r="A29" s="33"/>
      <c r="B29" s="146"/>
      <c r="C29" s="54" t="s">
        <v>61</v>
      </c>
      <c r="D29" s="52" t="s">
        <v>185</v>
      </c>
      <c r="E29" s="53" t="s">
        <v>90</v>
      </c>
      <c r="F29" s="130">
        <v>6</v>
      </c>
      <c r="G29" s="130">
        <v>6</v>
      </c>
      <c r="H29" s="130">
        <v>6</v>
      </c>
      <c r="I29" s="130">
        <v>6</v>
      </c>
      <c r="J29" s="130">
        <v>6</v>
      </c>
      <c r="K29" s="130">
        <v>6</v>
      </c>
      <c r="L29" s="130">
        <v>6</v>
      </c>
      <c r="M29" s="130">
        <v>6</v>
      </c>
      <c r="N29" s="130">
        <v>6</v>
      </c>
      <c r="O29" s="50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</row>
    <row r="30" spans="1:22" ht="15.75" customHeight="1">
      <c r="A30" s="33"/>
      <c r="B30" s="146"/>
      <c r="C30" s="54" t="s">
        <v>186</v>
      </c>
      <c r="D30" s="52" t="s">
        <v>185</v>
      </c>
      <c r="E30" s="53" t="s">
        <v>100</v>
      </c>
      <c r="F30" s="130">
        <v>2</v>
      </c>
      <c r="G30" s="130">
        <v>2</v>
      </c>
      <c r="H30" s="130">
        <v>2</v>
      </c>
      <c r="I30" s="130">
        <v>2</v>
      </c>
      <c r="J30" s="130">
        <v>2</v>
      </c>
      <c r="K30" s="130">
        <v>2</v>
      </c>
      <c r="L30" s="130">
        <v>2</v>
      </c>
      <c r="M30" s="130">
        <v>2</v>
      </c>
      <c r="N30" s="130">
        <v>2</v>
      </c>
      <c r="O30" s="130">
        <v>2</v>
      </c>
      <c r="P30" s="46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</row>
    <row r="31" spans="1:22" ht="15.75" customHeight="1">
      <c r="A31" s="33"/>
      <c r="B31" s="143"/>
      <c r="C31" s="54" t="s">
        <v>161</v>
      </c>
      <c r="D31" s="52" t="s">
        <v>37</v>
      </c>
      <c r="E31" s="53" t="s">
        <v>100</v>
      </c>
      <c r="F31" s="130">
        <v>4</v>
      </c>
      <c r="G31" s="130">
        <v>4</v>
      </c>
      <c r="H31" s="130">
        <v>4</v>
      </c>
      <c r="I31" s="130">
        <v>4</v>
      </c>
      <c r="J31" s="130">
        <v>4</v>
      </c>
      <c r="K31" s="130">
        <v>4</v>
      </c>
      <c r="L31" s="130">
        <v>4</v>
      </c>
      <c r="M31" s="130">
        <v>4</v>
      </c>
      <c r="N31" s="130">
        <v>4</v>
      </c>
      <c r="O31" s="130">
        <v>4</v>
      </c>
      <c r="P31" s="50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</row>
    <row r="32" spans="1:22" ht="15.75" customHeight="1">
      <c r="A32" s="33"/>
      <c r="B32" s="145" t="s">
        <v>65</v>
      </c>
      <c r="C32" s="54" t="s">
        <v>66</v>
      </c>
      <c r="D32" s="52" t="s">
        <v>187</v>
      </c>
      <c r="E32" s="53" t="s">
        <v>103</v>
      </c>
      <c r="F32" s="130">
        <v>1</v>
      </c>
      <c r="G32" s="130">
        <v>1</v>
      </c>
      <c r="H32" s="130">
        <v>1</v>
      </c>
      <c r="I32" s="130">
        <v>1</v>
      </c>
      <c r="J32" s="130">
        <v>1</v>
      </c>
      <c r="K32" s="130">
        <v>1</v>
      </c>
      <c r="L32" s="130">
        <v>1</v>
      </c>
      <c r="M32" s="130">
        <v>1</v>
      </c>
      <c r="N32" s="130">
        <v>1</v>
      </c>
      <c r="O32" s="130">
        <v>1</v>
      </c>
      <c r="P32" s="130">
        <v>1</v>
      </c>
      <c r="Q32" s="46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</row>
    <row r="33" spans="1:22" ht="15.75" customHeight="1">
      <c r="A33" s="33"/>
      <c r="B33" s="146"/>
      <c r="C33" s="54" t="s">
        <v>68</v>
      </c>
      <c r="D33" s="52" t="s">
        <v>187</v>
      </c>
      <c r="E33" s="53" t="s">
        <v>103</v>
      </c>
      <c r="F33" s="130">
        <v>6</v>
      </c>
      <c r="G33" s="130">
        <v>6</v>
      </c>
      <c r="H33" s="130">
        <v>6</v>
      </c>
      <c r="I33" s="130">
        <v>6</v>
      </c>
      <c r="J33" s="130">
        <v>6</v>
      </c>
      <c r="K33" s="130">
        <v>6</v>
      </c>
      <c r="L33" s="130">
        <v>6</v>
      </c>
      <c r="M33" s="130">
        <v>6</v>
      </c>
      <c r="N33" s="130">
        <v>6</v>
      </c>
      <c r="O33" s="130">
        <v>6</v>
      </c>
      <c r="P33" s="130">
        <v>6</v>
      </c>
      <c r="Q33" s="50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</row>
    <row r="34" spans="1:22" ht="15.75" customHeight="1">
      <c r="A34" s="33"/>
      <c r="B34" s="146"/>
      <c r="C34" s="54" t="s">
        <v>69</v>
      </c>
      <c r="D34" s="52" t="s">
        <v>187</v>
      </c>
      <c r="E34" s="53" t="s">
        <v>107</v>
      </c>
      <c r="F34" s="130">
        <v>2</v>
      </c>
      <c r="G34" s="130">
        <v>2</v>
      </c>
      <c r="H34" s="130">
        <v>2</v>
      </c>
      <c r="I34" s="130">
        <v>2</v>
      </c>
      <c r="J34" s="130">
        <v>2</v>
      </c>
      <c r="K34" s="130">
        <v>2</v>
      </c>
      <c r="L34" s="130">
        <v>2</v>
      </c>
      <c r="M34" s="130">
        <v>2</v>
      </c>
      <c r="N34" s="130">
        <v>2</v>
      </c>
      <c r="O34" s="130">
        <v>2</v>
      </c>
      <c r="P34" s="130">
        <v>2</v>
      </c>
      <c r="Q34" s="130">
        <v>2</v>
      </c>
      <c r="R34" s="46">
        <v>0</v>
      </c>
      <c r="S34" s="43">
        <v>0</v>
      </c>
      <c r="T34" s="43">
        <v>0</v>
      </c>
      <c r="U34" s="43">
        <v>0</v>
      </c>
      <c r="V34" s="43">
        <v>0</v>
      </c>
    </row>
    <row r="35" spans="1:22" ht="15.75" customHeight="1">
      <c r="A35" s="33"/>
      <c r="B35" s="143"/>
      <c r="C35" s="54" t="s">
        <v>71</v>
      </c>
      <c r="D35" s="52" t="s">
        <v>37</v>
      </c>
      <c r="E35" s="53" t="s">
        <v>107</v>
      </c>
      <c r="F35" s="130">
        <v>4</v>
      </c>
      <c r="G35" s="130">
        <v>4</v>
      </c>
      <c r="H35" s="130">
        <v>4</v>
      </c>
      <c r="I35" s="130">
        <v>4</v>
      </c>
      <c r="J35" s="130">
        <v>4</v>
      </c>
      <c r="K35" s="130">
        <v>4</v>
      </c>
      <c r="L35" s="130">
        <v>4</v>
      </c>
      <c r="M35" s="130">
        <v>4</v>
      </c>
      <c r="N35" s="130">
        <v>4</v>
      </c>
      <c r="O35" s="130">
        <v>4</v>
      </c>
      <c r="P35" s="130">
        <v>4</v>
      </c>
      <c r="Q35" s="130">
        <v>4</v>
      </c>
      <c r="R35" s="50">
        <v>0</v>
      </c>
      <c r="S35" s="43">
        <v>0</v>
      </c>
      <c r="T35" s="56">
        <v>0</v>
      </c>
      <c r="U35" s="43">
        <v>0</v>
      </c>
      <c r="V35" s="43">
        <v>0</v>
      </c>
    </row>
    <row r="36" spans="1:22" ht="15.75" customHeight="1">
      <c r="A36" s="33"/>
      <c r="B36" s="145" t="s">
        <v>72</v>
      </c>
      <c r="C36" s="54" t="s">
        <v>73</v>
      </c>
      <c r="D36" s="52" t="s">
        <v>185</v>
      </c>
      <c r="E36" s="53" t="s">
        <v>110</v>
      </c>
      <c r="F36" s="130">
        <v>1</v>
      </c>
      <c r="G36" s="130">
        <v>1</v>
      </c>
      <c r="H36" s="130">
        <v>1</v>
      </c>
      <c r="I36" s="130">
        <v>1</v>
      </c>
      <c r="J36" s="130">
        <v>1</v>
      </c>
      <c r="K36" s="130">
        <v>1</v>
      </c>
      <c r="L36" s="130">
        <v>1</v>
      </c>
      <c r="M36" s="130">
        <v>1</v>
      </c>
      <c r="N36" s="130">
        <v>1</v>
      </c>
      <c r="O36" s="130">
        <v>1</v>
      </c>
      <c r="P36" s="130">
        <v>1</v>
      </c>
      <c r="Q36" s="130">
        <v>1</v>
      </c>
      <c r="R36" s="130">
        <v>1</v>
      </c>
      <c r="S36" s="46">
        <v>0</v>
      </c>
      <c r="T36" s="20">
        <v>0</v>
      </c>
      <c r="U36" s="43">
        <v>0</v>
      </c>
      <c r="V36" s="43">
        <v>0</v>
      </c>
    </row>
    <row r="37" spans="1:22" ht="15.75" customHeight="1">
      <c r="A37" s="33"/>
      <c r="B37" s="146"/>
      <c r="C37" s="54" t="s">
        <v>75</v>
      </c>
      <c r="D37" s="52" t="s">
        <v>185</v>
      </c>
      <c r="E37" s="53" t="s">
        <v>114</v>
      </c>
      <c r="F37" s="130">
        <v>6</v>
      </c>
      <c r="G37" s="130">
        <v>6</v>
      </c>
      <c r="H37" s="130">
        <v>6</v>
      </c>
      <c r="I37" s="130">
        <v>6</v>
      </c>
      <c r="J37" s="130">
        <v>6</v>
      </c>
      <c r="K37" s="130">
        <v>6</v>
      </c>
      <c r="L37" s="130">
        <v>6</v>
      </c>
      <c r="M37" s="130">
        <v>6</v>
      </c>
      <c r="N37" s="130">
        <v>6</v>
      </c>
      <c r="O37" s="130">
        <v>6</v>
      </c>
      <c r="P37" s="130">
        <v>6</v>
      </c>
      <c r="Q37" s="130">
        <v>6</v>
      </c>
      <c r="R37" s="130">
        <v>6</v>
      </c>
      <c r="S37" s="50">
        <v>0</v>
      </c>
      <c r="T37" s="49">
        <v>0</v>
      </c>
      <c r="U37" s="56">
        <v>0</v>
      </c>
      <c r="V37" s="43">
        <v>0</v>
      </c>
    </row>
    <row r="38" spans="1:22" ht="15.75" customHeight="1">
      <c r="A38" s="33"/>
      <c r="B38" s="146"/>
      <c r="C38" s="54" t="s">
        <v>76</v>
      </c>
      <c r="D38" s="52" t="s">
        <v>185</v>
      </c>
      <c r="E38" s="53" t="s">
        <v>114</v>
      </c>
      <c r="F38" s="130">
        <v>2</v>
      </c>
      <c r="G38" s="130">
        <v>2</v>
      </c>
      <c r="H38" s="130">
        <v>2</v>
      </c>
      <c r="I38" s="130">
        <v>2</v>
      </c>
      <c r="J38" s="130">
        <v>2</v>
      </c>
      <c r="K38" s="130">
        <v>2</v>
      </c>
      <c r="L38" s="130">
        <v>2</v>
      </c>
      <c r="M38" s="130">
        <v>2</v>
      </c>
      <c r="N38" s="130">
        <v>2</v>
      </c>
      <c r="O38" s="130">
        <v>2</v>
      </c>
      <c r="P38" s="130">
        <v>2</v>
      </c>
      <c r="Q38" s="130">
        <v>2</v>
      </c>
      <c r="R38" s="130">
        <v>2</v>
      </c>
      <c r="S38" s="130">
        <v>2</v>
      </c>
      <c r="T38" s="46">
        <v>0</v>
      </c>
      <c r="U38" s="20">
        <v>0</v>
      </c>
      <c r="V38" s="43">
        <v>0</v>
      </c>
    </row>
    <row r="39" spans="1:22" ht="15.75" customHeight="1">
      <c r="A39" s="33"/>
      <c r="B39" s="143"/>
      <c r="C39" s="54" t="s">
        <v>78</v>
      </c>
      <c r="D39" s="52" t="s">
        <v>37</v>
      </c>
      <c r="E39" s="53" t="s">
        <v>114</v>
      </c>
      <c r="F39" s="130">
        <v>4</v>
      </c>
      <c r="G39" s="130">
        <v>4</v>
      </c>
      <c r="H39" s="130">
        <v>4</v>
      </c>
      <c r="I39" s="130">
        <v>4</v>
      </c>
      <c r="J39" s="130">
        <v>4</v>
      </c>
      <c r="K39" s="130">
        <v>4</v>
      </c>
      <c r="L39" s="130">
        <v>4</v>
      </c>
      <c r="M39" s="130">
        <v>4</v>
      </c>
      <c r="N39" s="130">
        <v>4</v>
      </c>
      <c r="O39" s="130">
        <v>4</v>
      </c>
      <c r="P39" s="130">
        <v>4</v>
      </c>
      <c r="Q39" s="130">
        <v>4</v>
      </c>
      <c r="R39" s="130">
        <v>4</v>
      </c>
      <c r="S39" s="130">
        <v>4</v>
      </c>
      <c r="T39" s="46">
        <v>0</v>
      </c>
      <c r="U39" s="49">
        <v>0</v>
      </c>
      <c r="V39" s="56">
        <v>0</v>
      </c>
    </row>
    <row r="40" spans="1:22" ht="15.75" customHeight="1">
      <c r="A40" s="33"/>
      <c r="B40" s="145" t="s">
        <v>79</v>
      </c>
      <c r="C40" s="54" t="s">
        <v>80</v>
      </c>
      <c r="D40" s="52" t="s">
        <v>184</v>
      </c>
      <c r="E40" s="53" t="s">
        <v>117</v>
      </c>
      <c r="F40" s="130">
        <v>1</v>
      </c>
      <c r="G40" s="130">
        <v>1</v>
      </c>
      <c r="H40" s="130">
        <v>1</v>
      </c>
      <c r="I40" s="130">
        <v>1</v>
      </c>
      <c r="J40" s="130">
        <v>1</v>
      </c>
      <c r="K40" s="130">
        <v>1</v>
      </c>
      <c r="L40" s="130">
        <v>1</v>
      </c>
      <c r="M40" s="130">
        <v>1</v>
      </c>
      <c r="N40" s="130">
        <v>1</v>
      </c>
      <c r="O40" s="130">
        <v>1</v>
      </c>
      <c r="P40" s="130">
        <v>1</v>
      </c>
      <c r="Q40" s="130">
        <v>1</v>
      </c>
      <c r="R40" s="130">
        <v>1</v>
      </c>
      <c r="S40" s="130">
        <v>1</v>
      </c>
      <c r="T40" s="130">
        <v>1</v>
      </c>
      <c r="U40" s="46">
        <v>0</v>
      </c>
      <c r="V40" s="43">
        <v>0</v>
      </c>
    </row>
    <row r="41" spans="1:22" ht="15.75" customHeight="1">
      <c r="A41" s="33"/>
      <c r="B41" s="146"/>
      <c r="C41" s="54" t="s">
        <v>82</v>
      </c>
      <c r="D41" s="52" t="s">
        <v>188</v>
      </c>
      <c r="E41" s="53" t="s">
        <v>117</v>
      </c>
      <c r="F41" s="130">
        <v>6</v>
      </c>
      <c r="G41" s="130">
        <v>6</v>
      </c>
      <c r="H41" s="130">
        <v>6</v>
      </c>
      <c r="I41" s="130">
        <v>6</v>
      </c>
      <c r="J41" s="130">
        <v>6</v>
      </c>
      <c r="K41" s="130">
        <v>6</v>
      </c>
      <c r="L41" s="130">
        <v>6</v>
      </c>
      <c r="M41" s="130">
        <v>6</v>
      </c>
      <c r="N41" s="130">
        <v>6</v>
      </c>
      <c r="O41" s="130">
        <v>6</v>
      </c>
      <c r="P41" s="130">
        <v>6</v>
      </c>
      <c r="Q41" s="130">
        <v>6</v>
      </c>
      <c r="R41" s="130">
        <v>6</v>
      </c>
      <c r="S41" s="130">
        <v>6</v>
      </c>
      <c r="T41" s="130">
        <v>6</v>
      </c>
      <c r="U41" s="50">
        <v>0</v>
      </c>
      <c r="V41" s="43">
        <v>0</v>
      </c>
    </row>
    <row r="42" spans="1:22" ht="15.75" customHeight="1">
      <c r="A42" s="33"/>
      <c r="B42" s="146"/>
      <c r="C42" s="54" t="s">
        <v>83</v>
      </c>
      <c r="D42" s="52" t="s">
        <v>189</v>
      </c>
      <c r="E42" s="53" t="s">
        <v>121</v>
      </c>
      <c r="F42" s="130">
        <v>2</v>
      </c>
      <c r="G42" s="130">
        <v>2</v>
      </c>
      <c r="H42" s="130">
        <v>2</v>
      </c>
      <c r="I42" s="130">
        <v>2</v>
      </c>
      <c r="J42" s="130">
        <v>2</v>
      </c>
      <c r="K42" s="130">
        <v>2</v>
      </c>
      <c r="L42" s="130">
        <v>2</v>
      </c>
      <c r="M42" s="130">
        <v>2</v>
      </c>
      <c r="N42" s="130">
        <v>2</v>
      </c>
      <c r="O42" s="130">
        <v>2</v>
      </c>
      <c r="P42" s="130">
        <v>2</v>
      </c>
      <c r="Q42" s="130">
        <v>2</v>
      </c>
      <c r="R42" s="130">
        <v>2</v>
      </c>
      <c r="S42" s="130">
        <v>2</v>
      </c>
      <c r="T42" s="130">
        <v>2</v>
      </c>
      <c r="U42" s="20">
        <v>2</v>
      </c>
      <c r="V42" s="46">
        <v>0</v>
      </c>
    </row>
    <row r="43" spans="1:22" ht="15.75" customHeight="1">
      <c r="A43" s="33"/>
      <c r="B43" s="143"/>
      <c r="C43" s="54" t="s">
        <v>85</v>
      </c>
      <c r="D43" s="52" t="s">
        <v>37</v>
      </c>
      <c r="E43" s="53" t="s">
        <v>121</v>
      </c>
      <c r="F43" s="130">
        <v>4</v>
      </c>
      <c r="G43" s="130">
        <v>4</v>
      </c>
      <c r="H43" s="130">
        <v>4</v>
      </c>
      <c r="I43" s="130">
        <v>4</v>
      </c>
      <c r="J43" s="130">
        <v>4</v>
      </c>
      <c r="K43" s="130">
        <v>4</v>
      </c>
      <c r="L43" s="130">
        <v>4</v>
      </c>
      <c r="M43" s="130">
        <v>4</v>
      </c>
      <c r="N43" s="130">
        <v>4</v>
      </c>
      <c r="O43" s="43">
        <v>4</v>
      </c>
      <c r="P43" s="43">
        <v>4</v>
      </c>
      <c r="Q43" s="43">
        <v>4</v>
      </c>
      <c r="R43" s="43">
        <v>4</v>
      </c>
      <c r="S43" s="49">
        <v>4</v>
      </c>
      <c r="T43" s="43">
        <v>4</v>
      </c>
      <c r="U43" s="49">
        <v>4</v>
      </c>
      <c r="V43" s="50">
        <v>0</v>
      </c>
    </row>
    <row r="44" spans="1:22" ht="15.75" customHeight="1">
      <c r="A44" s="33"/>
      <c r="B44" s="47" t="s">
        <v>86</v>
      </c>
      <c r="C44" s="54" t="s">
        <v>87</v>
      </c>
      <c r="D44" s="56" t="s">
        <v>37</v>
      </c>
      <c r="E44" s="53" t="s">
        <v>124</v>
      </c>
      <c r="F44" s="43">
        <v>4</v>
      </c>
      <c r="G44" s="130">
        <v>4</v>
      </c>
      <c r="H44" s="130">
        <v>4</v>
      </c>
      <c r="I44" s="130">
        <v>4</v>
      </c>
      <c r="J44" s="130">
        <v>4</v>
      </c>
      <c r="K44" s="130">
        <v>4</v>
      </c>
      <c r="L44" s="130">
        <v>4</v>
      </c>
      <c r="M44" s="130">
        <v>4</v>
      </c>
      <c r="N44" s="130">
        <v>4</v>
      </c>
      <c r="O44" s="43">
        <v>4</v>
      </c>
      <c r="P44" s="43">
        <v>4</v>
      </c>
      <c r="Q44" s="43">
        <v>4</v>
      </c>
      <c r="R44" s="43">
        <v>4</v>
      </c>
      <c r="S44" s="43">
        <v>4</v>
      </c>
      <c r="T44" s="43">
        <v>4</v>
      </c>
      <c r="U44" s="43">
        <v>4</v>
      </c>
      <c r="V44" s="43">
        <v>4</v>
      </c>
    </row>
    <row r="45" spans="1:22" ht="15.75" customHeight="1">
      <c r="A45" s="57"/>
      <c r="B45" s="58"/>
      <c r="C45" s="59" t="s">
        <v>89</v>
      </c>
      <c r="D45" s="43" t="s">
        <v>37</v>
      </c>
      <c r="E45" s="53" t="s">
        <v>128</v>
      </c>
      <c r="F45" s="43">
        <v>4</v>
      </c>
      <c r="G45" s="130">
        <v>4</v>
      </c>
      <c r="H45" s="130">
        <v>4</v>
      </c>
      <c r="I45" s="130">
        <v>4</v>
      </c>
      <c r="J45" s="130">
        <v>4</v>
      </c>
      <c r="K45" s="130">
        <v>4</v>
      </c>
      <c r="L45" s="130">
        <v>4</v>
      </c>
      <c r="M45" s="130">
        <v>4</v>
      </c>
      <c r="N45" s="130">
        <v>4</v>
      </c>
      <c r="O45" s="43">
        <v>4</v>
      </c>
      <c r="P45" s="43">
        <v>4</v>
      </c>
      <c r="Q45" s="43">
        <v>4</v>
      </c>
      <c r="R45" s="43">
        <v>4</v>
      </c>
      <c r="S45" s="43">
        <v>4</v>
      </c>
      <c r="T45" s="43">
        <v>4</v>
      </c>
      <c r="U45" s="43">
        <v>4</v>
      </c>
      <c r="V45" s="43">
        <v>4</v>
      </c>
    </row>
    <row r="46" spans="1:22" ht="15.75" customHeight="1">
      <c r="B46" s="60"/>
      <c r="C46" s="60"/>
      <c r="D46" s="61" t="s">
        <v>91</v>
      </c>
      <c r="E46" s="53"/>
      <c r="F46" s="43">
        <f t="shared" ref="F46:V46" si="1">SUM(F16:F45)</f>
        <v>113</v>
      </c>
      <c r="G46" s="43">
        <f t="shared" si="1"/>
        <v>102</v>
      </c>
      <c r="H46" s="43">
        <f t="shared" si="1"/>
        <v>102</v>
      </c>
      <c r="I46" s="43">
        <f t="shared" si="1"/>
        <v>94</v>
      </c>
      <c r="J46" s="43">
        <f t="shared" si="1"/>
        <v>86</v>
      </c>
      <c r="K46" s="43">
        <f t="shared" si="1"/>
        <v>79</v>
      </c>
      <c r="L46" s="43">
        <f t="shared" si="1"/>
        <v>73</v>
      </c>
      <c r="M46" s="43">
        <f t="shared" si="1"/>
        <v>66</v>
      </c>
      <c r="N46" s="43">
        <f t="shared" si="1"/>
        <v>60</v>
      </c>
      <c r="O46" s="43">
        <f t="shared" si="1"/>
        <v>53</v>
      </c>
      <c r="P46" s="43">
        <f t="shared" si="1"/>
        <v>47</v>
      </c>
      <c r="Q46" s="43">
        <f t="shared" si="1"/>
        <v>40</v>
      </c>
      <c r="R46" s="43">
        <f t="shared" si="1"/>
        <v>34</v>
      </c>
      <c r="S46" s="43">
        <f t="shared" si="1"/>
        <v>27</v>
      </c>
      <c r="T46" s="43">
        <f t="shared" si="1"/>
        <v>21</v>
      </c>
      <c r="U46" s="43">
        <f t="shared" si="1"/>
        <v>14</v>
      </c>
      <c r="V46" s="43">
        <f t="shared" si="1"/>
        <v>8</v>
      </c>
    </row>
    <row r="47" spans="1:22" ht="15.75" customHeight="1">
      <c r="A47" s="62"/>
      <c r="B47" s="63"/>
      <c r="C47" s="64"/>
      <c r="D47" s="64"/>
      <c r="E47" s="65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2" ht="15.75" customHeight="1">
      <c r="A48" s="62"/>
      <c r="B48" s="63"/>
      <c r="C48" s="63"/>
      <c r="D48" s="64"/>
      <c r="E48" s="65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2" ht="15.75" customHeight="1">
      <c r="A49" s="62"/>
      <c r="B49" s="63"/>
      <c r="C49" s="63"/>
      <c r="D49" s="64"/>
      <c r="E49" s="65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1:22" ht="69" customHeight="1">
      <c r="A50" s="66" t="s">
        <v>23</v>
      </c>
      <c r="B50" s="30" t="s">
        <v>24</v>
      </c>
      <c r="C50" s="67" t="s">
        <v>25</v>
      </c>
      <c r="D50" s="28" t="s">
        <v>26</v>
      </c>
      <c r="E50" s="29" t="s">
        <v>27</v>
      </c>
      <c r="F50" s="30" t="s">
        <v>92</v>
      </c>
      <c r="G50" s="31" t="s">
        <v>29</v>
      </c>
      <c r="H50" s="31" t="s">
        <v>30</v>
      </c>
      <c r="I50" s="31" t="s">
        <v>31</v>
      </c>
      <c r="J50" s="31" t="s">
        <v>32</v>
      </c>
      <c r="K50" s="31" t="s">
        <v>33</v>
      </c>
      <c r="L50" s="31" t="s">
        <v>34</v>
      </c>
      <c r="M50" s="31" t="s">
        <v>93</v>
      </c>
      <c r="N50" s="32" t="s">
        <v>35</v>
      </c>
      <c r="O50" s="32">
        <v>45200</v>
      </c>
      <c r="P50" s="31">
        <v>45201</v>
      </c>
      <c r="Q50" s="31">
        <v>45202</v>
      </c>
      <c r="R50" s="31">
        <v>45203</v>
      </c>
      <c r="S50" s="31">
        <v>45204</v>
      </c>
      <c r="T50" s="31">
        <v>45205</v>
      </c>
      <c r="U50" s="31">
        <v>45206</v>
      </c>
      <c r="V50" s="31">
        <v>45207</v>
      </c>
    </row>
    <row r="51" spans="1:22" ht="26.25" customHeight="1">
      <c r="A51" s="33"/>
      <c r="B51" s="68" t="s">
        <v>36</v>
      </c>
      <c r="C51" s="69"/>
      <c r="D51" s="35" t="s">
        <v>37</v>
      </c>
      <c r="E51" s="36" t="s">
        <v>67</v>
      </c>
      <c r="F51" s="37">
        <v>4</v>
      </c>
      <c r="G51" s="38">
        <v>4</v>
      </c>
      <c r="H51" s="39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</row>
    <row r="52" spans="1:22" ht="24" customHeight="1">
      <c r="A52" s="33"/>
      <c r="B52" s="70" t="s">
        <v>39</v>
      </c>
      <c r="C52" s="69"/>
      <c r="D52" s="35" t="s">
        <v>37</v>
      </c>
      <c r="E52" s="36" t="s">
        <v>67</v>
      </c>
      <c r="F52" s="37">
        <v>12</v>
      </c>
      <c r="G52" s="38">
        <v>4</v>
      </c>
      <c r="H52" s="40">
        <v>8</v>
      </c>
      <c r="I52" s="39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</row>
    <row r="53" spans="1:22" ht="21" customHeight="1">
      <c r="A53" s="33"/>
      <c r="B53" s="71" t="s">
        <v>40</v>
      </c>
      <c r="C53" s="72"/>
      <c r="D53" s="35" t="s">
        <v>37</v>
      </c>
      <c r="E53" s="42">
        <v>2</v>
      </c>
      <c r="F53" s="43">
        <v>4</v>
      </c>
      <c r="G53" s="44">
        <v>4</v>
      </c>
      <c r="H53" s="45">
        <v>4</v>
      </c>
      <c r="I53" s="20">
        <v>4</v>
      </c>
      <c r="J53" s="46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</row>
    <row r="54" spans="1:22" ht="21" customHeight="1">
      <c r="A54" s="33"/>
      <c r="B54" s="71" t="s">
        <v>41</v>
      </c>
      <c r="C54" s="72"/>
      <c r="D54" s="35" t="s">
        <v>37</v>
      </c>
      <c r="E54" s="42">
        <v>2</v>
      </c>
      <c r="F54" s="43">
        <v>4</v>
      </c>
      <c r="G54" s="47">
        <v>4</v>
      </c>
      <c r="H54" s="48">
        <v>4</v>
      </c>
      <c r="I54" s="49">
        <v>4</v>
      </c>
      <c r="J54" s="50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</row>
    <row r="55" spans="1:22" ht="15.75" customHeight="1">
      <c r="A55" s="33"/>
      <c r="B55" s="145" t="s">
        <v>42</v>
      </c>
      <c r="C55" s="51" t="s">
        <v>43</v>
      </c>
      <c r="D55" s="52" t="s">
        <v>183</v>
      </c>
      <c r="E55" s="117" t="s">
        <v>74</v>
      </c>
      <c r="F55" s="43">
        <v>2</v>
      </c>
      <c r="G55" s="130">
        <v>2</v>
      </c>
      <c r="H55" s="130">
        <v>2</v>
      </c>
      <c r="I55" s="130">
        <v>2</v>
      </c>
      <c r="J55" s="130">
        <v>2</v>
      </c>
      <c r="K55" s="22">
        <v>-2</v>
      </c>
      <c r="L55" s="43">
        <v>0</v>
      </c>
      <c r="M55" s="20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</row>
    <row r="56" spans="1:22" ht="15.75" customHeight="1">
      <c r="A56" s="33"/>
      <c r="B56" s="146"/>
      <c r="C56" s="54" t="s">
        <v>46</v>
      </c>
      <c r="D56" s="52" t="s">
        <v>183</v>
      </c>
      <c r="E56" s="117" t="s">
        <v>74</v>
      </c>
      <c r="F56" s="43">
        <v>7</v>
      </c>
      <c r="G56" s="130">
        <v>7</v>
      </c>
      <c r="H56" s="130">
        <v>7</v>
      </c>
      <c r="I56" s="130">
        <v>7</v>
      </c>
      <c r="J56" s="130">
        <v>7</v>
      </c>
      <c r="K56" s="22">
        <v>-1</v>
      </c>
      <c r="L56" s="43">
        <v>0</v>
      </c>
      <c r="M56" s="20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</row>
    <row r="57" spans="1:22" ht="15.75" customHeight="1">
      <c r="A57" s="33"/>
      <c r="B57" s="146"/>
      <c r="C57" s="54" t="s">
        <v>48</v>
      </c>
      <c r="D57" s="52" t="s">
        <v>183</v>
      </c>
      <c r="E57" s="117" t="s">
        <v>77</v>
      </c>
      <c r="F57" s="43">
        <v>3</v>
      </c>
      <c r="G57" s="130">
        <v>3</v>
      </c>
      <c r="H57" s="130">
        <v>3</v>
      </c>
      <c r="I57" s="130">
        <v>3</v>
      </c>
      <c r="J57" s="130">
        <v>3</v>
      </c>
      <c r="K57" s="130">
        <v>3</v>
      </c>
      <c r="L57" s="22">
        <v>-1</v>
      </c>
      <c r="M57" s="20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</row>
    <row r="58" spans="1:22" ht="15.75" customHeight="1">
      <c r="A58" s="33"/>
      <c r="B58" s="143"/>
      <c r="C58" s="54" t="s">
        <v>50</v>
      </c>
      <c r="D58" s="52" t="s">
        <v>37</v>
      </c>
      <c r="E58" s="117" t="s">
        <v>81</v>
      </c>
      <c r="F58" s="43">
        <v>5</v>
      </c>
      <c r="G58" s="130">
        <v>5</v>
      </c>
      <c r="H58" s="130">
        <v>5</v>
      </c>
      <c r="I58" s="130">
        <v>5</v>
      </c>
      <c r="J58" s="130">
        <v>5</v>
      </c>
      <c r="K58" s="130">
        <v>5</v>
      </c>
      <c r="L58" s="50">
        <v>0</v>
      </c>
      <c r="M58" s="20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</row>
    <row r="59" spans="1:22" ht="15.75" customHeight="1">
      <c r="A59" s="33"/>
      <c r="B59" s="145" t="s">
        <v>51</v>
      </c>
      <c r="C59" s="54" t="s">
        <v>52</v>
      </c>
      <c r="D59" s="55" t="s">
        <v>184</v>
      </c>
      <c r="E59" s="117" t="s">
        <v>84</v>
      </c>
      <c r="F59" s="43">
        <v>3</v>
      </c>
      <c r="G59" s="130">
        <v>3</v>
      </c>
      <c r="H59" s="130">
        <v>3</v>
      </c>
      <c r="I59" s="130">
        <v>3</v>
      </c>
      <c r="J59" s="130">
        <v>3</v>
      </c>
      <c r="K59" s="130">
        <v>3</v>
      </c>
      <c r="L59" s="130">
        <v>3</v>
      </c>
      <c r="M59" s="73">
        <v>-2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</row>
    <row r="60" spans="1:22" ht="15.75" customHeight="1">
      <c r="A60" s="33"/>
      <c r="B60" s="146"/>
      <c r="C60" s="54" t="s">
        <v>54</v>
      </c>
      <c r="D60" s="52" t="s">
        <v>184</v>
      </c>
      <c r="E60" s="117" t="s">
        <v>84</v>
      </c>
      <c r="F60" s="43">
        <v>6</v>
      </c>
      <c r="G60" s="130">
        <v>6</v>
      </c>
      <c r="H60" s="130">
        <v>6</v>
      </c>
      <c r="I60" s="130">
        <v>6</v>
      </c>
      <c r="J60" s="130">
        <v>6</v>
      </c>
      <c r="K60" s="130">
        <v>6</v>
      </c>
      <c r="L60" s="130">
        <v>6</v>
      </c>
      <c r="M60" s="74">
        <v>-1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</row>
    <row r="61" spans="1:22" ht="15.75" customHeight="1">
      <c r="A61" s="33"/>
      <c r="B61" s="146"/>
      <c r="C61" s="54" t="s">
        <v>55</v>
      </c>
      <c r="D61" s="52" t="s">
        <v>184</v>
      </c>
      <c r="E61" s="117" t="s">
        <v>88</v>
      </c>
      <c r="F61" s="43">
        <v>3</v>
      </c>
      <c r="G61" s="130">
        <v>3</v>
      </c>
      <c r="H61" s="130">
        <v>3</v>
      </c>
      <c r="I61" s="130">
        <v>3</v>
      </c>
      <c r="J61" s="130">
        <v>3</v>
      </c>
      <c r="K61" s="130">
        <v>3</v>
      </c>
      <c r="L61" s="130">
        <v>3</v>
      </c>
      <c r="M61" s="130">
        <v>3</v>
      </c>
      <c r="N61" s="74">
        <v>-1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</row>
    <row r="62" spans="1:22" ht="15.75" customHeight="1">
      <c r="A62" s="33"/>
      <c r="B62" s="143"/>
      <c r="C62" s="54" t="s">
        <v>57</v>
      </c>
      <c r="D62" s="52" t="s">
        <v>37</v>
      </c>
      <c r="E62" s="117" t="s">
        <v>88</v>
      </c>
      <c r="F62" s="43">
        <v>4</v>
      </c>
      <c r="G62" s="130">
        <v>4</v>
      </c>
      <c r="H62" s="130">
        <v>4</v>
      </c>
      <c r="I62" s="130">
        <v>4</v>
      </c>
      <c r="J62" s="130">
        <v>4</v>
      </c>
      <c r="K62" s="130">
        <v>4</v>
      </c>
      <c r="L62" s="130">
        <v>4</v>
      </c>
      <c r="M62" s="130">
        <v>4</v>
      </c>
      <c r="N62" s="50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</row>
    <row r="63" spans="1:22" ht="15.75" customHeight="1">
      <c r="A63" s="33"/>
      <c r="B63" s="145" t="s">
        <v>58</v>
      </c>
      <c r="C63" s="54" t="s">
        <v>59</v>
      </c>
      <c r="D63" s="52" t="s">
        <v>185</v>
      </c>
      <c r="E63" s="117" t="s">
        <v>90</v>
      </c>
      <c r="F63" s="43">
        <v>2</v>
      </c>
      <c r="G63" s="130">
        <v>2</v>
      </c>
      <c r="H63" s="130">
        <v>2</v>
      </c>
      <c r="I63" s="130">
        <v>2</v>
      </c>
      <c r="J63" s="130">
        <v>2</v>
      </c>
      <c r="K63" s="130">
        <v>2</v>
      </c>
      <c r="L63" s="130">
        <v>2</v>
      </c>
      <c r="M63" s="130">
        <v>2</v>
      </c>
      <c r="N63" s="130">
        <v>2</v>
      </c>
      <c r="O63" s="75">
        <v>1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</row>
    <row r="64" spans="1:22" ht="15.75" customHeight="1">
      <c r="A64" s="33"/>
      <c r="B64" s="146"/>
      <c r="C64" s="54" t="s">
        <v>61</v>
      </c>
      <c r="D64" s="52" t="s">
        <v>185</v>
      </c>
      <c r="E64" s="117" t="s">
        <v>90</v>
      </c>
      <c r="F64" s="43">
        <v>4</v>
      </c>
      <c r="G64" s="130">
        <v>4</v>
      </c>
      <c r="H64" s="130">
        <v>4</v>
      </c>
      <c r="I64" s="130">
        <v>4</v>
      </c>
      <c r="J64" s="130">
        <v>4</v>
      </c>
      <c r="K64" s="130">
        <v>4</v>
      </c>
      <c r="L64" s="130">
        <v>4</v>
      </c>
      <c r="M64" s="130">
        <v>4</v>
      </c>
      <c r="N64" s="130">
        <v>4</v>
      </c>
      <c r="O64" s="50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</row>
    <row r="65" spans="1:22" ht="15.75" customHeight="1">
      <c r="A65" s="33"/>
      <c r="B65" s="146"/>
      <c r="C65" s="54" t="s">
        <v>62</v>
      </c>
      <c r="D65" s="52" t="s">
        <v>185</v>
      </c>
      <c r="E65" s="117" t="s">
        <v>100</v>
      </c>
      <c r="F65" s="43">
        <v>2</v>
      </c>
      <c r="G65" s="130">
        <v>2</v>
      </c>
      <c r="H65" s="130">
        <v>2</v>
      </c>
      <c r="I65" s="130">
        <v>2</v>
      </c>
      <c r="J65" s="130">
        <v>2</v>
      </c>
      <c r="K65" s="130">
        <v>2</v>
      </c>
      <c r="L65" s="130">
        <v>2</v>
      </c>
      <c r="M65" s="130">
        <v>2</v>
      </c>
      <c r="N65" s="130">
        <v>2</v>
      </c>
      <c r="O65" s="130">
        <v>2</v>
      </c>
      <c r="P65" s="46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</row>
    <row r="66" spans="1:22" ht="15.75" customHeight="1">
      <c r="A66" s="33"/>
      <c r="B66" s="143"/>
      <c r="C66" s="54" t="s">
        <v>64</v>
      </c>
      <c r="D66" s="52" t="s">
        <v>37</v>
      </c>
      <c r="E66" s="117" t="s">
        <v>100</v>
      </c>
      <c r="F66" s="43">
        <v>6</v>
      </c>
      <c r="G66" s="130">
        <v>6</v>
      </c>
      <c r="H66" s="130">
        <v>6</v>
      </c>
      <c r="I66" s="130">
        <v>6</v>
      </c>
      <c r="J66" s="130">
        <v>6</v>
      </c>
      <c r="K66" s="130">
        <v>6</v>
      </c>
      <c r="L66" s="130">
        <v>6</v>
      </c>
      <c r="M66" s="130">
        <v>6</v>
      </c>
      <c r="N66" s="130">
        <v>6</v>
      </c>
      <c r="O66" s="130">
        <v>6</v>
      </c>
      <c r="P66" s="50">
        <v>0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</row>
    <row r="67" spans="1:22" ht="15.75" customHeight="1">
      <c r="A67" s="33"/>
      <c r="B67" s="145" t="s">
        <v>65</v>
      </c>
      <c r="C67" s="54" t="s">
        <v>66</v>
      </c>
      <c r="D67" s="52" t="s">
        <v>187</v>
      </c>
      <c r="E67" s="117" t="s">
        <v>103</v>
      </c>
      <c r="F67" s="43">
        <v>4</v>
      </c>
      <c r="G67" s="130">
        <v>4</v>
      </c>
      <c r="H67" s="130">
        <v>4</v>
      </c>
      <c r="I67" s="130">
        <v>4</v>
      </c>
      <c r="J67" s="130">
        <v>4</v>
      </c>
      <c r="K67" s="130">
        <v>4</v>
      </c>
      <c r="L67" s="130">
        <v>4</v>
      </c>
      <c r="M67" s="130">
        <v>4</v>
      </c>
      <c r="N67" s="130">
        <v>4</v>
      </c>
      <c r="O67" s="130">
        <v>4</v>
      </c>
      <c r="P67" s="130">
        <v>4</v>
      </c>
      <c r="Q67" s="46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</row>
    <row r="68" spans="1:22" ht="15.75" customHeight="1">
      <c r="A68" s="33"/>
      <c r="B68" s="146"/>
      <c r="C68" s="54" t="s">
        <v>68</v>
      </c>
      <c r="D68" s="52" t="s">
        <v>187</v>
      </c>
      <c r="E68" s="117" t="s">
        <v>103</v>
      </c>
      <c r="F68" s="43">
        <v>5</v>
      </c>
      <c r="G68" s="130">
        <v>5</v>
      </c>
      <c r="H68" s="130">
        <v>5</v>
      </c>
      <c r="I68" s="130">
        <v>5</v>
      </c>
      <c r="J68" s="130">
        <v>5</v>
      </c>
      <c r="K68" s="130">
        <v>5</v>
      </c>
      <c r="L68" s="130">
        <v>5</v>
      </c>
      <c r="M68" s="130">
        <v>5</v>
      </c>
      <c r="N68" s="130">
        <v>5</v>
      </c>
      <c r="O68" s="130">
        <v>5</v>
      </c>
      <c r="P68" s="130">
        <v>5</v>
      </c>
      <c r="Q68" s="50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</row>
    <row r="69" spans="1:22" ht="15.75" customHeight="1">
      <c r="A69" s="33"/>
      <c r="B69" s="146"/>
      <c r="C69" s="54" t="s">
        <v>69</v>
      </c>
      <c r="D69" s="52" t="s">
        <v>187</v>
      </c>
      <c r="E69" s="117" t="s">
        <v>107</v>
      </c>
      <c r="F69" s="43">
        <v>3</v>
      </c>
      <c r="G69" s="130">
        <v>3</v>
      </c>
      <c r="H69" s="130">
        <v>3</v>
      </c>
      <c r="I69" s="130">
        <v>3</v>
      </c>
      <c r="J69" s="130">
        <v>3</v>
      </c>
      <c r="K69" s="130">
        <v>3</v>
      </c>
      <c r="L69" s="130">
        <v>3</v>
      </c>
      <c r="M69" s="130">
        <v>3</v>
      </c>
      <c r="N69" s="130">
        <v>3</v>
      </c>
      <c r="O69" s="130">
        <v>3</v>
      </c>
      <c r="P69" s="130">
        <v>3</v>
      </c>
      <c r="Q69" s="130">
        <v>3</v>
      </c>
      <c r="R69" s="46">
        <v>0</v>
      </c>
      <c r="S69" s="43">
        <v>0</v>
      </c>
      <c r="T69" s="43">
        <v>0</v>
      </c>
      <c r="U69" s="43">
        <v>0</v>
      </c>
      <c r="V69" s="43">
        <v>0</v>
      </c>
    </row>
    <row r="70" spans="1:22" ht="15.75" customHeight="1">
      <c r="A70" s="33"/>
      <c r="B70" s="143"/>
      <c r="C70" s="54" t="s">
        <v>71</v>
      </c>
      <c r="D70" s="52" t="s">
        <v>37</v>
      </c>
      <c r="E70" s="117" t="s">
        <v>107</v>
      </c>
      <c r="F70" s="43">
        <v>6</v>
      </c>
      <c r="G70" s="130">
        <v>6</v>
      </c>
      <c r="H70" s="130">
        <v>6</v>
      </c>
      <c r="I70" s="130">
        <v>6</v>
      </c>
      <c r="J70" s="130">
        <v>6</v>
      </c>
      <c r="K70" s="130">
        <v>6</v>
      </c>
      <c r="L70" s="130">
        <v>6</v>
      </c>
      <c r="M70" s="130">
        <v>6</v>
      </c>
      <c r="N70" s="130">
        <v>6</v>
      </c>
      <c r="O70" s="130">
        <v>6</v>
      </c>
      <c r="P70" s="130">
        <v>6</v>
      </c>
      <c r="Q70" s="130">
        <v>6</v>
      </c>
      <c r="R70" s="76">
        <v>1</v>
      </c>
      <c r="S70" s="43">
        <v>0</v>
      </c>
      <c r="T70" s="43">
        <v>0</v>
      </c>
      <c r="U70" s="43">
        <v>0</v>
      </c>
      <c r="V70" s="43">
        <v>0</v>
      </c>
    </row>
    <row r="71" spans="1:22" ht="15.75" customHeight="1">
      <c r="A71" s="33"/>
      <c r="B71" s="145" t="s">
        <v>72</v>
      </c>
      <c r="C71" s="54" t="s">
        <v>73</v>
      </c>
      <c r="D71" s="52" t="s">
        <v>185</v>
      </c>
      <c r="E71" s="117" t="s">
        <v>110</v>
      </c>
      <c r="F71" s="43">
        <v>3</v>
      </c>
      <c r="G71" s="130">
        <v>3</v>
      </c>
      <c r="H71" s="130">
        <v>3</v>
      </c>
      <c r="I71" s="130">
        <v>3</v>
      </c>
      <c r="J71" s="130">
        <v>3</v>
      </c>
      <c r="K71" s="130">
        <v>3</v>
      </c>
      <c r="L71" s="130">
        <v>3</v>
      </c>
      <c r="M71" s="130">
        <v>3</v>
      </c>
      <c r="N71" s="130">
        <v>3</v>
      </c>
      <c r="O71" s="130">
        <v>3</v>
      </c>
      <c r="P71" s="130">
        <v>3</v>
      </c>
      <c r="Q71" s="130">
        <v>3</v>
      </c>
      <c r="R71" s="130">
        <v>3</v>
      </c>
      <c r="S71" s="74">
        <v>-1</v>
      </c>
      <c r="T71" s="43">
        <v>0</v>
      </c>
      <c r="U71" s="43">
        <v>0</v>
      </c>
      <c r="V71" s="43">
        <v>0</v>
      </c>
    </row>
    <row r="72" spans="1:22" ht="15.75" customHeight="1">
      <c r="A72" s="33"/>
      <c r="B72" s="146"/>
      <c r="C72" s="54" t="s">
        <v>75</v>
      </c>
      <c r="D72" s="52" t="s">
        <v>185</v>
      </c>
      <c r="E72" s="117" t="s">
        <v>114</v>
      </c>
      <c r="F72" s="43">
        <v>5</v>
      </c>
      <c r="G72" s="130">
        <v>5</v>
      </c>
      <c r="H72" s="130">
        <v>5</v>
      </c>
      <c r="I72" s="130">
        <v>5</v>
      </c>
      <c r="J72" s="130">
        <v>5</v>
      </c>
      <c r="K72" s="130">
        <v>5</v>
      </c>
      <c r="L72" s="130">
        <v>5</v>
      </c>
      <c r="M72" s="130">
        <v>5</v>
      </c>
      <c r="N72" s="130">
        <v>5</v>
      </c>
      <c r="O72" s="130">
        <v>5</v>
      </c>
      <c r="P72" s="130">
        <v>5</v>
      </c>
      <c r="Q72" s="130">
        <v>5</v>
      </c>
      <c r="R72" s="130">
        <v>5</v>
      </c>
      <c r="S72" s="74">
        <v>-1</v>
      </c>
      <c r="T72" s="43">
        <v>0</v>
      </c>
      <c r="U72" s="56">
        <v>0</v>
      </c>
      <c r="V72" s="43">
        <v>0</v>
      </c>
    </row>
    <row r="73" spans="1:22" ht="15.75" customHeight="1">
      <c r="A73" s="33"/>
      <c r="B73" s="146"/>
      <c r="C73" s="54" t="s">
        <v>76</v>
      </c>
      <c r="D73" s="52" t="s">
        <v>185</v>
      </c>
      <c r="E73" s="117" t="s">
        <v>114</v>
      </c>
      <c r="F73" s="43">
        <v>4</v>
      </c>
      <c r="G73" s="130">
        <v>4</v>
      </c>
      <c r="H73" s="130">
        <v>4</v>
      </c>
      <c r="I73" s="130">
        <v>4</v>
      </c>
      <c r="J73" s="130">
        <v>4</v>
      </c>
      <c r="K73" s="130">
        <v>4</v>
      </c>
      <c r="L73" s="130">
        <v>4</v>
      </c>
      <c r="M73" s="130">
        <v>4</v>
      </c>
      <c r="N73" s="130">
        <v>4</v>
      </c>
      <c r="O73" s="130">
        <v>4</v>
      </c>
      <c r="P73" s="130">
        <v>4</v>
      </c>
      <c r="Q73" s="130">
        <v>4</v>
      </c>
      <c r="R73" s="130">
        <v>4</v>
      </c>
      <c r="S73" s="130">
        <v>4</v>
      </c>
      <c r="T73" s="74">
        <v>-1</v>
      </c>
      <c r="U73" s="20">
        <v>0</v>
      </c>
      <c r="V73" s="43">
        <v>0</v>
      </c>
    </row>
    <row r="74" spans="1:22" ht="15.75" customHeight="1">
      <c r="A74" s="33"/>
      <c r="B74" s="143"/>
      <c r="C74" s="54" t="s">
        <v>78</v>
      </c>
      <c r="D74" s="52" t="s">
        <v>37</v>
      </c>
      <c r="E74" s="117" t="s">
        <v>114</v>
      </c>
      <c r="F74" s="43">
        <v>4</v>
      </c>
      <c r="G74" s="130">
        <v>4</v>
      </c>
      <c r="H74" s="130">
        <v>4</v>
      </c>
      <c r="I74" s="130">
        <v>4</v>
      </c>
      <c r="J74" s="130">
        <v>4</v>
      </c>
      <c r="K74" s="130">
        <v>4</v>
      </c>
      <c r="L74" s="130">
        <v>4</v>
      </c>
      <c r="M74" s="130">
        <v>4</v>
      </c>
      <c r="N74" s="130">
        <v>4</v>
      </c>
      <c r="O74" s="130">
        <v>4</v>
      </c>
      <c r="P74" s="130">
        <v>4</v>
      </c>
      <c r="Q74" s="130">
        <v>4</v>
      </c>
      <c r="R74" s="130">
        <v>4</v>
      </c>
      <c r="S74" s="130">
        <v>4</v>
      </c>
      <c r="T74" s="50">
        <v>0</v>
      </c>
      <c r="U74" s="49">
        <v>0</v>
      </c>
      <c r="V74" s="56">
        <v>0</v>
      </c>
    </row>
    <row r="75" spans="1:22" ht="15.75" customHeight="1">
      <c r="A75" s="33"/>
      <c r="B75" s="145" t="s">
        <v>79</v>
      </c>
      <c r="C75" s="54" t="s">
        <v>80</v>
      </c>
      <c r="D75" s="52" t="s">
        <v>184</v>
      </c>
      <c r="E75" s="117" t="s">
        <v>117</v>
      </c>
      <c r="F75" s="43">
        <v>4</v>
      </c>
      <c r="G75" s="130">
        <v>4</v>
      </c>
      <c r="H75" s="130">
        <v>4</v>
      </c>
      <c r="I75" s="130">
        <v>4</v>
      </c>
      <c r="J75" s="130">
        <v>4</v>
      </c>
      <c r="K75" s="130">
        <v>4</v>
      </c>
      <c r="L75" s="130">
        <v>4</v>
      </c>
      <c r="M75" s="130">
        <v>4</v>
      </c>
      <c r="N75" s="130">
        <v>4</v>
      </c>
      <c r="O75" s="130">
        <v>4</v>
      </c>
      <c r="P75" s="130">
        <v>4</v>
      </c>
      <c r="Q75" s="130">
        <v>4</v>
      </c>
      <c r="R75" s="130">
        <v>4</v>
      </c>
      <c r="S75" s="130">
        <v>4</v>
      </c>
      <c r="T75" s="130">
        <v>4</v>
      </c>
      <c r="U75" s="46">
        <v>0</v>
      </c>
      <c r="V75" s="43">
        <v>0</v>
      </c>
    </row>
    <row r="76" spans="1:22" ht="15.75" customHeight="1">
      <c r="A76" s="33"/>
      <c r="B76" s="146"/>
      <c r="C76" s="54" t="s">
        <v>82</v>
      </c>
      <c r="D76" s="52" t="s">
        <v>188</v>
      </c>
      <c r="E76" s="117" t="s">
        <v>117</v>
      </c>
      <c r="F76" s="43">
        <v>4</v>
      </c>
      <c r="G76" s="130">
        <v>4</v>
      </c>
      <c r="H76" s="130">
        <v>4</v>
      </c>
      <c r="I76" s="130">
        <v>4</v>
      </c>
      <c r="J76" s="130">
        <v>4</v>
      </c>
      <c r="K76" s="130">
        <v>4</v>
      </c>
      <c r="L76" s="130">
        <v>4</v>
      </c>
      <c r="M76" s="130">
        <v>4</v>
      </c>
      <c r="N76" s="130">
        <v>4</v>
      </c>
      <c r="O76" s="130">
        <v>4</v>
      </c>
      <c r="P76" s="130">
        <v>4</v>
      </c>
      <c r="Q76" s="130">
        <v>4</v>
      </c>
      <c r="R76" s="130">
        <v>4</v>
      </c>
      <c r="S76" s="130">
        <v>4</v>
      </c>
      <c r="T76" s="130">
        <v>4</v>
      </c>
      <c r="U76" s="50">
        <v>0</v>
      </c>
      <c r="V76" s="43">
        <v>0</v>
      </c>
    </row>
    <row r="77" spans="1:22" ht="15.75" customHeight="1">
      <c r="A77" s="33"/>
      <c r="B77" s="146"/>
      <c r="C77" s="54" t="s">
        <v>83</v>
      </c>
      <c r="D77" s="52" t="s">
        <v>189</v>
      </c>
      <c r="E77" s="117" t="s">
        <v>121</v>
      </c>
      <c r="F77" s="43">
        <v>5</v>
      </c>
      <c r="G77" s="130">
        <v>5</v>
      </c>
      <c r="H77" s="130">
        <v>5</v>
      </c>
      <c r="I77" s="130">
        <v>5</v>
      </c>
      <c r="J77" s="130">
        <v>5</v>
      </c>
      <c r="K77" s="130">
        <v>5</v>
      </c>
      <c r="L77" s="130">
        <v>5</v>
      </c>
      <c r="M77" s="130">
        <v>5</v>
      </c>
      <c r="N77" s="130">
        <v>5</v>
      </c>
      <c r="O77" s="130">
        <v>5</v>
      </c>
      <c r="P77" s="130">
        <v>5</v>
      </c>
      <c r="Q77" s="130">
        <v>5</v>
      </c>
      <c r="R77" s="130">
        <v>5</v>
      </c>
      <c r="S77" s="130">
        <v>5</v>
      </c>
      <c r="T77" s="130">
        <v>5</v>
      </c>
      <c r="U77" s="130">
        <v>5</v>
      </c>
      <c r="V77" s="76">
        <v>1</v>
      </c>
    </row>
    <row r="78" spans="1:22" ht="15.75" customHeight="1">
      <c r="A78" s="33"/>
      <c r="B78" s="143"/>
      <c r="C78" s="54" t="s">
        <v>85</v>
      </c>
      <c r="D78" s="52" t="s">
        <v>37</v>
      </c>
      <c r="E78" s="117" t="s">
        <v>121</v>
      </c>
      <c r="F78" s="43">
        <v>5</v>
      </c>
      <c r="G78" s="130">
        <v>5</v>
      </c>
      <c r="H78" s="130">
        <v>5</v>
      </c>
      <c r="I78" s="130">
        <v>5</v>
      </c>
      <c r="J78" s="130">
        <v>5</v>
      </c>
      <c r="K78" s="130">
        <v>5</v>
      </c>
      <c r="L78" s="130">
        <v>5</v>
      </c>
      <c r="M78" s="130">
        <v>5</v>
      </c>
      <c r="N78" s="130">
        <v>5</v>
      </c>
      <c r="O78" s="130">
        <v>5</v>
      </c>
      <c r="P78" s="130">
        <v>5</v>
      </c>
      <c r="Q78" s="130">
        <v>5</v>
      </c>
      <c r="R78" s="130">
        <v>5</v>
      </c>
      <c r="S78" s="130">
        <v>5</v>
      </c>
      <c r="T78" s="130">
        <v>5</v>
      </c>
      <c r="U78" s="130">
        <v>5</v>
      </c>
      <c r="V78" s="76">
        <v>1</v>
      </c>
    </row>
    <row r="79" spans="1:22" ht="15.75" customHeight="1">
      <c r="A79" s="33"/>
      <c r="B79" s="47" t="s">
        <v>86</v>
      </c>
      <c r="C79" s="54" t="s">
        <v>87</v>
      </c>
      <c r="D79" s="56" t="s">
        <v>37</v>
      </c>
      <c r="E79" s="117" t="s">
        <v>124</v>
      </c>
      <c r="F79" s="43">
        <v>4</v>
      </c>
      <c r="G79" s="130">
        <v>4</v>
      </c>
      <c r="H79" s="130">
        <v>4</v>
      </c>
      <c r="I79" s="130">
        <v>4</v>
      </c>
      <c r="J79" s="130">
        <v>4</v>
      </c>
      <c r="K79" s="130">
        <v>4</v>
      </c>
      <c r="L79" s="130">
        <v>4</v>
      </c>
      <c r="M79" s="130">
        <v>4</v>
      </c>
      <c r="N79" s="130">
        <v>4</v>
      </c>
      <c r="O79" s="130">
        <v>4</v>
      </c>
      <c r="P79" s="130">
        <v>4</v>
      </c>
      <c r="Q79" s="130">
        <v>4</v>
      </c>
      <c r="R79" s="130">
        <v>4</v>
      </c>
      <c r="S79" s="130">
        <v>4</v>
      </c>
      <c r="T79" s="130">
        <v>4</v>
      </c>
      <c r="U79" s="130">
        <v>4</v>
      </c>
      <c r="V79" s="43">
        <v>4</v>
      </c>
    </row>
    <row r="80" spans="1:22" ht="15.75" customHeight="1">
      <c r="A80" s="57"/>
      <c r="B80" s="58"/>
      <c r="C80" s="59" t="s">
        <v>89</v>
      </c>
      <c r="D80" s="43" t="s">
        <v>37</v>
      </c>
      <c r="E80" s="117" t="s">
        <v>128</v>
      </c>
      <c r="F80" s="43">
        <v>5</v>
      </c>
      <c r="G80" s="130">
        <v>5</v>
      </c>
      <c r="H80" s="130">
        <v>5</v>
      </c>
      <c r="I80" s="130">
        <v>5</v>
      </c>
      <c r="J80" s="130">
        <v>5</v>
      </c>
      <c r="K80" s="130">
        <v>5</v>
      </c>
      <c r="L80" s="130">
        <v>5</v>
      </c>
      <c r="M80" s="130">
        <v>5</v>
      </c>
      <c r="N80" s="130">
        <v>5</v>
      </c>
      <c r="O80" s="130">
        <v>5</v>
      </c>
      <c r="P80" s="130">
        <v>5</v>
      </c>
      <c r="Q80" s="130">
        <v>5</v>
      </c>
      <c r="R80" s="130">
        <v>5</v>
      </c>
      <c r="S80" s="130">
        <v>5</v>
      </c>
      <c r="T80" s="130">
        <v>5</v>
      </c>
      <c r="U80" s="130">
        <v>5</v>
      </c>
      <c r="V80" s="43">
        <v>5</v>
      </c>
    </row>
    <row r="81" spans="1:32" ht="15.75" customHeight="1">
      <c r="B81" s="60"/>
      <c r="C81" s="60"/>
      <c r="D81" s="61" t="s">
        <v>94</v>
      </c>
      <c r="E81" s="53"/>
      <c r="F81" s="43">
        <f t="shared" ref="F81:V81" si="2">SUM(F51:F80)</f>
        <v>132</v>
      </c>
      <c r="G81" s="43">
        <f t="shared" si="2"/>
        <v>124</v>
      </c>
      <c r="H81" s="43">
        <f t="shared" si="2"/>
        <v>124</v>
      </c>
      <c r="I81" s="43">
        <f t="shared" si="2"/>
        <v>116</v>
      </c>
      <c r="J81" s="43">
        <f t="shared" si="2"/>
        <v>108</v>
      </c>
      <c r="K81" s="43">
        <f t="shared" si="2"/>
        <v>96</v>
      </c>
      <c r="L81" s="43">
        <f t="shared" si="2"/>
        <v>90</v>
      </c>
      <c r="M81" s="43">
        <f t="shared" si="2"/>
        <v>79</v>
      </c>
      <c r="N81" s="43">
        <f t="shared" si="2"/>
        <v>74</v>
      </c>
      <c r="O81" s="43">
        <f t="shared" si="2"/>
        <v>70</v>
      </c>
      <c r="P81" s="43">
        <f t="shared" si="2"/>
        <v>61</v>
      </c>
      <c r="Q81" s="43">
        <f t="shared" si="2"/>
        <v>52</v>
      </c>
      <c r="R81" s="43">
        <f t="shared" si="2"/>
        <v>44</v>
      </c>
      <c r="S81" s="43">
        <f t="shared" si="2"/>
        <v>33</v>
      </c>
      <c r="T81" s="43">
        <f t="shared" si="2"/>
        <v>26</v>
      </c>
      <c r="U81" s="43">
        <f t="shared" si="2"/>
        <v>19</v>
      </c>
      <c r="V81" s="43">
        <f t="shared" si="2"/>
        <v>11</v>
      </c>
    </row>
    <row r="82" spans="1:32" ht="15.7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32" ht="15.7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32" ht="15.7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32" ht="15.7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21"/>
      <c r="V85" s="21"/>
      <c r="W85" s="21"/>
      <c r="X85" s="21"/>
      <c r="Y85" s="21"/>
      <c r="Z85" s="21"/>
    </row>
    <row r="86" spans="1:32" ht="15.7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21"/>
      <c r="V86" s="21"/>
      <c r="W86" s="21"/>
      <c r="X86" s="21"/>
      <c r="Y86" s="21"/>
      <c r="Z86" s="21"/>
    </row>
    <row r="87" spans="1:32" ht="15.7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21"/>
      <c r="V87" s="21"/>
      <c r="W87" s="21"/>
      <c r="X87" s="21"/>
      <c r="Y87" s="21"/>
      <c r="Z87" s="21"/>
    </row>
    <row r="88" spans="1:32" ht="15.7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21"/>
      <c r="V88" s="21"/>
      <c r="W88" s="21"/>
      <c r="X88" s="21"/>
      <c r="Y88" s="21"/>
      <c r="Z88" s="21"/>
    </row>
    <row r="89" spans="1:32" ht="15.75" customHeight="1">
      <c r="A89" s="77"/>
      <c r="B89" s="21"/>
      <c r="C89" s="21"/>
      <c r="D89" s="78"/>
      <c r="E89" s="65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32" ht="15.75" customHeight="1">
      <c r="A90" s="77"/>
      <c r="B90" s="21"/>
      <c r="C90" s="21"/>
      <c r="D90" s="78"/>
      <c r="E90" s="65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79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32" ht="17.2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</row>
    <row r="92" spans="1:32" ht="15.7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</row>
    <row r="93" spans="1:32" ht="15.7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</row>
    <row r="94" spans="1:32" ht="15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</row>
    <row r="95" spans="1:32" ht="15.7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</row>
    <row r="96" spans="1:32" ht="15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</row>
    <row r="97" spans="1:32" ht="15.7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</row>
    <row r="98" spans="1:32" ht="15.7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</row>
    <row r="99" spans="1:32" ht="15.7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</row>
    <row r="100" spans="1:32" ht="15.7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</row>
    <row r="101" spans="1:32" ht="15.7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</row>
    <row r="102" spans="1:32" ht="15.7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</row>
    <row r="103" spans="1:32" ht="15.7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</row>
    <row r="104" spans="1:32" ht="15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</row>
    <row r="105" spans="1:32" ht="15.7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</row>
    <row r="106" spans="1:32" ht="15.7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</row>
    <row r="107" spans="1:32" ht="15.7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</row>
    <row r="108" spans="1:32" ht="15.7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</row>
    <row r="109" spans="1:32" ht="15.7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</row>
    <row r="110" spans="1:32" ht="15.7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</row>
    <row r="111" spans="1:32" ht="15.7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</row>
    <row r="112" spans="1:32" ht="15.7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</row>
    <row r="113" spans="1:32" ht="15.7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</row>
    <row r="114" spans="1:32" ht="15.7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</row>
    <row r="115" spans="1:32" ht="15.7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</row>
    <row r="116" spans="1:32" ht="15.7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</row>
    <row r="117" spans="1:32" ht="15.7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</row>
    <row r="118" spans="1:32" ht="15.7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</row>
    <row r="119" spans="1:32" ht="15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</row>
    <row r="120" spans="1:32" ht="15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</row>
    <row r="121" spans="1:32" ht="15.7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</row>
    <row r="122" spans="1:32" ht="15.7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</row>
    <row r="123" spans="1:32" ht="15.7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</row>
    <row r="124" spans="1:32" ht="15.7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</row>
    <row r="125" spans="1:32" ht="15.7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</row>
    <row r="126" spans="1:32" ht="15.7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</row>
    <row r="127" spans="1:32" ht="15.7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</row>
    <row r="128" spans="1:32" ht="15.7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</row>
    <row r="129" spans="1:32" ht="15.7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</row>
    <row r="130" spans="1:32" ht="15.7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</row>
    <row r="131" spans="1:32" ht="15.7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</row>
    <row r="132" spans="1:32" ht="15.7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</row>
    <row r="133" spans="1:32" ht="15.7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</row>
    <row r="134" spans="1:32" ht="15.7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</row>
    <row r="135" spans="1:32" ht="15.7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</row>
    <row r="136" spans="1:32" ht="15.7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</row>
    <row r="137" spans="1:32" ht="15.7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</row>
    <row r="138" spans="1:32" ht="15.7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</row>
    <row r="139" spans="1:32" ht="15.7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</row>
    <row r="140" spans="1:32" ht="15.7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</row>
    <row r="141" spans="1:32" ht="15.7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</row>
    <row r="142" spans="1:32" ht="15.7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</row>
    <row r="143" spans="1:32" ht="15.75" customHeight="1">
      <c r="A143" s="77"/>
      <c r="B143" s="63"/>
      <c r="C143" s="63"/>
      <c r="D143" s="64"/>
      <c r="E143" s="80"/>
      <c r="F143" s="63"/>
      <c r="G143" s="63"/>
      <c r="H143" s="63"/>
      <c r="I143" s="63"/>
      <c r="J143" s="63"/>
      <c r="K143" s="63"/>
      <c r="L143" s="63"/>
      <c r="M143" s="63"/>
      <c r="N143" s="81"/>
      <c r="O143" s="63"/>
      <c r="P143" s="63"/>
      <c r="Q143" s="63"/>
      <c r="R143" s="63"/>
      <c r="S143" s="63"/>
      <c r="T143" s="63"/>
      <c r="U143" s="21"/>
      <c r="V143" s="21"/>
      <c r="W143" s="21"/>
      <c r="X143" s="21"/>
      <c r="Y143" s="21"/>
      <c r="Z143" s="21"/>
    </row>
    <row r="144" spans="1:32" ht="15.75" customHeight="1">
      <c r="A144" s="77"/>
      <c r="B144" s="63"/>
      <c r="C144" s="63"/>
      <c r="D144" s="78"/>
      <c r="E144" s="80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21"/>
      <c r="V144" s="21"/>
      <c r="W144" s="21"/>
      <c r="X144" s="21"/>
      <c r="Y144" s="21"/>
      <c r="Z144" s="21"/>
    </row>
    <row r="145" spans="1:26" ht="15.75" customHeight="1">
      <c r="A145" s="77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81"/>
      <c r="O145" s="63"/>
      <c r="P145" s="63"/>
      <c r="Q145" s="63"/>
      <c r="R145" s="63"/>
      <c r="S145" s="63"/>
      <c r="T145" s="63"/>
      <c r="U145" s="21"/>
      <c r="V145" s="21"/>
      <c r="W145" s="21"/>
      <c r="X145" s="21"/>
      <c r="Y145" s="79"/>
      <c r="Z145" s="21"/>
    </row>
    <row r="146" spans="1:26" ht="15.75" customHeight="1">
      <c r="A146" s="77"/>
      <c r="B146" s="21"/>
      <c r="C146" s="21"/>
      <c r="D146" s="78"/>
      <c r="E146" s="65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82"/>
      <c r="R146" s="21"/>
      <c r="S146" s="21"/>
      <c r="T146" s="21"/>
      <c r="U146" s="83"/>
      <c r="V146" s="83"/>
      <c r="W146" s="83"/>
      <c r="X146" s="83"/>
      <c r="Y146" s="83"/>
      <c r="Z146" s="21"/>
    </row>
    <row r="147" spans="1:26" ht="15.75" customHeight="1">
      <c r="A147" s="77"/>
      <c r="B147" s="21"/>
      <c r="C147" s="21"/>
      <c r="D147" s="78"/>
      <c r="E147" s="65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79"/>
      <c r="Q147" s="84"/>
      <c r="R147" s="21"/>
      <c r="S147" s="21"/>
      <c r="T147" s="21"/>
      <c r="U147" s="83"/>
      <c r="V147" s="83"/>
      <c r="W147" s="83"/>
      <c r="X147" s="83"/>
      <c r="Y147" s="83"/>
      <c r="Z147" s="21"/>
    </row>
    <row r="148" spans="1:26" ht="15.75" customHeight="1">
      <c r="A148" s="77"/>
      <c r="B148" s="21"/>
      <c r="C148" s="78"/>
      <c r="D148" s="78"/>
      <c r="E148" s="65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60"/>
      <c r="S148" s="21"/>
      <c r="T148" s="21"/>
      <c r="U148" s="21"/>
      <c r="V148" s="21"/>
      <c r="W148" s="21"/>
      <c r="X148" s="21"/>
      <c r="Y148" s="79"/>
      <c r="Z148" s="21"/>
    </row>
    <row r="149" spans="1:26" ht="15.75" customHeight="1">
      <c r="A149" s="77"/>
      <c r="B149" s="21"/>
      <c r="C149" s="78"/>
      <c r="D149" s="78"/>
      <c r="E149" s="65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79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>
      <c r="A150" s="62"/>
      <c r="B150" s="63"/>
      <c r="C150" s="85"/>
      <c r="D150" s="64"/>
      <c r="E150" s="21"/>
      <c r="F150" s="86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8"/>
    </row>
    <row r="151" spans="1:26" ht="15.75" customHeight="1">
      <c r="A151" s="62"/>
      <c r="B151" s="63"/>
      <c r="C151" s="85"/>
      <c r="D151" s="64"/>
      <c r="E151" s="21"/>
      <c r="F151" s="86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8"/>
    </row>
    <row r="152" spans="1:26" ht="15.75" customHeight="1">
      <c r="A152" s="62"/>
      <c r="B152" s="63"/>
      <c r="C152" s="85"/>
      <c r="D152" s="64"/>
      <c r="E152" s="21"/>
      <c r="F152" s="86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8"/>
    </row>
    <row r="153" spans="1:26" ht="15.75" customHeight="1">
      <c r="A153" s="62"/>
      <c r="B153" s="63"/>
      <c r="C153" s="89"/>
      <c r="D153" s="64"/>
      <c r="E153" s="90"/>
      <c r="F153" s="86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91"/>
    </row>
    <row r="154" spans="1:26" ht="15.75" customHeight="1">
      <c r="A154" s="62"/>
      <c r="B154" s="63"/>
      <c r="C154" s="85"/>
      <c r="D154" s="64"/>
      <c r="E154" s="90"/>
      <c r="F154" s="86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 ht="15.75" customHeight="1">
      <c r="A155" s="62"/>
      <c r="B155" s="63"/>
      <c r="C155" s="85"/>
      <c r="D155" s="64"/>
      <c r="E155" s="21"/>
      <c r="F155" s="86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8"/>
    </row>
    <row r="156" spans="1:26" ht="15.75" customHeight="1">
      <c r="A156" s="62"/>
      <c r="B156" s="63"/>
      <c r="C156" s="85"/>
      <c r="D156" s="64"/>
      <c r="E156" s="90"/>
      <c r="F156" s="86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 ht="15.75" customHeight="1">
      <c r="A157" s="62"/>
      <c r="B157" s="63"/>
      <c r="C157" s="85"/>
      <c r="D157" s="64"/>
      <c r="E157" s="21"/>
      <c r="F157" s="86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8"/>
    </row>
    <row r="158" spans="1:26" ht="15.75" customHeight="1">
      <c r="A158" s="62"/>
      <c r="B158" s="63"/>
      <c r="C158" s="85"/>
      <c r="D158" s="87"/>
      <c r="E158" s="90"/>
      <c r="F158" s="86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 ht="15.75" customHeight="1">
      <c r="A159" s="62"/>
      <c r="B159" s="63"/>
      <c r="C159" s="87"/>
      <c r="D159" s="87"/>
      <c r="E159" s="90"/>
      <c r="F159" s="86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 ht="15.75" customHeight="1">
      <c r="A160" s="62"/>
      <c r="B160" s="63"/>
      <c r="C160" s="92"/>
      <c r="D160" s="93"/>
      <c r="E160" s="21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 ht="15.75" customHeight="1">
      <c r="A161" s="62"/>
      <c r="B161" s="87"/>
      <c r="C161" s="92"/>
      <c r="D161" s="93"/>
      <c r="E161" s="21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 ht="15.75" customHeight="1">
      <c r="A162" s="62"/>
    </row>
    <row r="163" spans="1:26" ht="15.75" customHeight="1">
      <c r="A163" s="62"/>
    </row>
    <row r="164" spans="1:26" ht="15.75" customHeight="1">
      <c r="A164" s="62"/>
    </row>
    <row r="165" spans="1:26" ht="15.75" customHeight="1">
      <c r="A165" s="62"/>
    </row>
    <row r="166" spans="1:26" ht="15.75" customHeight="1">
      <c r="A166" s="62"/>
    </row>
    <row r="167" spans="1:26" ht="15.75" customHeight="1">
      <c r="A167" s="62"/>
    </row>
    <row r="168" spans="1:26" ht="15.75" customHeight="1">
      <c r="A168" s="62"/>
    </row>
    <row r="169" spans="1:26" ht="15.75" customHeight="1">
      <c r="A169" s="62"/>
    </row>
    <row r="170" spans="1:26" ht="15.75" customHeight="1">
      <c r="A170" s="62"/>
    </row>
    <row r="171" spans="1:26" ht="15.75" customHeight="1">
      <c r="A171" s="62"/>
    </row>
    <row r="172" spans="1:26" ht="15.75" customHeight="1">
      <c r="A172" s="62"/>
    </row>
    <row r="173" spans="1:26" ht="15.75" customHeight="1">
      <c r="A173" s="62"/>
    </row>
    <row r="174" spans="1:26" ht="15.75" customHeight="1">
      <c r="A174" s="62"/>
    </row>
    <row r="175" spans="1:26" ht="15.75" customHeight="1">
      <c r="A175" s="62"/>
    </row>
    <row r="176" spans="1:26" ht="15.75" customHeight="1">
      <c r="A176" s="62"/>
    </row>
    <row r="177" spans="1:1" ht="15.75" customHeight="1">
      <c r="A177" s="62"/>
    </row>
    <row r="178" spans="1:1" ht="15.75" customHeight="1">
      <c r="A178" s="62"/>
    </row>
    <row r="179" spans="1:1" ht="15.75" customHeight="1">
      <c r="A179" s="62"/>
    </row>
    <row r="180" spans="1:1" ht="15.75" customHeight="1">
      <c r="A180" s="62"/>
    </row>
    <row r="181" spans="1:1" ht="15.75" customHeight="1">
      <c r="A181" s="62"/>
    </row>
    <row r="182" spans="1:1" ht="15.75" customHeight="1">
      <c r="A182" s="62"/>
    </row>
    <row r="183" spans="1:1" ht="15.75" customHeight="1">
      <c r="A183" s="62"/>
    </row>
    <row r="184" spans="1:1" ht="15.75" customHeight="1">
      <c r="A184" s="62"/>
    </row>
    <row r="185" spans="1:1" ht="15.75" customHeight="1">
      <c r="A185" s="62"/>
    </row>
    <row r="186" spans="1:1" ht="15.75" customHeight="1"/>
    <row r="187" spans="1:1" ht="15.75" customHeight="1"/>
    <row r="188" spans="1:1" ht="15.75" customHeight="1"/>
    <row r="189" spans="1:1" ht="15.75" customHeight="1"/>
    <row r="190" spans="1:1" ht="15.75" customHeight="1"/>
    <row r="191" spans="1:1" ht="15.75" customHeight="1"/>
    <row r="192" spans="1:1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24:B27"/>
    <mergeCell ref="B28:B31"/>
    <mergeCell ref="B71:B74"/>
    <mergeCell ref="B75:B78"/>
    <mergeCell ref="B32:B35"/>
    <mergeCell ref="B36:B39"/>
    <mergeCell ref="B40:B43"/>
    <mergeCell ref="B55:B58"/>
    <mergeCell ref="B59:B62"/>
    <mergeCell ref="B63:B66"/>
    <mergeCell ref="B67:B70"/>
    <mergeCell ref="B1:C1"/>
    <mergeCell ref="B7:E7"/>
    <mergeCell ref="N7:N8"/>
    <mergeCell ref="O7:O8"/>
    <mergeCell ref="B20:B23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2"/>
  <sheetViews>
    <sheetView workbookViewId="0"/>
  </sheetViews>
  <sheetFormatPr defaultColWidth="14.42578125" defaultRowHeight="15" customHeight="1"/>
  <cols>
    <col min="1" max="1" width="20.28515625" customWidth="1"/>
    <col min="2" max="2" width="40.28515625" customWidth="1"/>
    <col min="3" max="3" width="58.42578125" customWidth="1"/>
    <col min="4" max="4" width="25.5703125" customWidth="1"/>
    <col min="5" max="5" width="14.7109375" customWidth="1"/>
    <col min="6" max="14" width="8.7109375" customWidth="1"/>
    <col min="15" max="15" width="9.140625" customWidth="1"/>
    <col min="16" max="23" width="8.7109375" customWidth="1"/>
  </cols>
  <sheetData>
    <row r="1" spans="1:20" ht="15.75">
      <c r="A1" s="94" t="s">
        <v>0</v>
      </c>
      <c r="B1" s="148" t="s">
        <v>1</v>
      </c>
      <c r="C1" s="149"/>
    </row>
    <row r="2" spans="1:20" ht="15.75">
      <c r="A2" s="95" t="s">
        <v>2</v>
      </c>
      <c r="B2" s="96"/>
      <c r="C2" s="5" t="s">
        <v>95</v>
      </c>
    </row>
    <row r="3" spans="1:20" ht="15.75">
      <c r="A3" s="95" t="s">
        <v>4</v>
      </c>
      <c r="B3" s="96"/>
      <c r="C3" s="5" t="s">
        <v>5</v>
      </c>
    </row>
    <row r="4" spans="1:20" ht="15.75">
      <c r="A4" s="95" t="s">
        <v>6</v>
      </c>
      <c r="B4" s="96"/>
      <c r="C4" s="7">
        <v>45195</v>
      </c>
      <c r="N4" s="97"/>
      <c r="O4" s="98" t="s">
        <v>7</v>
      </c>
      <c r="P4" s="11"/>
      <c r="Q4" s="11"/>
    </row>
    <row r="5" spans="1:20" ht="15.75">
      <c r="A5" s="95" t="s">
        <v>8</v>
      </c>
      <c r="B5" s="96"/>
      <c r="C5" s="7">
        <v>45270</v>
      </c>
      <c r="N5" s="99"/>
      <c r="O5" s="100" t="s">
        <v>9</v>
      </c>
      <c r="P5" s="11"/>
      <c r="Q5" s="11"/>
    </row>
    <row r="6" spans="1:20" ht="15.75">
      <c r="D6" s="14"/>
      <c r="N6" s="101"/>
      <c r="O6" s="102" t="s">
        <v>10</v>
      </c>
      <c r="P6" s="11"/>
      <c r="Q6" s="11"/>
    </row>
    <row r="7" spans="1:20" ht="31.5">
      <c r="B7" s="103" t="s">
        <v>11</v>
      </c>
      <c r="C7" s="104"/>
      <c r="D7" s="104"/>
      <c r="E7" s="105"/>
      <c r="N7" s="106"/>
      <c r="O7" s="102" t="s">
        <v>12</v>
      </c>
      <c r="P7" s="11"/>
      <c r="Q7" s="11"/>
    </row>
    <row r="8" spans="1:20" ht="16.5">
      <c r="B8" s="17" t="s">
        <v>13</v>
      </c>
      <c r="C8" s="107" t="s">
        <v>14</v>
      </c>
      <c r="D8" s="108" t="s">
        <v>15</v>
      </c>
      <c r="E8" s="109" t="s">
        <v>16</v>
      </c>
      <c r="N8" s="106"/>
      <c r="O8" s="102"/>
      <c r="P8" s="11"/>
      <c r="Q8" s="11"/>
    </row>
    <row r="9" spans="1:20" ht="20.25" customHeight="1">
      <c r="B9" s="19">
        <v>1</v>
      </c>
      <c r="C9" s="20" t="s">
        <v>17</v>
      </c>
      <c r="D9" s="19">
        <f ca="1">SUMIF(Sprint1!$D$50:$F$79,"*Thắng*",Sprint1!$F$50:$F$79)+SUMIF(Sprint1!$D$50:$F$79,"Tất cả thành viên",Sprint1!$F$50:$F$79)</f>
        <v>58</v>
      </c>
      <c r="E9" s="19">
        <f ca="1">SUMIF(Sprint1!$D$16:$F$45,"*Thắng*",Sprint1!$F$16:$F$45)+SUMIF(Sprint1!$D$16:$F$45,"Tất cả thành viên",Sprint1!$F$16:$F$45)</f>
        <v>59</v>
      </c>
      <c r="N9" s="110"/>
      <c r="O9" s="111" t="s">
        <v>18</v>
      </c>
      <c r="P9" s="11"/>
      <c r="Q9" s="11"/>
    </row>
    <row r="10" spans="1:20" ht="16.5">
      <c r="B10" s="19">
        <v>2</v>
      </c>
      <c r="C10" s="20" t="s">
        <v>19</v>
      </c>
      <c r="D10" s="19">
        <f ca="1">SUMIF(Sprint1!$D$50:$F$79,"*Hiếu*",Sprint1!$F$50:$F$79)+SUMIF(Sprint1!$D$50:$F$79,"Tất cả thành viên",Sprint1!$F$50:$F$79)</f>
        <v>58</v>
      </c>
      <c r="E10" s="19">
        <f ca="1">SUMIF(Sprint1!$D$16:$F$45,"*Hiếu*",Sprint1!$F$16:$F$45)+SUMIF(Sprint1!$D$16:$F$45,"Tất cả thành viên",Sprint1!$F$16:$F$45)</f>
        <v>59</v>
      </c>
    </row>
    <row r="11" spans="1:20" ht="16.5">
      <c r="B11" s="19">
        <v>3</v>
      </c>
      <c r="C11" s="20" t="s">
        <v>20</v>
      </c>
      <c r="D11" s="19">
        <f ca="1">SUMIF(Sprint1!$D$50:$F$79,"*Thư*",Sprint1!$F$50:$F$79)+SUMIF(Sprint1!$D$50:$F$79,"Tất cả thành viên",Sprint1!$F$50:$F$79)</f>
        <v>58</v>
      </c>
      <c r="E11" s="19">
        <f ca="1">SUMIF(Sprint1!$D$16:$F$45,"*Thư*",Sprint1!$F$16:$F$45)+SUMIF(Sprint1!$D$16:$F$45,"Tất cả thành viên",Sprint1!$F$16:$F$45)</f>
        <v>59</v>
      </c>
    </row>
    <row r="12" spans="1:20" ht="16.5">
      <c r="B12" s="19">
        <v>4</v>
      </c>
      <c r="C12" s="20" t="s">
        <v>21</v>
      </c>
      <c r="D12" s="19">
        <f ca="1">SUMIF(Sprint1!$D$50:$F$79,"*Bình*",Sprint1!$F$50:$F$79)+SUMIF(Sprint1!$D$50:$F$79,"Tất cả thành viên",Sprint1!$F$50:$F$79)</f>
        <v>58</v>
      </c>
      <c r="E12" s="19">
        <f ca="1">SUMIF(Sprint1!$D$16:$F$45,"*Bình*",Sprint1!$F$16:$F$45)+SUMIF(Sprint1!$D$16:$F$45,"Tất cả thành viên",Sprint1!$F$16:$F$45)</f>
        <v>59</v>
      </c>
    </row>
    <row r="13" spans="1:20" ht="16.5">
      <c r="B13" s="112" t="s">
        <v>22</v>
      </c>
      <c r="C13" s="113"/>
      <c r="D13" s="114"/>
      <c r="E13" s="23"/>
    </row>
    <row r="14" spans="1:20">
      <c r="A14" s="25"/>
      <c r="D14" s="14"/>
    </row>
    <row r="15" spans="1:20" ht="53.25" customHeight="1">
      <c r="A15" s="66" t="s">
        <v>96</v>
      </c>
      <c r="B15" s="30" t="s">
        <v>24</v>
      </c>
      <c r="C15" s="67" t="s">
        <v>25</v>
      </c>
      <c r="D15" s="28" t="s">
        <v>26</v>
      </c>
      <c r="E15" s="29" t="s">
        <v>27</v>
      </c>
      <c r="F15" s="30" t="s">
        <v>28</v>
      </c>
      <c r="G15" s="31">
        <v>45206</v>
      </c>
      <c r="H15" s="31">
        <v>45207</v>
      </c>
      <c r="I15" s="31">
        <v>45208</v>
      </c>
      <c r="J15" s="31">
        <v>45209</v>
      </c>
      <c r="K15" s="31">
        <v>45210</v>
      </c>
      <c r="L15" s="31">
        <v>45211</v>
      </c>
      <c r="M15" s="31">
        <v>45212</v>
      </c>
      <c r="N15" s="31">
        <v>45213</v>
      </c>
      <c r="O15" s="31">
        <v>45214</v>
      </c>
      <c r="P15" s="31">
        <v>45215</v>
      </c>
      <c r="Q15" s="31">
        <v>45216</v>
      </c>
      <c r="R15" s="31">
        <v>45217</v>
      </c>
      <c r="S15" s="31">
        <v>45218</v>
      </c>
      <c r="T15" s="31">
        <v>45219</v>
      </c>
    </row>
    <row r="16" spans="1:20" ht="16.5">
      <c r="A16" s="33"/>
      <c r="B16" s="115" t="s">
        <v>36</v>
      </c>
      <c r="C16" s="69"/>
      <c r="D16" s="35" t="s">
        <v>37</v>
      </c>
      <c r="E16" s="36" t="s">
        <v>88</v>
      </c>
      <c r="F16" s="37">
        <v>4</v>
      </c>
      <c r="G16" s="38">
        <v>4</v>
      </c>
      <c r="H16" s="39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</row>
    <row r="17" spans="1:20" ht="16.5">
      <c r="A17" s="33"/>
      <c r="B17" s="34" t="s">
        <v>39</v>
      </c>
      <c r="C17" s="69"/>
      <c r="D17" s="35" t="s">
        <v>37</v>
      </c>
      <c r="E17" s="36" t="s">
        <v>88</v>
      </c>
      <c r="F17" s="37">
        <v>12</v>
      </c>
      <c r="G17" s="38">
        <v>4</v>
      </c>
      <c r="H17" s="40">
        <v>8</v>
      </c>
      <c r="I17" s="39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</row>
    <row r="18" spans="1:20" ht="16.5">
      <c r="A18" s="33"/>
      <c r="B18" s="41" t="s">
        <v>97</v>
      </c>
      <c r="C18" s="72"/>
      <c r="D18" s="35" t="s">
        <v>37</v>
      </c>
      <c r="E18" s="42">
        <v>8</v>
      </c>
      <c r="F18" s="43">
        <v>4</v>
      </c>
      <c r="G18" s="44">
        <v>4</v>
      </c>
      <c r="H18" s="45">
        <v>4</v>
      </c>
      <c r="I18" s="20">
        <v>4</v>
      </c>
      <c r="J18" s="46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</row>
    <row r="19" spans="1:20" ht="16.5">
      <c r="A19" s="33"/>
      <c r="B19" s="41" t="s">
        <v>41</v>
      </c>
      <c r="C19" s="72"/>
      <c r="D19" s="35" t="s">
        <v>37</v>
      </c>
      <c r="E19" s="42">
        <v>8</v>
      </c>
      <c r="F19" s="43">
        <v>4</v>
      </c>
      <c r="G19" s="47">
        <v>4</v>
      </c>
      <c r="H19" s="48">
        <v>4</v>
      </c>
      <c r="I19" s="49">
        <v>4</v>
      </c>
      <c r="J19" s="50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</row>
    <row r="20" spans="1:20" ht="16.5">
      <c r="A20" s="33"/>
      <c r="B20" s="145" t="s">
        <v>98</v>
      </c>
      <c r="C20" s="54" t="s">
        <v>99</v>
      </c>
      <c r="D20" s="52" t="s">
        <v>44</v>
      </c>
      <c r="E20" s="53" t="s">
        <v>100</v>
      </c>
      <c r="F20" s="43">
        <v>4</v>
      </c>
      <c r="G20" s="43">
        <v>4</v>
      </c>
      <c r="H20" s="43">
        <v>4</v>
      </c>
      <c r="I20" s="43">
        <v>4</v>
      </c>
      <c r="J20" s="20">
        <v>4</v>
      </c>
      <c r="K20" s="46">
        <v>0</v>
      </c>
      <c r="L20" s="43">
        <v>0</v>
      </c>
      <c r="M20" s="20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</row>
    <row r="21" spans="1:20" ht="15.75" customHeight="1">
      <c r="A21" s="33"/>
      <c r="B21" s="146"/>
      <c r="C21" s="54" t="s">
        <v>101</v>
      </c>
      <c r="D21" s="52" t="s">
        <v>47</v>
      </c>
      <c r="E21" s="53" t="s">
        <v>100</v>
      </c>
      <c r="F21" s="43">
        <v>4</v>
      </c>
      <c r="G21" s="43">
        <v>4</v>
      </c>
      <c r="H21" s="43">
        <v>4</v>
      </c>
      <c r="I21" s="43">
        <v>4</v>
      </c>
      <c r="J21" s="49">
        <v>4</v>
      </c>
      <c r="K21" s="50">
        <v>0</v>
      </c>
      <c r="L21" s="43">
        <v>0</v>
      </c>
      <c r="M21" s="20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</row>
    <row r="22" spans="1:20" ht="15.75" customHeight="1">
      <c r="A22" s="33"/>
      <c r="B22" s="146"/>
      <c r="C22" s="54" t="s">
        <v>102</v>
      </c>
      <c r="D22" s="52" t="s">
        <v>44</v>
      </c>
      <c r="E22" s="53" t="s">
        <v>103</v>
      </c>
      <c r="F22" s="43">
        <v>4</v>
      </c>
      <c r="G22" s="43">
        <v>4</v>
      </c>
      <c r="H22" s="43">
        <v>4</v>
      </c>
      <c r="I22" s="43">
        <v>4</v>
      </c>
      <c r="J22" s="43">
        <v>4</v>
      </c>
      <c r="K22" s="20">
        <v>4</v>
      </c>
      <c r="L22" s="46">
        <v>0</v>
      </c>
      <c r="M22" s="20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</row>
    <row r="23" spans="1:20" ht="15.75" customHeight="1">
      <c r="A23" s="33"/>
      <c r="B23" s="143"/>
      <c r="C23" s="54" t="s">
        <v>104</v>
      </c>
      <c r="D23" s="52" t="s">
        <v>37</v>
      </c>
      <c r="E23" s="53" t="s">
        <v>103</v>
      </c>
      <c r="F23" s="43">
        <v>4</v>
      </c>
      <c r="G23" s="43">
        <v>4</v>
      </c>
      <c r="H23" s="43">
        <v>4</v>
      </c>
      <c r="I23" s="43">
        <v>4</v>
      </c>
      <c r="J23" s="43">
        <v>4</v>
      </c>
      <c r="K23" s="49">
        <v>4</v>
      </c>
      <c r="L23" s="50">
        <v>0</v>
      </c>
      <c r="M23" s="20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</row>
    <row r="24" spans="1:20" ht="15.75" customHeight="1">
      <c r="A24" s="33"/>
      <c r="B24" s="145" t="s">
        <v>105</v>
      </c>
      <c r="C24" s="54" t="s">
        <v>106</v>
      </c>
      <c r="D24" s="52" t="s">
        <v>44</v>
      </c>
      <c r="E24" s="53" t="s">
        <v>107</v>
      </c>
      <c r="F24" s="43">
        <v>4</v>
      </c>
      <c r="G24" s="43">
        <v>4</v>
      </c>
      <c r="H24" s="43">
        <v>4</v>
      </c>
      <c r="I24" s="43">
        <v>4</v>
      </c>
      <c r="J24" s="43">
        <v>4</v>
      </c>
      <c r="K24" s="43">
        <v>4</v>
      </c>
      <c r="L24" s="20">
        <v>4</v>
      </c>
      <c r="M24" s="46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</row>
    <row r="25" spans="1:20" ht="15.75" customHeight="1">
      <c r="A25" s="33"/>
      <c r="B25" s="146"/>
      <c r="C25" s="54" t="s">
        <v>108</v>
      </c>
      <c r="D25" s="52" t="s">
        <v>47</v>
      </c>
      <c r="E25" s="53" t="s">
        <v>107</v>
      </c>
      <c r="F25" s="43">
        <v>4</v>
      </c>
      <c r="G25" s="43">
        <v>4</v>
      </c>
      <c r="H25" s="43">
        <v>4</v>
      </c>
      <c r="I25" s="43">
        <v>4</v>
      </c>
      <c r="J25" s="43">
        <v>4</v>
      </c>
      <c r="K25" s="43">
        <v>4</v>
      </c>
      <c r="L25" s="49">
        <v>4</v>
      </c>
      <c r="M25" s="50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</row>
    <row r="26" spans="1:20" ht="15.75" customHeight="1">
      <c r="A26" s="33"/>
      <c r="B26" s="146"/>
      <c r="C26" s="54" t="s">
        <v>109</v>
      </c>
      <c r="D26" s="52" t="s">
        <v>44</v>
      </c>
      <c r="E26" s="53" t="s">
        <v>110</v>
      </c>
      <c r="F26" s="43">
        <v>4</v>
      </c>
      <c r="G26" s="43">
        <v>4</v>
      </c>
      <c r="H26" s="43">
        <v>4</v>
      </c>
      <c r="I26" s="43">
        <v>4</v>
      </c>
      <c r="J26" s="43">
        <v>4</v>
      </c>
      <c r="K26" s="43">
        <v>4</v>
      </c>
      <c r="L26" s="43">
        <v>4</v>
      </c>
      <c r="M26" s="20">
        <v>4</v>
      </c>
      <c r="N26" s="46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</row>
    <row r="27" spans="1:20" ht="15.75" customHeight="1">
      <c r="A27" s="33"/>
      <c r="B27" s="143"/>
      <c r="C27" s="54" t="s">
        <v>111</v>
      </c>
      <c r="D27" s="52" t="s">
        <v>37</v>
      </c>
      <c r="E27" s="53" t="s">
        <v>110</v>
      </c>
      <c r="F27" s="43">
        <v>4</v>
      </c>
      <c r="G27" s="43">
        <v>4</v>
      </c>
      <c r="H27" s="43">
        <v>4</v>
      </c>
      <c r="I27" s="43">
        <v>4</v>
      </c>
      <c r="J27" s="43">
        <v>4</v>
      </c>
      <c r="K27" s="43">
        <v>4</v>
      </c>
      <c r="L27" s="43">
        <v>4</v>
      </c>
      <c r="M27" s="49">
        <v>4</v>
      </c>
      <c r="N27" s="50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</row>
    <row r="28" spans="1:20" ht="15.75" customHeight="1">
      <c r="A28" s="33"/>
      <c r="B28" s="145" t="s">
        <v>112</v>
      </c>
      <c r="C28" s="116" t="s">
        <v>113</v>
      </c>
      <c r="D28" s="52" t="s">
        <v>44</v>
      </c>
      <c r="E28" s="53" t="s">
        <v>114</v>
      </c>
      <c r="F28" s="43">
        <v>4</v>
      </c>
      <c r="G28" s="43">
        <v>4</v>
      </c>
      <c r="H28" s="43">
        <v>4</v>
      </c>
      <c r="I28" s="43">
        <v>4</v>
      </c>
      <c r="J28" s="43">
        <v>4</v>
      </c>
      <c r="K28" s="43">
        <v>4</v>
      </c>
      <c r="L28" s="43">
        <v>4</v>
      </c>
      <c r="M28" s="43">
        <v>4</v>
      </c>
      <c r="N28" s="20">
        <v>4</v>
      </c>
      <c r="O28" s="46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</row>
    <row r="29" spans="1:20" ht="15.75" customHeight="1">
      <c r="A29" s="33"/>
      <c r="B29" s="146"/>
      <c r="C29" s="116" t="s">
        <v>115</v>
      </c>
      <c r="D29" s="52" t="s">
        <v>47</v>
      </c>
      <c r="E29" s="53" t="s">
        <v>114</v>
      </c>
      <c r="F29" s="43">
        <v>4</v>
      </c>
      <c r="G29" s="43">
        <v>4</v>
      </c>
      <c r="H29" s="43">
        <v>4</v>
      </c>
      <c r="I29" s="43">
        <v>4</v>
      </c>
      <c r="J29" s="43">
        <v>4</v>
      </c>
      <c r="K29" s="43">
        <v>4</v>
      </c>
      <c r="L29" s="43">
        <v>4</v>
      </c>
      <c r="M29" s="43">
        <v>4</v>
      </c>
      <c r="N29" s="49">
        <v>4</v>
      </c>
      <c r="O29" s="50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</row>
    <row r="30" spans="1:20" ht="15.75" customHeight="1">
      <c r="A30" s="33"/>
      <c r="B30" s="146"/>
      <c r="C30" s="116" t="s">
        <v>116</v>
      </c>
      <c r="D30" s="52" t="s">
        <v>44</v>
      </c>
      <c r="E30" s="53" t="s">
        <v>117</v>
      </c>
      <c r="F30" s="43">
        <v>4</v>
      </c>
      <c r="G30" s="43">
        <v>4</v>
      </c>
      <c r="H30" s="43">
        <v>4</v>
      </c>
      <c r="I30" s="43">
        <v>4</v>
      </c>
      <c r="J30" s="43">
        <v>4</v>
      </c>
      <c r="K30" s="43">
        <v>4</v>
      </c>
      <c r="L30" s="43">
        <v>4</v>
      </c>
      <c r="M30" s="43">
        <v>4</v>
      </c>
      <c r="N30" s="43">
        <v>4</v>
      </c>
      <c r="O30" s="20">
        <v>4</v>
      </c>
      <c r="P30" s="46">
        <v>0</v>
      </c>
      <c r="Q30" s="43">
        <v>0</v>
      </c>
      <c r="R30" s="43">
        <v>0</v>
      </c>
      <c r="S30" s="43">
        <v>0</v>
      </c>
      <c r="T30" s="43">
        <v>0</v>
      </c>
    </row>
    <row r="31" spans="1:20" ht="15.75" customHeight="1">
      <c r="A31" s="33"/>
      <c r="B31" s="143"/>
      <c r="C31" s="116" t="s">
        <v>118</v>
      </c>
      <c r="D31" s="52" t="s">
        <v>37</v>
      </c>
      <c r="E31" s="53" t="s">
        <v>117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9">
        <v>4</v>
      </c>
      <c r="P31" s="50">
        <v>0</v>
      </c>
      <c r="Q31" s="43">
        <v>0</v>
      </c>
      <c r="R31" s="43">
        <v>0</v>
      </c>
      <c r="S31" s="43">
        <v>0</v>
      </c>
      <c r="T31" s="43">
        <v>0</v>
      </c>
    </row>
    <row r="32" spans="1:20" ht="15.75" customHeight="1">
      <c r="A32" s="33"/>
      <c r="B32" s="147" t="s">
        <v>119</v>
      </c>
      <c r="C32" s="54" t="s">
        <v>120</v>
      </c>
      <c r="D32" s="52" t="s">
        <v>44</v>
      </c>
      <c r="E32" s="117" t="s">
        <v>121</v>
      </c>
      <c r="F32" s="43">
        <v>4</v>
      </c>
      <c r="G32" s="43">
        <v>4</v>
      </c>
      <c r="H32" s="43">
        <v>4</v>
      </c>
      <c r="I32" s="43">
        <v>4</v>
      </c>
      <c r="J32" s="43">
        <v>4</v>
      </c>
      <c r="K32" s="43">
        <v>4</v>
      </c>
      <c r="L32" s="43">
        <v>4</v>
      </c>
      <c r="M32" s="43">
        <v>4</v>
      </c>
      <c r="N32" s="43">
        <v>4</v>
      </c>
      <c r="O32" s="43">
        <v>4</v>
      </c>
      <c r="P32" s="43">
        <v>4</v>
      </c>
      <c r="Q32" s="118">
        <v>0</v>
      </c>
      <c r="R32" s="119">
        <v>0</v>
      </c>
      <c r="S32" s="43">
        <v>0</v>
      </c>
      <c r="T32" s="43">
        <v>0</v>
      </c>
    </row>
    <row r="33" spans="1:20" ht="15.75" customHeight="1">
      <c r="A33" s="33"/>
      <c r="B33" s="146"/>
      <c r="C33" s="54" t="s">
        <v>122</v>
      </c>
      <c r="D33" s="52" t="s">
        <v>47</v>
      </c>
      <c r="E33" s="117" t="s">
        <v>121</v>
      </c>
      <c r="F33" s="43">
        <v>4</v>
      </c>
      <c r="G33" s="43">
        <v>4</v>
      </c>
      <c r="H33" s="43">
        <v>4</v>
      </c>
      <c r="I33" s="43">
        <v>4</v>
      </c>
      <c r="J33" s="43">
        <v>4</v>
      </c>
      <c r="K33" s="43">
        <v>4</v>
      </c>
      <c r="L33" s="43">
        <v>4</v>
      </c>
      <c r="M33" s="43">
        <v>4</v>
      </c>
      <c r="N33" s="43">
        <v>4</v>
      </c>
      <c r="O33" s="43">
        <v>4</v>
      </c>
      <c r="P33" s="43">
        <v>4</v>
      </c>
      <c r="Q33" s="118">
        <v>0</v>
      </c>
      <c r="R33" s="120">
        <v>0</v>
      </c>
      <c r="S33" s="56">
        <v>0</v>
      </c>
      <c r="T33" s="43">
        <v>0</v>
      </c>
    </row>
    <row r="34" spans="1:20" ht="15.75" customHeight="1">
      <c r="A34" s="33"/>
      <c r="B34" s="146"/>
      <c r="C34" s="54" t="s">
        <v>123</v>
      </c>
      <c r="D34" s="52" t="s">
        <v>44</v>
      </c>
      <c r="E34" s="117" t="s">
        <v>124</v>
      </c>
      <c r="F34" s="43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43">
        <v>4</v>
      </c>
      <c r="Q34" s="43">
        <v>4</v>
      </c>
      <c r="R34" s="118">
        <v>0</v>
      </c>
      <c r="S34" s="119">
        <v>0</v>
      </c>
      <c r="T34" s="43">
        <v>0</v>
      </c>
    </row>
    <row r="35" spans="1:20" ht="15.75" customHeight="1">
      <c r="A35" s="33"/>
      <c r="B35" s="143"/>
      <c r="C35" s="54" t="s">
        <v>125</v>
      </c>
      <c r="D35" s="52" t="s">
        <v>37</v>
      </c>
      <c r="E35" s="117" t="s">
        <v>124</v>
      </c>
      <c r="F35" s="43">
        <v>4</v>
      </c>
      <c r="G35" s="43">
        <v>4</v>
      </c>
      <c r="H35" s="43">
        <v>4</v>
      </c>
      <c r="I35" s="43">
        <v>4</v>
      </c>
      <c r="J35" s="43">
        <v>4</v>
      </c>
      <c r="K35" s="43">
        <v>4</v>
      </c>
      <c r="L35" s="43">
        <v>4</v>
      </c>
      <c r="M35" s="43">
        <v>4</v>
      </c>
      <c r="N35" s="43">
        <v>4</v>
      </c>
      <c r="O35" s="43">
        <v>4</v>
      </c>
      <c r="P35" s="43">
        <v>4</v>
      </c>
      <c r="Q35" s="43">
        <v>4</v>
      </c>
      <c r="R35" s="118">
        <v>0</v>
      </c>
      <c r="S35" s="120">
        <v>0</v>
      </c>
      <c r="T35" s="56">
        <v>0</v>
      </c>
    </row>
    <row r="36" spans="1:20" ht="15.75" customHeight="1">
      <c r="A36" s="33"/>
      <c r="B36" s="145" t="s">
        <v>126</v>
      </c>
      <c r="C36" s="59" t="s">
        <v>127</v>
      </c>
      <c r="D36" s="52" t="s">
        <v>44</v>
      </c>
      <c r="E36" s="117" t="s">
        <v>128</v>
      </c>
      <c r="F36" s="43">
        <v>4</v>
      </c>
      <c r="G36" s="43">
        <v>4</v>
      </c>
      <c r="H36" s="43">
        <v>4</v>
      </c>
      <c r="I36" s="43">
        <v>4</v>
      </c>
      <c r="J36" s="43">
        <v>4</v>
      </c>
      <c r="K36" s="43">
        <v>4</v>
      </c>
      <c r="L36" s="43">
        <v>4</v>
      </c>
      <c r="M36" s="43">
        <v>4</v>
      </c>
      <c r="N36" s="43">
        <v>4</v>
      </c>
      <c r="O36" s="43">
        <v>4</v>
      </c>
      <c r="P36" s="43">
        <v>4</v>
      </c>
      <c r="Q36" s="43">
        <v>4</v>
      </c>
      <c r="R36" s="43">
        <v>4</v>
      </c>
      <c r="S36" s="118">
        <v>0</v>
      </c>
      <c r="T36" s="119">
        <v>0</v>
      </c>
    </row>
    <row r="37" spans="1:20" ht="15.75" customHeight="1">
      <c r="A37" s="33"/>
      <c r="B37" s="146"/>
      <c r="C37" s="121" t="s">
        <v>129</v>
      </c>
      <c r="D37" s="52" t="s">
        <v>47</v>
      </c>
      <c r="E37" s="117" t="s">
        <v>128</v>
      </c>
      <c r="F37" s="43">
        <v>4</v>
      </c>
      <c r="G37" s="43">
        <v>4</v>
      </c>
      <c r="H37" s="43">
        <v>4</v>
      </c>
      <c r="I37" s="43">
        <v>4</v>
      </c>
      <c r="J37" s="43">
        <v>4</v>
      </c>
      <c r="K37" s="43">
        <v>4</v>
      </c>
      <c r="L37" s="43">
        <v>4</v>
      </c>
      <c r="M37" s="43">
        <v>4</v>
      </c>
      <c r="N37" s="43">
        <v>4</v>
      </c>
      <c r="O37" s="43">
        <v>4</v>
      </c>
      <c r="P37" s="43">
        <v>4</v>
      </c>
      <c r="Q37" s="43">
        <v>4</v>
      </c>
      <c r="R37" s="43">
        <v>4</v>
      </c>
      <c r="S37" s="118">
        <v>0</v>
      </c>
      <c r="T37" s="120">
        <v>0</v>
      </c>
    </row>
    <row r="38" spans="1:20" ht="15.75" customHeight="1">
      <c r="A38" s="33"/>
      <c r="B38" s="146"/>
      <c r="C38" s="59" t="s">
        <v>130</v>
      </c>
      <c r="D38" s="52" t="s">
        <v>44</v>
      </c>
      <c r="E38" s="117" t="s">
        <v>131</v>
      </c>
      <c r="F38" s="43">
        <v>4</v>
      </c>
      <c r="G38" s="43">
        <v>4</v>
      </c>
      <c r="H38" s="43">
        <v>4</v>
      </c>
      <c r="I38" s="43">
        <v>4</v>
      </c>
      <c r="J38" s="43">
        <v>4</v>
      </c>
      <c r="K38" s="43">
        <v>4</v>
      </c>
      <c r="L38" s="43">
        <v>4</v>
      </c>
      <c r="M38" s="43">
        <v>4</v>
      </c>
      <c r="N38" s="43">
        <v>4</v>
      </c>
      <c r="O38" s="43">
        <v>4</v>
      </c>
      <c r="P38" s="43">
        <v>4</v>
      </c>
      <c r="Q38" s="43">
        <v>4</v>
      </c>
      <c r="R38" s="43">
        <v>4</v>
      </c>
      <c r="S38" s="43">
        <v>4</v>
      </c>
      <c r="T38" s="118">
        <v>0</v>
      </c>
    </row>
    <row r="39" spans="1:20" ht="15.75" customHeight="1">
      <c r="A39" s="33"/>
      <c r="B39" s="143"/>
      <c r="C39" s="59" t="s">
        <v>132</v>
      </c>
      <c r="D39" s="52" t="s">
        <v>37</v>
      </c>
      <c r="E39" s="117" t="s">
        <v>131</v>
      </c>
      <c r="F39" s="43">
        <v>4</v>
      </c>
      <c r="G39" s="43">
        <v>4</v>
      </c>
      <c r="H39" s="43">
        <v>4</v>
      </c>
      <c r="I39" s="43">
        <v>4</v>
      </c>
      <c r="J39" s="43">
        <v>4</v>
      </c>
      <c r="K39" s="43">
        <v>4</v>
      </c>
      <c r="L39" s="43">
        <v>4</v>
      </c>
      <c r="M39" s="43">
        <v>4</v>
      </c>
      <c r="N39" s="43">
        <v>4</v>
      </c>
      <c r="O39" s="43">
        <v>4</v>
      </c>
      <c r="P39" s="43">
        <v>4</v>
      </c>
      <c r="Q39" s="43">
        <v>4</v>
      </c>
      <c r="R39" s="43">
        <v>4</v>
      </c>
      <c r="S39" s="43">
        <v>4</v>
      </c>
      <c r="T39" s="118">
        <v>0</v>
      </c>
    </row>
    <row r="40" spans="1:20" ht="15.75" customHeight="1">
      <c r="A40" s="33"/>
      <c r="B40" s="47" t="s">
        <v>133</v>
      </c>
      <c r="C40" s="54" t="s">
        <v>134</v>
      </c>
      <c r="D40" s="56" t="s">
        <v>37</v>
      </c>
      <c r="E40" s="117" t="s">
        <v>135</v>
      </c>
      <c r="F40" s="43">
        <v>4</v>
      </c>
      <c r="G40" s="43">
        <v>4</v>
      </c>
      <c r="H40" s="43">
        <v>4</v>
      </c>
      <c r="I40" s="43">
        <v>4</v>
      </c>
      <c r="J40" s="43">
        <v>4</v>
      </c>
      <c r="K40" s="43">
        <v>4</v>
      </c>
      <c r="L40" s="43">
        <v>4</v>
      </c>
      <c r="M40" s="43">
        <v>4</v>
      </c>
      <c r="N40" s="43">
        <v>4</v>
      </c>
      <c r="O40" s="43">
        <v>4</v>
      </c>
      <c r="P40" s="43">
        <v>4</v>
      </c>
      <c r="Q40" s="43">
        <v>4</v>
      </c>
      <c r="R40" s="43">
        <v>4</v>
      </c>
      <c r="S40" s="43">
        <v>4</v>
      </c>
      <c r="T40" s="43">
        <v>4</v>
      </c>
    </row>
    <row r="41" spans="1:20" ht="15.75" customHeight="1">
      <c r="A41" s="33"/>
      <c r="B41" s="58"/>
      <c r="C41" s="59" t="s">
        <v>136</v>
      </c>
      <c r="D41" s="43" t="s">
        <v>37</v>
      </c>
      <c r="E41" s="117" t="s">
        <v>137</v>
      </c>
      <c r="F41" s="43">
        <v>4</v>
      </c>
      <c r="G41" s="43">
        <v>4</v>
      </c>
      <c r="H41" s="43">
        <v>4</v>
      </c>
      <c r="I41" s="43">
        <v>4</v>
      </c>
      <c r="J41" s="43">
        <v>4</v>
      </c>
      <c r="K41" s="43">
        <v>4</v>
      </c>
      <c r="L41" s="43">
        <v>4</v>
      </c>
      <c r="M41" s="43">
        <v>4</v>
      </c>
      <c r="N41" s="43">
        <v>4</v>
      </c>
      <c r="O41" s="43">
        <v>4</v>
      </c>
      <c r="P41" s="43">
        <v>4</v>
      </c>
      <c r="Q41" s="43">
        <v>4</v>
      </c>
      <c r="R41" s="43">
        <v>4</v>
      </c>
      <c r="S41" s="43">
        <v>4</v>
      </c>
      <c r="T41" s="43">
        <v>4</v>
      </c>
    </row>
    <row r="42" spans="1:20" ht="15.75" customHeight="1">
      <c r="A42" s="33"/>
      <c r="B42" s="60"/>
      <c r="C42" s="60"/>
      <c r="D42" s="61" t="s">
        <v>138</v>
      </c>
      <c r="E42" s="53"/>
      <c r="F42" s="43">
        <f t="shared" ref="F42:T42" si="0">SUM(F16:F41)</f>
        <v>112</v>
      </c>
      <c r="G42" s="43">
        <f t="shared" si="0"/>
        <v>104</v>
      </c>
      <c r="H42" s="43">
        <f t="shared" si="0"/>
        <v>104</v>
      </c>
      <c r="I42" s="43">
        <f t="shared" si="0"/>
        <v>96</v>
      </c>
      <c r="J42" s="43">
        <f t="shared" si="0"/>
        <v>88</v>
      </c>
      <c r="K42" s="43">
        <f t="shared" si="0"/>
        <v>80</v>
      </c>
      <c r="L42" s="43">
        <f t="shared" si="0"/>
        <v>72</v>
      </c>
      <c r="M42" s="43">
        <f t="shared" si="0"/>
        <v>64</v>
      </c>
      <c r="N42" s="43">
        <f t="shared" si="0"/>
        <v>56</v>
      </c>
      <c r="O42" s="43">
        <f t="shared" si="0"/>
        <v>48</v>
      </c>
      <c r="P42" s="43">
        <f t="shared" si="0"/>
        <v>40</v>
      </c>
      <c r="Q42" s="43">
        <f t="shared" si="0"/>
        <v>32</v>
      </c>
      <c r="R42" s="43">
        <f t="shared" si="0"/>
        <v>24</v>
      </c>
      <c r="S42" s="43">
        <f t="shared" si="0"/>
        <v>16</v>
      </c>
      <c r="T42" s="43">
        <f t="shared" si="0"/>
        <v>8</v>
      </c>
    </row>
    <row r="43" spans="1:20" ht="15.75" customHeight="1">
      <c r="A43" s="33"/>
      <c r="D43" s="14"/>
    </row>
    <row r="44" spans="1:20" ht="15.75" customHeight="1">
      <c r="A44" s="33"/>
      <c r="B44" s="25"/>
      <c r="D44" s="14"/>
    </row>
    <row r="45" spans="1:20" ht="47.25">
      <c r="A45" s="26" t="s">
        <v>96</v>
      </c>
      <c r="B45" s="122" t="s">
        <v>24</v>
      </c>
      <c r="C45" s="30" t="s">
        <v>25</v>
      </c>
      <c r="D45" s="28" t="s">
        <v>26</v>
      </c>
      <c r="E45" s="29" t="s">
        <v>27</v>
      </c>
      <c r="F45" s="30" t="s">
        <v>92</v>
      </c>
      <c r="G45" s="31">
        <v>45206</v>
      </c>
      <c r="H45" s="31">
        <v>45207</v>
      </c>
      <c r="I45" s="31">
        <v>45208</v>
      </c>
      <c r="J45" s="31">
        <v>45209</v>
      </c>
      <c r="K45" s="31">
        <v>45210</v>
      </c>
      <c r="L45" s="31">
        <v>45211</v>
      </c>
      <c r="M45" s="31">
        <v>45212</v>
      </c>
      <c r="N45" s="31">
        <v>45213</v>
      </c>
      <c r="O45" s="31">
        <v>45214</v>
      </c>
      <c r="P45" s="31">
        <v>45215</v>
      </c>
      <c r="Q45" s="31">
        <v>45216</v>
      </c>
      <c r="R45" s="31">
        <v>45217</v>
      </c>
      <c r="S45" s="31">
        <v>45218</v>
      </c>
      <c r="T45" s="31">
        <v>45219</v>
      </c>
    </row>
    <row r="46" spans="1:20" ht="15.75" customHeight="1">
      <c r="A46" s="33"/>
      <c r="B46" s="34" t="s">
        <v>36</v>
      </c>
      <c r="C46" s="69"/>
      <c r="D46" s="35" t="s">
        <v>37</v>
      </c>
      <c r="E46" s="36" t="s">
        <v>88</v>
      </c>
      <c r="F46" s="37">
        <v>4</v>
      </c>
      <c r="G46" s="38">
        <v>4</v>
      </c>
      <c r="H46" s="39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</row>
    <row r="47" spans="1:20" ht="15.75" customHeight="1">
      <c r="A47" s="33"/>
      <c r="B47" s="34" t="s">
        <v>39</v>
      </c>
      <c r="C47" s="69"/>
      <c r="D47" s="35" t="s">
        <v>37</v>
      </c>
      <c r="E47" s="36" t="s">
        <v>88</v>
      </c>
      <c r="F47" s="37">
        <v>12</v>
      </c>
      <c r="G47" s="38">
        <v>4</v>
      </c>
      <c r="H47" s="40">
        <v>8</v>
      </c>
      <c r="I47" s="39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</row>
    <row r="48" spans="1:20" ht="15.75" customHeight="1">
      <c r="A48" s="33"/>
      <c r="B48" s="41" t="s">
        <v>97</v>
      </c>
      <c r="C48" s="72"/>
      <c r="D48" s="35" t="s">
        <v>37</v>
      </c>
      <c r="E48" s="42">
        <v>8</v>
      </c>
      <c r="F48" s="43">
        <v>4</v>
      </c>
      <c r="G48" s="44">
        <v>4</v>
      </c>
      <c r="H48" s="45">
        <v>4</v>
      </c>
      <c r="I48" s="20">
        <v>4</v>
      </c>
      <c r="J48" s="46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</row>
    <row r="49" spans="1:20" ht="15.75" customHeight="1">
      <c r="A49" s="33"/>
      <c r="B49" s="123" t="s">
        <v>41</v>
      </c>
      <c r="C49" s="72"/>
      <c r="D49" s="35" t="s">
        <v>37</v>
      </c>
      <c r="E49" s="42">
        <v>8</v>
      </c>
      <c r="F49" s="43">
        <v>4</v>
      </c>
      <c r="G49" s="47">
        <v>4</v>
      </c>
      <c r="H49" s="48">
        <v>4</v>
      </c>
      <c r="I49" s="49">
        <v>4</v>
      </c>
      <c r="J49" s="50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</row>
    <row r="50" spans="1:20" ht="15.75" customHeight="1">
      <c r="A50" s="124"/>
      <c r="B50" s="145" t="s">
        <v>98</v>
      </c>
      <c r="C50" s="54" t="s">
        <v>99</v>
      </c>
      <c r="D50" s="55" t="s">
        <v>44</v>
      </c>
      <c r="E50" s="53" t="s">
        <v>100</v>
      </c>
      <c r="F50" s="43">
        <v>5</v>
      </c>
      <c r="G50" s="43">
        <v>5</v>
      </c>
      <c r="H50" s="43">
        <v>5</v>
      </c>
      <c r="I50" s="43">
        <v>5</v>
      </c>
      <c r="J50" s="20">
        <v>5</v>
      </c>
      <c r="K50" s="125">
        <v>1</v>
      </c>
      <c r="L50" s="43">
        <v>0</v>
      </c>
      <c r="M50" s="20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</row>
    <row r="51" spans="1:20" ht="15.75" customHeight="1">
      <c r="A51" s="124"/>
      <c r="B51" s="146"/>
      <c r="C51" s="54" t="s">
        <v>101</v>
      </c>
      <c r="D51" s="52" t="s">
        <v>47</v>
      </c>
      <c r="E51" s="53" t="s">
        <v>100</v>
      </c>
      <c r="F51" s="43">
        <v>5</v>
      </c>
      <c r="G51" s="43">
        <v>5</v>
      </c>
      <c r="H51" s="43">
        <v>5</v>
      </c>
      <c r="I51" s="43">
        <v>5</v>
      </c>
      <c r="J51" s="49">
        <v>5</v>
      </c>
      <c r="K51" s="126">
        <v>1</v>
      </c>
      <c r="L51" s="43">
        <v>0</v>
      </c>
      <c r="M51" s="20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</row>
    <row r="52" spans="1:20" ht="15.75" customHeight="1">
      <c r="A52" s="124"/>
      <c r="B52" s="146"/>
      <c r="C52" s="54" t="s">
        <v>102</v>
      </c>
      <c r="D52" s="52" t="s">
        <v>44</v>
      </c>
      <c r="E52" s="53" t="s">
        <v>103</v>
      </c>
      <c r="F52" s="43">
        <v>4</v>
      </c>
      <c r="G52" s="43">
        <v>4</v>
      </c>
      <c r="H52" s="43">
        <v>4</v>
      </c>
      <c r="I52" s="43">
        <v>4</v>
      </c>
      <c r="J52" s="43">
        <v>4</v>
      </c>
      <c r="K52" s="20">
        <v>4</v>
      </c>
      <c r="L52" s="46">
        <v>0</v>
      </c>
      <c r="M52" s="20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</row>
    <row r="53" spans="1:20" ht="15.75" customHeight="1">
      <c r="A53" s="127"/>
      <c r="B53" s="143"/>
      <c r="C53" s="54" t="s">
        <v>104</v>
      </c>
      <c r="D53" s="52" t="s">
        <v>37</v>
      </c>
      <c r="E53" s="53" t="s">
        <v>103</v>
      </c>
      <c r="F53" s="43">
        <v>3</v>
      </c>
      <c r="G53" s="43">
        <v>3</v>
      </c>
      <c r="H53" s="43">
        <v>3</v>
      </c>
      <c r="I53" s="43">
        <v>3</v>
      </c>
      <c r="J53" s="43">
        <v>3</v>
      </c>
      <c r="K53" s="49">
        <v>3</v>
      </c>
      <c r="L53" s="74">
        <v>-1</v>
      </c>
      <c r="M53" s="20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</row>
    <row r="54" spans="1:20" ht="15.75" customHeight="1">
      <c r="A54" s="128"/>
      <c r="B54" s="145" t="s">
        <v>105</v>
      </c>
      <c r="C54" s="54" t="s">
        <v>106</v>
      </c>
      <c r="D54" s="52" t="s">
        <v>44</v>
      </c>
      <c r="E54" s="53" t="s">
        <v>107</v>
      </c>
      <c r="F54" s="43">
        <v>3</v>
      </c>
      <c r="G54" s="43">
        <v>3</v>
      </c>
      <c r="H54" s="43">
        <v>3</v>
      </c>
      <c r="I54" s="43">
        <v>3</v>
      </c>
      <c r="J54" s="43">
        <v>3</v>
      </c>
      <c r="K54" s="43">
        <v>3</v>
      </c>
      <c r="L54" s="20">
        <v>3</v>
      </c>
      <c r="M54" s="73">
        <v>-1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</row>
    <row r="55" spans="1:20" ht="15.75" customHeight="1">
      <c r="A55" s="128"/>
      <c r="B55" s="146"/>
      <c r="C55" s="54" t="s">
        <v>108</v>
      </c>
      <c r="D55" s="52" t="s">
        <v>47</v>
      </c>
      <c r="E55" s="53" t="s">
        <v>107</v>
      </c>
      <c r="F55" s="43">
        <v>4</v>
      </c>
      <c r="G55" s="43">
        <v>4</v>
      </c>
      <c r="H55" s="43">
        <v>4</v>
      </c>
      <c r="I55" s="43">
        <v>4</v>
      </c>
      <c r="J55" s="43">
        <v>4</v>
      </c>
      <c r="K55" s="43">
        <v>4</v>
      </c>
      <c r="L55" s="49">
        <v>4</v>
      </c>
      <c r="M55" s="50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</row>
    <row r="56" spans="1:20" ht="15.75" customHeight="1">
      <c r="A56" s="128"/>
      <c r="B56" s="146"/>
      <c r="C56" s="54" t="s">
        <v>109</v>
      </c>
      <c r="D56" s="52" t="s">
        <v>44</v>
      </c>
      <c r="E56" s="53" t="s">
        <v>110</v>
      </c>
      <c r="F56" s="43">
        <v>4</v>
      </c>
      <c r="G56" s="43">
        <v>4</v>
      </c>
      <c r="H56" s="43">
        <v>4</v>
      </c>
      <c r="I56" s="43">
        <v>4</v>
      </c>
      <c r="J56" s="43">
        <v>4</v>
      </c>
      <c r="K56" s="43">
        <v>4</v>
      </c>
      <c r="L56" s="43">
        <v>4</v>
      </c>
      <c r="M56" s="20">
        <v>4</v>
      </c>
      <c r="N56" s="46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</row>
    <row r="57" spans="1:20" ht="17.25" customHeight="1">
      <c r="B57" s="143"/>
      <c r="C57" s="54" t="s">
        <v>111</v>
      </c>
      <c r="D57" s="52" t="s">
        <v>37</v>
      </c>
      <c r="E57" s="53" t="s">
        <v>110</v>
      </c>
      <c r="F57" s="43">
        <v>2</v>
      </c>
      <c r="G57" s="43">
        <v>2</v>
      </c>
      <c r="H57" s="43">
        <v>2</v>
      </c>
      <c r="I57" s="43">
        <v>2</v>
      </c>
      <c r="J57" s="43">
        <v>2</v>
      </c>
      <c r="K57" s="43">
        <v>2</v>
      </c>
      <c r="L57" s="43">
        <v>2</v>
      </c>
      <c r="M57" s="49">
        <v>2</v>
      </c>
      <c r="N57" s="74">
        <v>-2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</row>
    <row r="58" spans="1:20" ht="15.75" customHeight="1">
      <c r="A58" s="33"/>
      <c r="B58" s="145" t="s">
        <v>112</v>
      </c>
      <c r="C58" s="116" t="s">
        <v>113</v>
      </c>
      <c r="D58" s="52" t="s">
        <v>44</v>
      </c>
      <c r="E58" s="53" t="s">
        <v>114</v>
      </c>
      <c r="F58" s="43">
        <v>5</v>
      </c>
      <c r="G58" s="43">
        <v>5</v>
      </c>
      <c r="H58" s="43">
        <v>5</v>
      </c>
      <c r="I58" s="43">
        <v>5</v>
      </c>
      <c r="J58" s="43">
        <v>5</v>
      </c>
      <c r="K58" s="43">
        <v>5</v>
      </c>
      <c r="L58" s="43">
        <v>5</v>
      </c>
      <c r="M58" s="43">
        <v>5</v>
      </c>
      <c r="N58" s="43">
        <v>5</v>
      </c>
      <c r="O58" s="129">
        <v>5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</row>
    <row r="59" spans="1:20" ht="15.75" customHeight="1">
      <c r="A59" s="33"/>
      <c r="B59" s="146"/>
      <c r="C59" s="116" t="s">
        <v>115</v>
      </c>
      <c r="D59" s="52" t="s">
        <v>47</v>
      </c>
      <c r="E59" s="53" t="s">
        <v>114</v>
      </c>
      <c r="F59" s="43">
        <v>5</v>
      </c>
      <c r="G59" s="43">
        <v>5</v>
      </c>
      <c r="H59" s="43">
        <v>5</v>
      </c>
      <c r="I59" s="43">
        <v>5</v>
      </c>
      <c r="J59" s="43">
        <v>5</v>
      </c>
      <c r="K59" s="43">
        <v>5</v>
      </c>
      <c r="L59" s="43">
        <v>5</v>
      </c>
      <c r="M59" s="43">
        <v>5</v>
      </c>
      <c r="N59" s="56">
        <v>5</v>
      </c>
      <c r="O59" s="129">
        <v>5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</row>
    <row r="60" spans="1:20" ht="15.75" customHeight="1">
      <c r="A60" s="33"/>
      <c r="B60" s="146"/>
      <c r="C60" s="116" t="s">
        <v>116</v>
      </c>
      <c r="D60" s="52" t="s">
        <v>44</v>
      </c>
      <c r="E60" s="53" t="s">
        <v>117</v>
      </c>
      <c r="F60" s="43">
        <v>4</v>
      </c>
      <c r="G60" s="43">
        <v>4</v>
      </c>
      <c r="H60" s="43">
        <v>4</v>
      </c>
      <c r="I60" s="43">
        <v>4</v>
      </c>
      <c r="J60" s="43">
        <v>4</v>
      </c>
      <c r="K60" s="43">
        <v>4</v>
      </c>
      <c r="L60" s="43">
        <v>4</v>
      </c>
      <c r="M60" s="43">
        <v>4</v>
      </c>
      <c r="N60" s="43">
        <v>4</v>
      </c>
      <c r="O60" s="20">
        <v>4</v>
      </c>
      <c r="P60" s="46">
        <v>0</v>
      </c>
      <c r="Q60" s="43">
        <v>0</v>
      </c>
      <c r="R60" s="43">
        <v>0</v>
      </c>
      <c r="S60" s="43">
        <v>0</v>
      </c>
      <c r="T60" s="43">
        <v>0</v>
      </c>
    </row>
    <row r="61" spans="1:20" ht="15.75" customHeight="1">
      <c r="A61" s="33"/>
      <c r="B61" s="143"/>
      <c r="C61" s="116" t="s">
        <v>118</v>
      </c>
      <c r="D61" s="52" t="s">
        <v>37</v>
      </c>
      <c r="E61" s="53" t="s">
        <v>117</v>
      </c>
      <c r="F61" s="43">
        <v>4</v>
      </c>
      <c r="G61" s="43">
        <v>4</v>
      </c>
      <c r="H61" s="43">
        <v>4</v>
      </c>
      <c r="I61" s="43">
        <v>4</v>
      </c>
      <c r="J61" s="43">
        <v>4</v>
      </c>
      <c r="K61" s="43">
        <v>4</v>
      </c>
      <c r="L61" s="43">
        <v>4</v>
      </c>
      <c r="M61" s="43">
        <v>4</v>
      </c>
      <c r="N61" s="43">
        <v>4</v>
      </c>
      <c r="O61" s="49">
        <v>4</v>
      </c>
      <c r="P61" s="50">
        <v>0</v>
      </c>
      <c r="Q61" s="43">
        <v>0</v>
      </c>
      <c r="R61" s="43">
        <v>0</v>
      </c>
      <c r="S61" s="43">
        <v>0</v>
      </c>
      <c r="T61" s="43">
        <v>0</v>
      </c>
    </row>
    <row r="62" spans="1:20" ht="15.75" customHeight="1">
      <c r="A62" s="33"/>
      <c r="B62" s="147" t="s">
        <v>119</v>
      </c>
      <c r="C62" s="54" t="s">
        <v>120</v>
      </c>
      <c r="D62" s="52" t="s">
        <v>44</v>
      </c>
      <c r="E62" s="117" t="s">
        <v>121</v>
      </c>
      <c r="F62" s="43">
        <v>3</v>
      </c>
      <c r="G62" s="43">
        <v>3</v>
      </c>
      <c r="H62" s="43">
        <v>3</v>
      </c>
      <c r="I62" s="43">
        <v>3</v>
      </c>
      <c r="J62" s="43">
        <v>3</v>
      </c>
      <c r="K62" s="43">
        <v>3</v>
      </c>
      <c r="L62" s="43">
        <v>3</v>
      </c>
      <c r="M62" s="43">
        <v>3</v>
      </c>
      <c r="N62" s="43">
        <v>3</v>
      </c>
      <c r="O62" s="43">
        <v>3</v>
      </c>
      <c r="P62" s="43">
        <v>3</v>
      </c>
      <c r="Q62" s="73">
        <v>-1</v>
      </c>
      <c r="R62" s="119">
        <v>0</v>
      </c>
      <c r="S62" s="130">
        <v>0</v>
      </c>
      <c r="T62" s="43">
        <v>0</v>
      </c>
    </row>
    <row r="63" spans="1:20" ht="15.75" customHeight="1">
      <c r="A63" s="33"/>
      <c r="B63" s="146"/>
      <c r="C63" s="54" t="s">
        <v>122</v>
      </c>
      <c r="D63" s="52" t="s">
        <v>47</v>
      </c>
      <c r="E63" s="117" t="s">
        <v>121</v>
      </c>
      <c r="F63" s="43">
        <v>5</v>
      </c>
      <c r="G63" s="43">
        <v>5</v>
      </c>
      <c r="H63" s="43">
        <v>5</v>
      </c>
      <c r="I63" s="43">
        <v>5</v>
      </c>
      <c r="J63" s="43">
        <v>5</v>
      </c>
      <c r="K63" s="43">
        <v>5</v>
      </c>
      <c r="L63" s="43">
        <v>5</v>
      </c>
      <c r="M63" s="43">
        <v>5</v>
      </c>
      <c r="N63" s="43">
        <v>5</v>
      </c>
      <c r="O63" s="43">
        <v>5</v>
      </c>
      <c r="P63" s="43">
        <v>5</v>
      </c>
      <c r="Q63" s="129">
        <v>5</v>
      </c>
      <c r="R63" s="120">
        <v>0</v>
      </c>
      <c r="S63" s="131">
        <v>0</v>
      </c>
      <c r="T63" s="43">
        <v>0</v>
      </c>
    </row>
    <row r="64" spans="1:20" ht="15.75" customHeight="1">
      <c r="A64" s="33"/>
      <c r="B64" s="146"/>
      <c r="C64" s="54" t="s">
        <v>123</v>
      </c>
      <c r="D64" s="52" t="s">
        <v>44</v>
      </c>
      <c r="E64" s="117" t="s">
        <v>124</v>
      </c>
      <c r="F64" s="43">
        <v>3</v>
      </c>
      <c r="G64" s="43">
        <v>3</v>
      </c>
      <c r="H64" s="43">
        <v>3</v>
      </c>
      <c r="I64" s="43">
        <v>3</v>
      </c>
      <c r="J64" s="43">
        <v>3</v>
      </c>
      <c r="K64" s="43">
        <v>3</v>
      </c>
      <c r="L64" s="43">
        <v>3</v>
      </c>
      <c r="M64" s="43">
        <v>3</v>
      </c>
      <c r="N64" s="43">
        <v>3</v>
      </c>
      <c r="O64" s="43">
        <v>3</v>
      </c>
      <c r="P64" s="43">
        <v>3</v>
      </c>
      <c r="Q64" s="43">
        <v>3</v>
      </c>
      <c r="R64" s="73">
        <v>-1</v>
      </c>
      <c r="S64" s="119">
        <v>0</v>
      </c>
      <c r="T64" s="130">
        <v>0</v>
      </c>
    </row>
    <row r="65" spans="1:20" ht="15.75" customHeight="1">
      <c r="A65" s="33"/>
      <c r="B65" s="143"/>
      <c r="C65" s="54" t="s">
        <v>125</v>
      </c>
      <c r="D65" s="52" t="s">
        <v>37</v>
      </c>
      <c r="E65" s="117" t="s">
        <v>124</v>
      </c>
      <c r="F65" s="43">
        <v>2</v>
      </c>
      <c r="G65" s="43">
        <v>2</v>
      </c>
      <c r="H65" s="43">
        <v>2</v>
      </c>
      <c r="I65" s="43">
        <v>2</v>
      </c>
      <c r="J65" s="43">
        <v>2</v>
      </c>
      <c r="K65" s="43">
        <v>2</v>
      </c>
      <c r="L65" s="43">
        <v>2</v>
      </c>
      <c r="M65" s="43">
        <v>2</v>
      </c>
      <c r="N65" s="43">
        <v>2</v>
      </c>
      <c r="O65" s="43">
        <v>2</v>
      </c>
      <c r="P65" s="43">
        <v>2</v>
      </c>
      <c r="Q65" s="43">
        <v>2</v>
      </c>
      <c r="R65" s="74">
        <v>-2</v>
      </c>
      <c r="S65" s="120">
        <v>0</v>
      </c>
      <c r="T65" s="131">
        <v>0</v>
      </c>
    </row>
    <row r="66" spans="1:20" ht="15.75" customHeight="1">
      <c r="A66" s="33"/>
      <c r="B66" s="145" t="s">
        <v>126</v>
      </c>
      <c r="C66" s="59" t="s">
        <v>127</v>
      </c>
      <c r="D66" s="52" t="s">
        <v>44</v>
      </c>
      <c r="E66" s="117" t="s">
        <v>128</v>
      </c>
      <c r="F66" s="43">
        <v>3</v>
      </c>
      <c r="G66" s="43">
        <v>3</v>
      </c>
      <c r="H66" s="43">
        <v>3</v>
      </c>
      <c r="I66" s="43">
        <v>3</v>
      </c>
      <c r="J66" s="43">
        <v>3</v>
      </c>
      <c r="K66" s="43">
        <v>3</v>
      </c>
      <c r="L66" s="43">
        <v>3</v>
      </c>
      <c r="M66" s="43">
        <v>3</v>
      </c>
      <c r="N66" s="43">
        <v>3</v>
      </c>
      <c r="O66" s="43">
        <v>3</v>
      </c>
      <c r="P66" s="43">
        <v>3</v>
      </c>
      <c r="Q66" s="43">
        <v>3</v>
      </c>
      <c r="R66" s="43">
        <v>3</v>
      </c>
      <c r="S66" s="73">
        <v>-1</v>
      </c>
      <c r="T66" s="119">
        <v>0</v>
      </c>
    </row>
    <row r="67" spans="1:20" ht="15.75" customHeight="1">
      <c r="A67" s="33"/>
      <c r="B67" s="146"/>
      <c r="C67" s="121" t="s">
        <v>129</v>
      </c>
      <c r="D67" s="52" t="s">
        <v>47</v>
      </c>
      <c r="E67" s="117" t="s">
        <v>128</v>
      </c>
      <c r="F67" s="43">
        <v>5</v>
      </c>
      <c r="G67" s="43">
        <v>5</v>
      </c>
      <c r="H67" s="43">
        <v>5</v>
      </c>
      <c r="I67" s="43">
        <v>5</v>
      </c>
      <c r="J67" s="43">
        <v>5</v>
      </c>
      <c r="K67" s="43">
        <v>5</v>
      </c>
      <c r="L67" s="43">
        <v>5</v>
      </c>
      <c r="M67" s="43">
        <v>5</v>
      </c>
      <c r="N67" s="43">
        <v>5</v>
      </c>
      <c r="O67" s="43">
        <v>5</v>
      </c>
      <c r="P67" s="43">
        <v>5</v>
      </c>
      <c r="Q67" s="43">
        <v>5</v>
      </c>
      <c r="R67" s="43">
        <v>5</v>
      </c>
      <c r="S67" s="129">
        <v>5</v>
      </c>
      <c r="T67" s="120">
        <v>0</v>
      </c>
    </row>
    <row r="68" spans="1:20" ht="15.75" customHeight="1">
      <c r="A68" s="33"/>
      <c r="B68" s="146"/>
      <c r="C68" s="59" t="s">
        <v>130</v>
      </c>
      <c r="D68" s="52" t="s">
        <v>44</v>
      </c>
      <c r="E68" s="117" t="s">
        <v>131</v>
      </c>
      <c r="F68" s="43">
        <v>5</v>
      </c>
      <c r="G68" s="43">
        <v>5</v>
      </c>
      <c r="H68" s="43">
        <v>5</v>
      </c>
      <c r="I68" s="43">
        <v>5</v>
      </c>
      <c r="J68" s="43">
        <v>5</v>
      </c>
      <c r="K68" s="43">
        <v>5</v>
      </c>
      <c r="L68" s="43">
        <v>5</v>
      </c>
      <c r="M68" s="43">
        <v>5</v>
      </c>
      <c r="N68" s="43">
        <v>5</v>
      </c>
      <c r="O68" s="43">
        <v>5</v>
      </c>
      <c r="P68" s="43">
        <v>5</v>
      </c>
      <c r="Q68" s="43">
        <v>5</v>
      </c>
      <c r="R68" s="43">
        <v>5</v>
      </c>
      <c r="S68" s="43">
        <v>5</v>
      </c>
      <c r="T68" s="129">
        <v>5</v>
      </c>
    </row>
    <row r="69" spans="1:20" ht="15.75" customHeight="1">
      <c r="A69" s="33"/>
      <c r="B69" s="143"/>
      <c r="C69" s="59" t="s">
        <v>132</v>
      </c>
      <c r="D69" s="52" t="s">
        <v>37</v>
      </c>
      <c r="E69" s="117" t="s">
        <v>131</v>
      </c>
      <c r="F69" s="43">
        <v>6</v>
      </c>
      <c r="G69" s="43">
        <v>6</v>
      </c>
      <c r="H69" s="43">
        <v>6</v>
      </c>
      <c r="I69" s="43">
        <v>6</v>
      </c>
      <c r="J69" s="43">
        <v>6</v>
      </c>
      <c r="K69" s="43">
        <v>6</v>
      </c>
      <c r="L69" s="43">
        <v>6</v>
      </c>
      <c r="M69" s="43">
        <v>6</v>
      </c>
      <c r="N69" s="43">
        <v>6</v>
      </c>
      <c r="O69" s="43">
        <v>6</v>
      </c>
      <c r="P69" s="43">
        <v>6</v>
      </c>
      <c r="Q69" s="43">
        <v>6</v>
      </c>
      <c r="R69" s="43">
        <v>6</v>
      </c>
      <c r="S69" s="43">
        <v>6</v>
      </c>
      <c r="T69" s="132">
        <v>6</v>
      </c>
    </row>
    <row r="70" spans="1:20" ht="15.75" customHeight="1">
      <c r="A70" s="33"/>
      <c r="B70" s="47" t="s">
        <v>133</v>
      </c>
      <c r="C70" s="54" t="s">
        <v>134</v>
      </c>
      <c r="D70" s="56" t="s">
        <v>37</v>
      </c>
      <c r="E70" s="117" t="s">
        <v>135</v>
      </c>
      <c r="F70" s="43">
        <v>4</v>
      </c>
      <c r="G70" s="43">
        <v>4</v>
      </c>
      <c r="H70" s="43">
        <v>4</v>
      </c>
      <c r="I70" s="43">
        <v>4</v>
      </c>
      <c r="J70" s="43">
        <v>4</v>
      </c>
      <c r="K70" s="43">
        <v>4</v>
      </c>
      <c r="L70" s="43">
        <v>4</v>
      </c>
      <c r="M70" s="43">
        <v>4</v>
      </c>
      <c r="N70" s="43">
        <v>4</v>
      </c>
      <c r="O70" s="43">
        <v>4</v>
      </c>
      <c r="P70" s="43">
        <v>4</v>
      </c>
      <c r="Q70" s="43">
        <v>4</v>
      </c>
      <c r="R70" s="43">
        <v>4</v>
      </c>
      <c r="S70" s="43">
        <v>4</v>
      </c>
      <c r="T70" s="43">
        <v>4</v>
      </c>
    </row>
    <row r="71" spans="1:20" ht="15.75" customHeight="1">
      <c r="A71" s="57"/>
      <c r="B71" s="58"/>
      <c r="C71" s="59" t="s">
        <v>136</v>
      </c>
      <c r="D71" s="43" t="s">
        <v>37</v>
      </c>
      <c r="E71" s="117" t="s">
        <v>137</v>
      </c>
      <c r="F71" s="43">
        <v>4</v>
      </c>
      <c r="G71" s="43">
        <v>4</v>
      </c>
      <c r="H71" s="43">
        <v>4</v>
      </c>
      <c r="I71" s="43">
        <v>4</v>
      </c>
      <c r="J71" s="43">
        <v>4</v>
      </c>
      <c r="K71" s="43">
        <v>4</v>
      </c>
      <c r="L71" s="43">
        <v>4</v>
      </c>
      <c r="M71" s="43">
        <v>4</v>
      </c>
      <c r="N71" s="43">
        <v>4</v>
      </c>
      <c r="O71" s="43">
        <v>4</v>
      </c>
      <c r="P71" s="43">
        <v>4</v>
      </c>
      <c r="Q71" s="43">
        <v>4</v>
      </c>
      <c r="R71" s="43">
        <v>4</v>
      </c>
      <c r="S71" s="43">
        <v>4</v>
      </c>
      <c r="T71" s="43">
        <v>4</v>
      </c>
    </row>
    <row r="72" spans="1:20" ht="15.75" customHeight="1">
      <c r="A72" s="127"/>
      <c r="B72" s="60"/>
      <c r="C72" s="60"/>
      <c r="D72" s="61" t="s">
        <v>94</v>
      </c>
      <c r="E72" s="53"/>
      <c r="F72" s="43">
        <f t="shared" ref="F72:T72" si="1">SUM(F46:F71)</f>
        <v>112</v>
      </c>
      <c r="G72" s="43">
        <f t="shared" si="1"/>
        <v>104</v>
      </c>
      <c r="H72" s="43">
        <f t="shared" si="1"/>
        <v>104</v>
      </c>
      <c r="I72" s="43">
        <f t="shared" si="1"/>
        <v>96</v>
      </c>
      <c r="J72" s="43">
        <f t="shared" si="1"/>
        <v>88</v>
      </c>
      <c r="K72" s="43">
        <f t="shared" si="1"/>
        <v>80</v>
      </c>
      <c r="L72" s="43">
        <f t="shared" si="1"/>
        <v>70</v>
      </c>
      <c r="M72" s="43">
        <f t="shared" si="1"/>
        <v>63</v>
      </c>
      <c r="N72" s="43">
        <f t="shared" si="1"/>
        <v>56</v>
      </c>
      <c r="O72" s="43">
        <f t="shared" si="1"/>
        <v>58</v>
      </c>
      <c r="P72" s="43">
        <f t="shared" si="1"/>
        <v>40</v>
      </c>
      <c r="Q72" s="43">
        <f t="shared" si="1"/>
        <v>36</v>
      </c>
      <c r="R72" s="43">
        <f t="shared" si="1"/>
        <v>24</v>
      </c>
      <c r="S72" s="43">
        <f t="shared" si="1"/>
        <v>23</v>
      </c>
      <c r="T72" s="43">
        <f t="shared" si="1"/>
        <v>19</v>
      </c>
    </row>
    <row r="73" spans="1:20" ht="15.75" customHeight="1">
      <c r="A73" s="127"/>
      <c r="D73" s="14"/>
    </row>
    <row r="74" spans="1:20" ht="15.75" customHeight="1">
      <c r="A74" s="127"/>
      <c r="D74" s="14"/>
    </row>
    <row r="75" spans="1:20" ht="15.75" customHeight="1">
      <c r="A75" s="127"/>
      <c r="D75" s="14"/>
    </row>
    <row r="76" spans="1:20" ht="15.75" customHeight="1">
      <c r="A76" s="127"/>
      <c r="D76" s="14"/>
    </row>
    <row r="77" spans="1:20" ht="15.75" customHeight="1">
      <c r="A77" s="127"/>
      <c r="D77" s="14"/>
    </row>
    <row r="78" spans="1:20" ht="15.75" customHeight="1">
      <c r="A78" s="127"/>
      <c r="D78" s="14"/>
    </row>
    <row r="79" spans="1:20" ht="15.75" customHeight="1">
      <c r="A79" s="127"/>
      <c r="D79" s="14"/>
    </row>
    <row r="80" spans="1:20" ht="15.75" customHeight="1">
      <c r="A80" s="127"/>
      <c r="D80" s="14"/>
    </row>
    <row r="81" spans="1:4" ht="15.75" customHeight="1">
      <c r="A81" s="127"/>
      <c r="D81" s="14"/>
    </row>
    <row r="82" spans="1:4" ht="15.75" customHeight="1">
      <c r="A82" s="127"/>
      <c r="D82" s="14"/>
    </row>
    <row r="83" spans="1:4" ht="15.75" customHeight="1">
      <c r="A83" s="127"/>
      <c r="D83" s="14"/>
    </row>
    <row r="84" spans="1:4" ht="15.75" customHeight="1">
      <c r="A84" s="127"/>
      <c r="D84" s="14"/>
    </row>
    <row r="85" spans="1:4" ht="15.75" customHeight="1">
      <c r="A85" s="127"/>
      <c r="D85" s="14"/>
    </row>
    <row r="86" spans="1:4" ht="15.75" customHeight="1">
      <c r="A86" s="127"/>
      <c r="D86" s="14"/>
    </row>
    <row r="87" spans="1:4" ht="15.75" customHeight="1">
      <c r="A87" s="127"/>
      <c r="D87" s="14"/>
    </row>
    <row r="88" spans="1:4" ht="15.75" customHeight="1">
      <c r="A88" s="127"/>
      <c r="D88" s="14"/>
    </row>
    <row r="89" spans="1:4" ht="15.75" customHeight="1">
      <c r="A89" s="127"/>
      <c r="D89" s="14"/>
    </row>
    <row r="90" spans="1:4" ht="15.75" customHeight="1">
      <c r="A90" s="127"/>
      <c r="D90" s="14"/>
    </row>
    <row r="91" spans="1:4" ht="15.75" customHeight="1">
      <c r="A91" s="127"/>
      <c r="D91" s="14"/>
    </row>
    <row r="92" spans="1:4" ht="15.75" customHeight="1">
      <c r="A92" s="127"/>
      <c r="D92" s="14"/>
    </row>
    <row r="93" spans="1:4" ht="15.75" customHeight="1">
      <c r="A93" s="127"/>
      <c r="D93" s="14"/>
    </row>
    <row r="94" spans="1:4" ht="15.75" customHeight="1">
      <c r="A94" s="127"/>
      <c r="D94" s="14"/>
    </row>
    <row r="95" spans="1:4" ht="15.75" customHeight="1">
      <c r="A95" s="127"/>
      <c r="D95" s="14"/>
    </row>
    <row r="96" spans="1:4" ht="15.75" customHeight="1">
      <c r="D96" s="14"/>
    </row>
    <row r="97" spans="4:4" ht="15" customHeight="1">
      <c r="D97" s="14"/>
    </row>
    <row r="98" spans="4:4" ht="15" customHeight="1">
      <c r="D98" s="14"/>
    </row>
    <row r="99" spans="4:4" ht="15" customHeight="1">
      <c r="D99" s="14"/>
    </row>
    <row r="100" spans="4:4" ht="15" customHeight="1">
      <c r="D100" s="14"/>
    </row>
    <row r="101" spans="4:4" ht="1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>
      <c r="D221" s="14"/>
    </row>
    <row r="222" spans="4:4" ht="15.75" customHeight="1">
      <c r="D222" s="14"/>
    </row>
    <row r="223" spans="4:4" ht="15.75" customHeight="1">
      <c r="D223" s="14"/>
    </row>
    <row r="224" spans="4:4" ht="15.75" customHeight="1">
      <c r="D224" s="14"/>
    </row>
    <row r="225" spans="4:4" ht="15.75" customHeight="1">
      <c r="D225" s="14"/>
    </row>
    <row r="226" spans="4:4" ht="15.75" customHeight="1">
      <c r="D226" s="14"/>
    </row>
    <row r="227" spans="4:4" ht="15.75" customHeight="1">
      <c r="D227" s="14"/>
    </row>
    <row r="228" spans="4:4" ht="15.75" customHeight="1">
      <c r="D228" s="14"/>
    </row>
    <row r="229" spans="4:4" ht="15.75" customHeight="1">
      <c r="D229" s="14"/>
    </row>
    <row r="230" spans="4:4" ht="15.75" customHeight="1">
      <c r="D230" s="14"/>
    </row>
    <row r="231" spans="4:4" ht="15.75" customHeight="1">
      <c r="D231" s="14"/>
    </row>
    <row r="232" spans="4:4" ht="15.75" customHeight="1">
      <c r="D232" s="14"/>
    </row>
    <row r="233" spans="4:4" ht="15.75" customHeight="1">
      <c r="D233" s="14"/>
    </row>
    <row r="234" spans="4:4" ht="15.75" customHeight="1">
      <c r="D234" s="14"/>
    </row>
    <row r="235" spans="4:4" ht="15.75" customHeight="1">
      <c r="D235" s="14"/>
    </row>
    <row r="236" spans="4:4" ht="15.75" customHeight="1">
      <c r="D236" s="14"/>
    </row>
    <row r="237" spans="4:4" ht="15.75" customHeight="1">
      <c r="D237" s="14"/>
    </row>
    <row r="238" spans="4:4" ht="15.75" customHeight="1">
      <c r="D238" s="14"/>
    </row>
    <row r="239" spans="4:4" ht="15.75" customHeight="1">
      <c r="D239" s="14"/>
    </row>
    <row r="240" spans="4:4" ht="15.75" customHeight="1">
      <c r="D240" s="14"/>
    </row>
    <row r="241" spans="4:4" ht="15.75" customHeight="1">
      <c r="D241" s="14"/>
    </row>
    <row r="242" spans="4:4" ht="15.75" customHeight="1">
      <c r="D242" s="14"/>
    </row>
    <row r="243" spans="4:4" ht="15.75" customHeight="1">
      <c r="D243" s="14"/>
    </row>
    <row r="244" spans="4:4" ht="15.75" customHeight="1">
      <c r="D244" s="14"/>
    </row>
    <row r="245" spans="4:4" ht="15.75" customHeight="1">
      <c r="D245" s="14"/>
    </row>
    <row r="246" spans="4:4" ht="15.75" customHeight="1">
      <c r="D246" s="14"/>
    </row>
    <row r="247" spans="4:4" ht="15.75" customHeight="1">
      <c r="D247" s="14"/>
    </row>
    <row r="248" spans="4:4" ht="15.75" customHeight="1">
      <c r="D248" s="14"/>
    </row>
    <row r="249" spans="4:4" ht="15.75" customHeight="1">
      <c r="D249" s="14"/>
    </row>
    <row r="250" spans="4:4" ht="15.75" customHeight="1">
      <c r="D250" s="14"/>
    </row>
    <row r="251" spans="4:4" ht="15.75" customHeight="1">
      <c r="D251" s="14"/>
    </row>
    <row r="252" spans="4:4" ht="15.75" customHeight="1">
      <c r="D252" s="14"/>
    </row>
    <row r="253" spans="4:4" ht="15.75" customHeight="1">
      <c r="D253" s="14"/>
    </row>
    <row r="254" spans="4:4" ht="15.75" customHeight="1">
      <c r="D254" s="14"/>
    </row>
    <row r="255" spans="4:4" ht="15.75" customHeight="1">
      <c r="D255" s="14"/>
    </row>
    <row r="256" spans="4:4" ht="15.75" customHeight="1">
      <c r="D256" s="14"/>
    </row>
    <row r="257" spans="4:4" ht="15.75" customHeight="1">
      <c r="D257" s="14"/>
    </row>
    <row r="258" spans="4:4" ht="15.75" customHeight="1">
      <c r="D258" s="14"/>
    </row>
    <row r="259" spans="4:4" ht="15.75" customHeight="1">
      <c r="D259" s="14"/>
    </row>
    <row r="260" spans="4:4" ht="15.75" customHeight="1">
      <c r="D260" s="14"/>
    </row>
    <row r="261" spans="4:4" ht="15.75" customHeight="1">
      <c r="D261" s="14"/>
    </row>
    <row r="262" spans="4:4" ht="15.75" customHeight="1">
      <c r="D262" s="14"/>
    </row>
    <row r="263" spans="4:4" ht="15.75" customHeight="1">
      <c r="D263" s="14"/>
    </row>
    <row r="264" spans="4:4" ht="15.75" customHeight="1">
      <c r="D264" s="14"/>
    </row>
    <row r="265" spans="4:4" ht="15.75" customHeight="1">
      <c r="D265" s="14"/>
    </row>
    <row r="266" spans="4:4" ht="15.75" customHeight="1">
      <c r="D266" s="14"/>
    </row>
    <row r="267" spans="4:4" ht="15.75" customHeight="1">
      <c r="D267" s="14"/>
    </row>
    <row r="268" spans="4:4" ht="15.75" customHeight="1">
      <c r="D268" s="14"/>
    </row>
    <row r="269" spans="4:4" ht="15.75" customHeight="1">
      <c r="D269" s="14"/>
    </row>
    <row r="270" spans="4:4" ht="15.75" customHeight="1">
      <c r="D270" s="14"/>
    </row>
    <row r="271" spans="4:4" ht="15.75" customHeight="1">
      <c r="D271" s="14"/>
    </row>
    <row r="272" spans="4:4" ht="15.75" customHeight="1">
      <c r="D272" s="14"/>
    </row>
    <row r="273" spans="4:4" ht="15.75" customHeight="1">
      <c r="D273" s="14"/>
    </row>
    <row r="274" spans="4:4" ht="15.75" customHeight="1">
      <c r="D274" s="14"/>
    </row>
    <row r="275" spans="4:4" ht="15.75" customHeight="1">
      <c r="D275" s="14"/>
    </row>
    <row r="276" spans="4:4" ht="15.75" customHeight="1">
      <c r="D276" s="14"/>
    </row>
    <row r="277" spans="4:4" ht="15.75" customHeight="1">
      <c r="D277" s="14"/>
    </row>
    <row r="278" spans="4:4" ht="15.75" customHeight="1">
      <c r="D278" s="14"/>
    </row>
    <row r="279" spans="4:4" ht="15.75" customHeight="1">
      <c r="D279" s="14"/>
    </row>
    <row r="280" spans="4:4" ht="15.75" customHeight="1">
      <c r="D280" s="14"/>
    </row>
    <row r="281" spans="4:4" ht="15.75" customHeight="1">
      <c r="D281" s="14"/>
    </row>
    <row r="282" spans="4:4" ht="15.75" customHeight="1">
      <c r="D282" s="14"/>
    </row>
    <row r="283" spans="4:4" ht="15.75" customHeight="1">
      <c r="D283" s="14"/>
    </row>
    <row r="284" spans="4:4" ht="15.75" customHeight="1">
      <c r="D284" s="14"/>
    </row>
    <row r="285" spans="4:4" ht="15.75" customHeight="1">
      <c r="D285" s="14"/>
    </row>
    <row r="286" spans="4:4" ht="15.75" customHeight="1">
      <c r="D286" s="14"/>
    </row>
    <row r="287" spans="4:4" ht="15.75" customHeight="1">
      <c r="D287" s="14"/>
    </row>
    <row r="288" spans="4:4" ht="15.75" customHeight="1">
      <c r="D288" s="14"/>
    </row>
    <row r="289" spans="4:4" ht="15.75" customHeight="1">
      <c r="D289" s="14"/>
    </row>
    <row r="290" spans="4:4" ht="15.75" customHeight="1">
      <c r="D290" s="14"/>
    </row>
    <row r="291" spans="4:4" ht="15.75" customHeight="1">
      <c r="D291" s="14"/>
    </row>
    <row r="292" spans="4:4" ht="15.75" customHeight="1">
      <c r="D292" s="14"/>
    </row>
    <row r="293" spans="4:4" ht="15.75" customHeight="1">
      <c r="D293" s="14"/>
    </row>
    <row r="294" spans="4:4" ht="15.75" customHeight="1">
      <c r="D294" s="14"/>
    </row>
    <row r="295" spans="4:4" ht="15.75" customHeight="1">
      <c r="D295" s="14"/>
    </row>
    <row r="296" spans="4:4" ht="15.75" customHeight="1">
      <c r="D296" s="14"/>
    </row>
    <row r="297" spans="4:4" ht="15.75" customHeight="1">
      <c r="D297" s="14"/>
    </row>
    <row r="298" spans="4:4" ht="15.75" customHeight="1">
      <c r="D298" s="14"/>
    </row>
    <row r="299" spans="4:4" ht="15.75" customHeight="1">
      <c r="D299" s="14"/>
    </row>
    <row r="300" spans="4:4" ht="15.75" customHeight="1">
      <c r="D300" s="14"/>
    </row>
    <row r="301" spans="4:4" ht="15.75" customHeight="1">
      <c r="D301" s="14"/>
    </row>
    <row r="302" spans="4:4" ht="15.75" customHeight="1">
      <c r="D302" s="14"/>
    </row>
    <row r="303" spans="4:4" ht="15.75" customHeight="1">
      <c r="D303" s="14"/>
    </row>
    <row r="304" spans="4:4" ht="15.75" customHeight="1">
      <c r="D304" s="14"/>
    </row>
    <row r="305" spans="4:4" ht="15.75" customHeight="1">
      <c r="D305" s="14"/>
    </row>
    <row r="306" spans="4:4" ht="15.75" customHeight="1">
      <c r="D306" s="14"/>
    </row>
    <row r="307" spans="4:4" ht="15.75" customHeight="1">
      <c r="D307" s="14"/>
    </row>
    <row r="308" spans="4:4" ht="15.75" customHeight="1">
      <c r="D308" s="14"/>
    </row>
    <row r="309" spans="4:4" ht="15.75" customHeight="1">
      <c r="D309" s="14"/>
    </row>
    <row r="310" spans="4:4" ht="15.75" customHeight="1">
      <c r="D310" s="14"/>
    </row>
    <row r="311" spans="4:4" ht="15.75" customHeight="1">
      <c r="D311" s="14"/>
    </row>
    <row r="312" spans="4:4" ht="15.75" customHeight="1">
      <c r="D312" s="14"/>
    </row>
    <row r="313" spans="4:4" ht="15.75" customHeight="1">
      <c r="D313" s="14"/>
    </row>
    <row r="314" spans="4:4" ht="15.75" customHeight="1">
      <c r="D314" s="14"/>
    </row>
    <row r="315" spans="4:4" ht="15.75" customHeight="1">
      <c r="D315" s="14"/>
    </row>
    <row r="316" spans="4:4" ht="15.75" customHeight="1">
      <c r="D316" s="14"/>
    </row>
    <row r="317" spans="4:4" ht="15.75" customHeight="1">
      <c r="D317" s="14"/>
    </row>
    <row r="318" spans="4:4" ht="15.75" customHeight="1">
      <c r="D318" s="14"/>
    </row>
    <row r="319" spans="4:4" ht="15.75" customHeight="1">
      <c r="D319" s="14"/>
    </row>
    <row r="320" spans="4:4" ht="15.75" customHeight="1">
      <c r="D320" s="14"/>
    </row>
    <row r="321" spans="4:4" ht="15.75" customHeight="1">
      <c r="D321" s="14"/>
    </row>
    <row r="322" spans="4:4" ht="15.75" customHeight="1">
      <c r="D322" s="14"/>
    </row>
    <row r="323" spans="4:4" ht="15.75" customHeight="1">
      <c r="D323" s="14"/>
    </row>
    <row r="324" spans="4:4" ht="15.75" customHeight="1">
      <c r="D324" s="14"/>
    </row>
    <row r="325" spans="4:4" ht="15.75" customHeight="1">
      <c r="D325" s="14"/>
    </row>
    <row r="326" spans="4:4" ht="15.75" customHeight="1">
      <c r="D326" s="14"/>
    </row>
    <row r="327" spans="4:4" ht="15.75" customHeight="1">
      <c r="D327" s="14"/>
    </row>
    <row r="328" spans="4:4" ht="15.75" customHeight="1">
      <c r="D328" s="14"/>
    </row>
    <row r="329" spans="4:4" ht="15.75" customHeight="1">
      <c r="D329" s="14"/>
    </row>
    <row r="330" spans="4:4" ht="15.75" customHeight="1">
      <c r="D330" s="14"/>
    </row>
    <row r="331" spans="4:4" ht="15.75" customHeight="1">
      <c r="D331" s="14"/>
    </row>
    <row r="332" spans="4:4" ht="15.75" customHeight="1">
      <c r="D332" s="14"/>
    </row>
    <row r="333" spans="4:4" ht="15.75" customHeight="1">
      <c r="D333" s="14"/>
    </row>
    <row r="334" spans="4:4" ht="15.75" customHeight="1">
      <c r="D334" s="14"/>
    </row>
    <row r="335" spans="4:4" ht="15.75" customHeight="1">
      <c r="D335" s="14"/>
    </row>
    <row r="336" spans="4:4" ht="15.75" customHeight="1">
      <c r="D336" s="14"/>
    </row>
    <row r="337" spans="4:4" ht="15.75" customHeight="1">
      <c r="D337" s="14"/>
    </row>
    <row r="338" spans="4:4" ht="15.75" customHeight="1">
      <c r="D338" s="14"/>
    </row>
    <row r="339" spans="4:4" ht="15.75" customHeight="1">
      <c r="D339" s="14"/>
    </row>
    <row r="340" spans="4:4" ht="15.75" customHeight="1">
      <c r="D340" s="14"/>
    </row>
    <row r="341" spans="4:4" ht="15.75" customHeight="1">
      <c r="D341" s="14"/>
    </row>
    <row r="342" spans="4:4" ht="15.75" customHeight="1">
      <c r="D342" s="14"/>
    </row>
    <row r="343" spans="4:4" ht="15.75" customHeight="1">
      <c r="D343" s="14"/>
    </row>
    <row r="344" spans="4:4" ht="15.75" customHeight="1">
      <c r="D344" s="14"/>
    </row>
    <row r="345" spans="4:4" ht="15.75" customHeight="1">
      <c r="D345" s="14"/>
    </row>
    <row r="346" spans="4:4" ht="15.75" customHeight="1">
      <c r="D346" s="14"/>
    </row>
    <row r="347" spans="4:4" ht="15.75" customHeight="1">
      <c r="D347" s="14"/>
    </row>
    <row r="348" spans="4:4" ht="15.75" customHeight="1">
      <c r="D348" s="14"/>
    </row>
    <row r="349" spans="4:4" ht="15.75" customHeight="1">
      <c r="D349" s="14"/>
    </row>
    <row r="350" spans="4:4" ht="15.75" customHeight="1">
      <c r="D350" s="14"/>
    </row>
    <row r="351" spans="4:4" ht="15.75" customHeight="1">
      <c r="D351" s="14"/>
    </row>
    <row r="352" spans="4:4" ht="15.75" customHeight="1">
      <c r="D352" s="14"/>
    </row>
    <row r="353" spans="4:4" ht="15.75" customHeight="1">
      <c r="D353" s="14"/>
    </row>
    <row r="354" spans="4:4" ht="15.75" customHeight="1">
      <c r="D354" s="14"/>
    </row>
    <row r="355" spans="4:4" ht="15.75" customHeight="1">
      <c r="D355" s="14"/>
    </row>
    <row r="356" spans="4:4" ht="15.75" customHeight="1">
      <c r="D356" s="14"/>
    </row>
    <row r="357" spans="4:4" ht="15.75" customHeight="1">
      <c r="D357" s="14"/>
    </row>
    <row r="358" spans="4:4" ht="15.75" customHeight="1">
      <c r="D358" s="14"/>
    </row>
    <row r="359" spans="4:4" ht="15.75" customHeight="1">
      <c r="D359" s="14"/>
    </row>
    <row r="360" spans="4:4" ht="15.75" customHeight="1">
      <c r="D360" s="14"/>
    </row>
    <row r="361" spans="4:4" ht="15.75" customHeight="1">
      <c r="D361" s="14"/>
    </row>
    <row r="362" spans="4:4" ht="15.75" customHeight="1">
      <c r="D362" s="14"/>
    </row>
    <row r="363" spans="4:4" ht="15.75" customHeight="1">
      <c r="D363" s="14"/>
    </row>
    <row r="364" spans="4:4" ht="15.75" customHeight="1">
      <c r="D364" s="14"/>
    </row>
    <row r="365" spans="4:4" ht="15.75" customHeight="1">
      <c r="D365" s="14"/>
    </row>
    <row r="366" spans="4:4" ht="15.75" customHeight="1">
      <c r="D366" s="14"/>
    </row>
    <row r="367" spans="4:4" ht="15.75" customHeight="1">
      <c r="D367" s="14"/>
    </row>
    <row r="368" spans="4:4" ht="15.75" customHeight="1">
      <c r="D368" s="14"/>
    </row>
    <row r="369" spans="4:4" ht="15.75" customHeight="1">
      <c r="D369" s="14"/>
    </row>
    <row r="370" spans="4:4" ht="15.75" customHeight="1">
      <c r="D370" s="14"/>
    </row>
    <row r="371" spans="4:4" ht="15.75" customHeight="1">
      <c r="D371" s="14"/>
    </row>
    <row r="372" spans="4:4" ht="15.75" customHeight="1">
      <c r="D372" s="14"/>
    </row>
    <row r="373" spans="4:4" ht="15.75" customHeight="1">
      <c r="D373" s="14"/>
    </row>
    <row r="374" spans="4:4" ht="15.75" customHeight="1">
      <c r="D374" s="14"/>
    </row>
    <row r="375" spans="4:4" ht="15.75" customHeight="1">
      <c r="D375" s="14"/>
    </row>
    <row r="376" spans="4:4" ht="15.75" customHeight="1">
      <c r="D376" s="14"/>
    </row>
    <row r="377" spans="4:4" ht="15.75" customHeight="1">
      <c r="D377" s="14"/>
    </row>
    <row r="378" spans="4:4" ht="15.75" customHeight="1">
      <c r="D378" s="14"/>
    </row>
    <row r="379" spans="4:4" ht="15.75" customHeight="1">
      <c r="D379" s="14"/>
    </row>
    <row r="380" spans="4:4" ht="15.75" customHeight="1">
      <c r="D380" s="14"/>
    </row>
    <row r="381" spans="4:4" ht="15.75" customHeight="1">
      <c r="D381" s="14"/>
    </row>
    <row r="382" spans="4:4" ht="15.75" customHeight="1">
      <c r="D382" s="14"/>
    </row>
    <row r="383" spans="4:4" ht="15.75" customHeight="1">
      <c r="D383" s="14"/>
    </row>
    <row r="384" spans="4:4" ht="15.75" customHeight="1">
      <c r="D384" s="14"/>
    </row>
    <row r="385" spans="4:4" ht="15.75" customHeight="1">
      <c r="D385" s="14"/>
    </row>
    <row r="386" spans="4:4" ht="15.75" customHeight="1">
      <c r="D386" s="14"/>
    </row>
    <row r="387" spans="4:4" ht="15.75" customHeight="1">
      <c r="D387" s="14"/>
    </row>
    <row r="388" spans="4:4" ht="15.75" customHeight="1">
      <c r="D388" s="14"/>
    </row>
    <row r="389" spans="4:4" ht="15.75" customHeight="1">
      <c r="D389" s="14"/>
    </row>
    <row r="390" spans="4:4" ht="15.75" customHeight="1">
      <c r="D390" s="14"/>
    </row>
    <row r="391" spans="4:4" ht="15.75" customHeight="1">
      <c r="D391" s="14"/>
    </row>
    <row r="392" spans="4:4" ht="15.75" customHeight="1">
      <c r="D392" s="14"/>
    </row>
    <row r="393" spans="4:4" ht="15.75" customHeight="1">
      <c r="D393" s="14"/>
    </row>
    <row r="394" spans="4:4" ht="15.75" customHeight="1">
      <c r="D394" s="14"/>
    </row>
    <row r="395" spans="4:4" ht="15.75" customHeight="1">
      <c r="D395" s="14"/>
    </row>
    <row r="396" spans="4:4" ht="15.75" customHeight="1">
      <c r="D396" s="14"/>
    </row>
    <row r="397" spans="4:4" ht="15.75" customHeight="1">
      <c r="D397" s="14"/>
    </row>
    <row r="398" spans="4:4" ht="15.75" customHeight="1">
      <c r="D398" s="14"/>
    </row>
    <row r="399" spans="4:4" ht="15.75" customHeight="1">
      <c r="D399" s="14"/>
    </row>
    <row r="400" spans="4:4" ht="15.75" customHeight="1">
      <c r="D400" s="14"/>
    </row>
    <row r="401" spans="4:4" ht="15.75" customHeight="1">
      <c r="D401" s="14"/>
    </row>
    <row r="402" spans="4:4" ht="15.75" customHeight="1">
      <c r="D402" s="14"/>
    </row>
    <row r="403" spans="4:4" ht="15.75" customHeight="1">
      <c r="D403" s="14"/>
    </row>
    <row r="404" spans="4:4" ht="15.75" customHeight="1">
      <c r="D404" s="14"/>
    </row>
    <row r="405" spans="4:4" ht="15.75" customHeight="1">
      <c r="D405" s="14"/>
    </row>
    <row r="406" spans="4:4" ht="15.75" customHeight="1">
      <c r="D406" s="14"/>
    </row>
    <row r="407" spans="4:4" ht="15.75" customHeight="1">
      <c r="D407" s="14"/>
    </row>
    <row r="408" spans="4:4" ht="15.75" customHeight="1">
      <c r="D408" s="14"/>
    </row>
    <row r="409" spans="4:4" ht="15.75" customHeight="1">
      <c r="D409" s="14"/>
    </row>
    <row r="410" spans="4:4" ht="15.75" customHeight="1">
      <c r="D410" s="14"/>
    </row>
    <row r="411" spans="4:4" ht="15.75" customHeight="1">
      <c r="D411" s="14"/>
    </row>
    <row r="412" spans="4:4" ht="15.75" customHeight="1">
      <c r="D412" s="14"/>
    </row>
    <row r="413" spans="4:4" ht="15.75" customHeight="1">
      <c r="D413" s="14"/>
    </row>
    <row r="414" spans="4:4" ht="15.75" customHeight="1">
      <c r="D414" s="14"/>
    </row>
    <row r="415" spans="4:4" ht="15.75" customHeight="1">
      <c r="D415" s="14"/>
    </row>
    <row r="416" spans="4:4" ht="15.75" customHeight="1">
      <c r="D416" s="14"/>
    </row>
    <row r="417" spans="4:4" ht="15.75" customHeight="1">
      <c r="D417" s="14"/>
    </row>
    <row r="418" spans="4:4" ht="15.75" customHeight="1">
      <c r="D418" s="14"/>
    </row>
    <row r="419" spans="4:4" ht="15.75" customHeight="1">
      <c r="D419" s="14"/>
    </row>
    <row r="420" spans="4:4" ht="15.75" customHeight="1">
      <c r="D420" s="14"/>
    </row>
    <row r="421" spans="4:4" ht="15.75" customHeight="1">
      <c r="D421" s="14"/>
    </row>
    <row r="422" spans="4:4" ht="15.75" customHeight="1">
      <c r="D422" s="14"/>
    </row>
    <row r="423" spans="4:4" ht="15.75" customHeight="1">
      <c r="D423" s="14"/>
    </row>
    <row r="424" spans="4:4" ht="15.75" customHeight="1">
      <c r="D424" s="14"/>
    </row>
    <row r="425" spans="4:4" ht="15.75" customHeight="1">
      <c r="D425" s="14"/>
    </row>
    <row r="426" spans="4:4" ht="15.75" customHeight="1">
      <c r="D426" s="14"/>
    </row>
    <row r="427" spans="4:4" ht="15.75" customHeight="1">
      <c r="D427" s="14"/>
    </row>
    <row r="428" spans="4:4" ht="15.75" customHeight="1">
      <c r="D428" s="14"/>
    </row>
    <row r="429" spans="4:4" ht="15.75" customHeight="1">
      <c r="D429" s="14"/>
    </row>
    <row r="430" spans="4:4" ht="15.75" customHeight="1">
      <c r="D430" s="14"/>
    </row>
    <row r="431" spans="4:4" ht="15.75" customHeight="1">
      <c r="D431" s="14"/>
    </row>
    <row r="432" spans="4:4" ht="15.75" customHeight="1">
      <c r="D432" s="14"/>
    </row>
    <row r="433" spans="4:4" ht="15.75" customHeight="1">
      <c r="D433" s="14"/>
    </row>
    <row r="434" spans="4:4" ht="15.75" customHeight="1">
      <c r="D434" s="14"/>
    </row>
    <row r="435" spans="4:4" ht="15.75" customHeight="1">
      <c r="D435" s="14"/>
    </row>
    <row r="436" spans="4:4" ht="15.75" customHeight="1">
      <c r="D436" s="14"/>
    </row>
    <row r="437" spans="4:4" ht="15.75" customHeight="1">
      <c r="D437" s="14"/>
    </row>
    <row r="438" spans="4:4" ht="15.75" customHeight="1">
      <c r="D438" s="14"/>
    </row>
    <row r="439" spans="4:4" ht="15.75" customHeight="1">
      <c r="D439" s="14"/>
    </row>
    <row r="440" spans="4:4" ht="15.75" customHeight="1">
      <c r="D440" s="14"/>
    </row>
    <row r="441" spans="4:4" ht="15.75" customHeight="1">
      <c r="D441" s="14"/>
    </row>
    <row r="442" spans="4:4" ht="15.75" customHeight="1">
      <c r="D442" s="14"/>
    </row>
    <row r="443" spans="4:4" ht="15.75" customHeight="1">
      <c r="D443" s="14"/>
    </row>
    <row r="444" spans="4:4" ht="15.75" customHeight="1">
      <c r="D444" s="14"/>
    </row>
    <row r="445" spans="4:4" ht="15.75" customHeight="1">
      <c r="D445" s="14"/>
    </row>
    <row r="446" spans="4:4" ht="15.75" customHeight="1">
      <c r="D446" s="14"/>
    </row>
    <row r="447" spans="4:4" ht="15.75" customHeight="1">
      <c r="D447" s="14"/>
    </row>
    <row r="448" spans="4:4" ht="15.75" customHeight="1">
      <c r="D448" s="14"/>
    </row>
    <row r="449" spans="4:4" ht="15.75" customHeight="1">
      <c r="D449" s="14"/>
    </row>
    <row r="450" spans="4:4" ht="15.75" customHeight="1">
      <c r="D450" s="14"/>
    </row>
    <row r="451" spans="4:4" ht="15.75" customHeight="1">
      <c r="D451" s="14"/>
    </row>
    <row r="452" spans="4:4" ht="15.75" customHeight="1">
      <c r="D452" s="14"/>
    </row>
    <row r="453" spans="4:4" ht="15.75" customHeight="1">
      <c r="D453" s="14"/>
    </row>
    <row r="454" spans="4:4" ht="15.75" customHeight="1">
      <c r="D454" s="14"/>
    </row>
    <row r="455" spans="4:4" ht="15.75" customHeight="1">
      <c r="D455" s="14"/>
    </row>
    <row r="456" spans="4:4" ht="15.75" customHeight="1">
      <c r="D456" s="14"/>
    </row>
    <row r="457" spans="4:4" ht="15.75" customHeight="1">
      <c r="D457" s="14"/>
    </row>
    <row r="458" spans="4:4" ht="15.75" customHeight="1">
      <c r="D458" s="14"/>
    </row>
    <row r="459" spans="4:4" ht="15.75" customHeight="1">
      <c r="D459" s="14"/>
    </row>
    <row r="460" spans="4:4" ht="15.75" customHeight="1">
      <c r="D460" s="14"/>
    </row>
    <row r="461" spans="4:4" ht="15.75" customHeight="1">
      <c r="D461" s="14"/>
    </row>
    <row r="462" spans="4:4" ht="15.75" customHeight="1">
      <c r="D462" s="14"/>
    </row>
    <row r="463" spans="4:4" ht="15.75" customHeight="1">
      <c r="D463" s="14"/>
    </row>
    <row r="464" spans="4:4" ht="15.75" customHeight="1">
      <c r="D464" s="14"/>
    </row>
    <row r="465" spans="4:4" ht="15.75" customHeight="1">
      <c r="D465" s="14"/>
    </row>
    <row r="466" spans="4:4" ht="15.75" customHeight="1">
      <c r="D466" s="14"/>
    </row>
    <row r="467" spans="4:4" ht="15.75" customHeight="1">
      <c r="D467" s="14"/>
    </row>
    <row r="468" spans="4:4" ht="15.75" customHeight="1">
      <c r="D468" s="14"/>
    </row>
    <row r="469" spans="4:4" ht="15.75" customHeight="1">
      <c r="D469" s="14"/>
    </row>
    <row r="470" spans="4:4" ht="15.75" customHeight="1">
      <c r="D470" s="14"/>
    </row>
    <row r="471" spans="4:4" ht="15.75" customHeight="1">
      <c r="D471" s="14"/>
    </row>
    <row r="472" spans="4:4" ht="15.75" customHeight="1">
      <c r="D472" s="14"/>
    </row>
    <row r="473" spans="4:4" ht="15.75" customHeight="1">
      <c r="D473" s="14"/>
    </row>
    <row r="474" spans="4:4" ht="15.75" customHeight="1">
      <c r="D474" s="14"/>
    </row>
    <row r="475" spans="4:4" ht="15.75" customHeight="1">
      <c r="D475" s="14"/>
    </row>
    <row r="476" spans="4:4" ht="15.75" customHeight="1">
      <c r="D476" s="14"/>
    </row>
    <row r="477" spans="4:4" ht="15.75" customHeight="1">
      <c r="D477" s="14"/>
    </row>
    <row r="478" spans="4:4" ht="15.75" customHeight="1">
      <c r="D478" s="14"/>
    </row>
    <row r="479" spans="4:4" ht="15.75" customHeight="1">
      <c r="D479" s="14"/>
    </row>
    <row r="480" spans="4:4" ht="15.75" customHeight="1">
      <c r="D480" s="14"/>
    </row>
    <row r="481" spans="4:4" ht="15.75" customHeight="1">
      <c r="D481" s="14"/>
    </row>
    <row r="482" spans="4:4" ht="15.75" customHeight="1">
      <c r="D482" s="14"/>
    </row>
    <row r="483" spans="4:4" ht="15.75" customHeight="1">
      <c r="D483" s="14"/>
    </row>
    <row r="484" spans="4:4" ht="15.75" customHeight="1">
      <c r="D484" s="14"/>
    </row>
    <row r="485" spans="4:4" ht="15.75" customHeight="1">
      <c r="D485" s="14"/>
    </row>
    <row r="486" spans="4:4" ht="15.75" customHeight="1">
      <c r="D486" s="14"/>
    </row>
    <row r="487" spans="4:4" ht="15.75" customHeight="1">
      <c r="D487" s="14"/>
    </row>
    <row r="488" spans="4:4" ht="15.75" customHeight="1">
      <c r="D488" s="14"/>
    </row>
    <row r="489" spans="4:4" ht="15.75" customHeight="1">
      <c r="D489" s="14"/>
    </row>
    <row r="490" spans="4:4" ht="15.75" customHeight="1">
      <c r="D490" s="14"/>
    </row>
    <row r="491" spans="4:4" ht="15.75" customHeight="1">
      <c r="D491" s="14"/>
    </row>
    <row r="492" spans="4:4" ht="15.75" customHeight="1">
      <c r="D492" s="14"/>
    </row>
    <row r="493" spans="4:4" ht="15.75" customHeight="1">
      <c r="D493" s="14"/>
    </row>
    <row r="494" spans="4:4" ht="15.75" customHeight="1">
      <c r="D494" s="14"/>
    </row>
    <row r="495" spans="4:4" ht="15.75" customHeight="1">
      <c r="D495" s="14"/>
    </row>
    <row r="496" spans="4:4" ht="15.75" customHeight="1">
      <c r="D496" s="14"/>
    </row>
    <row r="497" spans="4:4" ht="15.75" customHeight="1">
      <c r="D497" s="14"/>
    </row>
    <row r="498" spans="4:4" ht="15.75" customHeight="1">
      <c r="D498" s="14"/>
    </row>
    <row r="499" spans="4:4" ht="15.75" customHeight="1">
      <c r="D499" s="14"/>
    </row>
    <row r="500" spans="4:4" ht="15.75" customHeight="1">
      <c r="D500" s="14"/>
    </row>
    <row r="501" spans="4:4" ht="15.75" customHeight="1">
      <c r="D501" s="14"/>
    </row>
    <row r="502" spans="4:4" ht="15.75" customHeight="1">
      <c r="D502" s="14"/>
    </row>
    <row r="503" spans="4:4" ht="15.75" customHeight="1">
      <c r="D503" s="14"/>
    </row>
    <row r="504" spans="4:4" ht="15.75" customHeight="1">
      <c r="D504" s="14"/>
    </row>
    <row r="505" spans="4:4" ht="15.75" customHeight="1">
      <c r="D505" s="14"/>
    </row>
    <row r="506" spans="4:4" ht="15.75" customHeight="1">
      <c r="D506" s="14"/>
    </row>
    <row r="507" spans="4:4" ht="15.75" customHeight="1">
      <c r="D507" s="14"/>
    </row>
    <row r="508" spans="4:4" ht="15.75" customHeight="1">
      <c r="D508" s="14"/>
    </row>
    <row r="509" spans="4:4" ht="15.75" customHeight="1">
      <c r="D509" s="14"/>
    </row>
    <row r="510" spans="4:4" ht="15.75" customHeight="1">
      <c r="D510" s="14"/>
    </row>
    <row r="511" spans="4:4" ht="15.75" customHeight="1">
      <c r="D511" s="14"/>
    </row>
    <row r="512" spans="4:4" ht="15.75" customHeight="1">
      <c r="D512" s="14"/>
    </row>
    <row r="513" spans="4:4" ht="15.75" customHeight="1">
      <c r="D513" s="14"/>
    </row>
    <row r="514" spans="4:4" ht="15.75" customHeight="1">
      <c r="D514" s="14"/>
    </row>
    <row r="515" spans="4:4" ht="15.75" customHeight="1">
      <c r="D515" s="14"/>
    </row>
    <row r="516" spans="4:4" ht="15.75" customHeight="1">
      <c r="D516" s="14"/>
    </row>
    <row r="517" spans="4:4" ht="15.75" customHeight="1">
      <c r="D517" s="14"/>
    </row>
    <row r="518" spans="4:4" ht="15.75" customHeight="1">
      <c r="D518" s="14"/>
    </row>
    <row r="519" spans="4:4" ht="15.75" customHeight="1">
      <c r="D519" s="14"/>
    </row>
    <row r="520" spans="4:4" ht="15.75" customHeight="1">
      <c r="D520" s="14"/>
    </row>
    <row r="521" spans="4:4" ht="15.75" customHeight="1">
      <c r="D521" s="14"/>
    </row>
    <row r="522" spans="4:4" ht="15.75" customHeight="1">
      <c r="D522" s="14"/>
    </row>
    <row r="523" spans="4:4" ht="15.75" customHeight="1">
      <c r="D523" s="14"/>
    </row>
    <row r="524" spans="4:4" ht="15.75" customHeight="1">
      <c r="D524" s="14"/>
    </row>
    <row r="525" spans="4:4" ht="15.75" customHeight="1">
      <c r="D525" s="14"/>
    </row>
    <row r="526" spans="4:4" ht="15.75" customHeight="1">
      <c r="D526" s="14"/>
    </row>
    <row r="527" spans="4:4" ht="15.75" customHeight="1">
      <c r="D527" s="14"/>
    </row>
    <row r="528" spans="4:4" ht="15.75" customHeight="1">
      <c r="D528" s="14"/>
    </row>
    <row r="529" spans="4:4" ht="15.75" customHeight="1">
      <c r="D529" s="14"/>
    </row>
    <row r="530" spans="4:4" ht="15.75" customHeight="1">
      <c r="D530" s="14"/>
    </row>
    <row r="531" spans="4:4" ht="15.75" customHeight="1">
      <c r="D531" s="14"/>
    </row>
    <row r="532" spans="4:4" ht="15.75" customHeight="1">
      <c r="D532" s="14"/>
    </row>
    <row r="533" spans="4:4" ht="15.75" customHeight="1">
      <c r="D533" s="14"/>
    </row>
    <row r="534" spans="4:4" ht="15.75" customHeight="1">
      <c r="D534" s="14"/>
    </row>
    <row r="535" spans="4:4" ht="15.75" customHeight="1">
      <c r="D535" s="14"/>
    </row>
    <row r="536" spans="4:4" ht="15.75" customHeight="1">
      <c r="D536" s="14"/>
    </row>
    <row r="537" spans="4:4" ht="15.75" customHeight="1">
      <c r="D537" s="14"/>
    </row>
    <row r="538" spans="4:4" ht="15.75" customHeight="1">
      <c r="D538" s="14"/>
    </row>
    <row r="539" spans="4:4" ht="15.75" customHeight="1">
      <c r="D539" s="14"/>
    </row>
    <row r="540" spans="4:4" ht="15.75" customHeight="1">
      <c r="D540" s="14"/>
    </row>
    <row r="541" spans="4:4" ht="15.75" customHeight="1">
      <c r="D541" s="14"/>
    </row>
    <row r="542" spans="4:4" ht="15.75" customHeight="1">
      <c r="D542" s="14"/>
    </row>
    <row r="543" spans="4:4" ht="15.75" customHeight="1">
      <c r="D543" s="14"/>
    </row>
    <row r="544" spans="4:4" ht="15.75" customHeight="1">
      <c r="D544" s="14"/>
    </row>
    <row r="545" spans="4:4" ht="15.75" customHeight="1">
      <c r="D545" s="14"/>
    </row>
    <row r="546" spans="4:4" ht="15.75" customHeight="1">
      <c r="D546" s="14"/>
    </row>
    <row r="547" spans="4:4" ht="15.75" customHeight="1">
      <c r="D547" s="14"/>
    </row>
    <row r="548" spans="4:4" ht="15.75" customHeight="1">
      <c r="D548" s="14"/>
    </row>
    <row r="549" spans="4:4" ht="15.75" customHeight="1">
      <c r="D549" s="14"/>
    </row>
    <row r="550" spans="4:4" ht="15.75" customHeight="1">
      <c r="D550" s="14"/>
    </row>
    <row r="551" spans="4:4" ht="15.75" customHeight="1">
      <c r="D551" s="14"/>
    </row>
    <row r="552" spans="4:4" ht="15.75" customHeight="1">
      <c r="D552" s="14"/>
    </row>
    <row r="553" spans="4:4" ht="15.75" customHeight="1">
      <c r="D553" s="14"/>
    </row>
    <row r="554" spans="4:4" ht="15.75" customHeight="1">
      <c r="D554" s="14"/>
    </row>
    <row r="555" spans="4:4" ht="15.75" customHeight="1">
      <c r="D555" s="14"/>
    </row>
    <row r="556" spans="4:4" ht="15.75" customHeight="1">
      <c r="D556" s="14"/>
    </row>
    <row r="557" spans="4:4" ht="15.75" customHeight="1">
      <c r="D557" s="14"/>
    </row>
    <row r="558" spans="4:4" ht="15.75" customHeight="1">
      <c r="D558" s="14"/>
    </row>
    <row r="559" spans="4:4" ht="15.75" customHeight="1">
      <c r="D559" s="14"/>
    </row>
    <row r="560" spans="4:4" ht="15.75" customHeight="1">
      <c r="D560" s="14"/>
    </row>
    <row r="561" spans="4:4" ht="15.75" customHeight="1">
      <c r="D561" s="14"/>
    </row>
    <row r="562" spans="4:4" ht="15.75" customHeight="1">
      <c r="D562" s="14"/>
    </row>
    <row r="563" spans="4:4" ht="15.75" customHeight="1">
      <c r="D563" s="14"/>
    </row>
    <row r="564" spans="4:4" ht="15.75" customHeight="1">
      <c r="D564" s="14"/>
    </row>
    <row r="565" spans="4:4" ht="15.75" customHeight="1">
      <c r="D565" s="14"/>
    </row>
    <row r="566" spans="4:4" ht="15.75" customHeight="1">
      <c r="D566" s="14"/>
    </row>
    <row r="567" spans="4:4" ht="15.75" customHeight="1">
      <c r="D567" s="14"/>
    </row>
    <row r="568" spans="4:4" ht="15.75" customHeight="1">
      <c r="D568" s="14"/>
    </row>
    <row r="569" spans="4:4" ht="15.75" customHeight="1">
      <c r="D569" s="14"/>
    </row>
    <row r="570" spans="4:4" ht="15.75" customHeight="1">
      <c r="D570" s="14"/>
    </row>
    <row r="571" spans="4:4" ht="15.75" customHeight="1">
      <c r="D571" s="14"/>
    </row>
    <row r="572" spans="4:4" ht="15.75" customHeight="1">
      <c r="D572" s="14"/>
    </row>
    <row r="573" spans="4:4" ht="15.75" customHeight="1">
      <c r="D573" s="14"/>
    </row>
    <row r="574" spans="4:4" ht="15.75" customHeight="1">
      <c r="D574" s="14"/>
    </row>
    <row r="575" spans="4:4" ht="15.75" customHeight="1">
      <c r="D575" s="14"/>
    </row>
    <row r="576" spans="4:4" ht="15.75" customHeight="1">
      <c r="D576" s="14"/>
    </row>
    <row r="577" spans="4:4" ht="15.75" customHeight="1">
      <c r="D577" s="14"/>
    </row>
    <row r="578" spans="4:4" ht="15.75" customHeight="1">
      <c r="D578" s="14"/>
    </row>
    <row r="579" spans="4:4" ht="15.75" customHeight="1">
      <c r="D579" s="14"/>
    </row>
    <row r="580" spans="4:4" ht="15.75" customHeight="1">
      <c r="D580" s="14"/>
    </row>
    <row r="581" spans="4:4" ht="15.75" customHeight="1">
      <c r="D581" s="14"/>
    </row>
    <row r="582" spans="4:4" ht="15.75" customHeight="1">
      <c r="D582" s="14"/>
    </row>
    <row r="583" spans="4:4" ht="15.75" customHeight="1">
      <c r="D583" s="14"/>
    </row>
    <row r="584" spans="4:4" ht="15.75" customHeight="1">
      <c r="D584" s="14"/>
    </row>
    <row r="585" spans="4:4" ht="15.75" customHeight="1">
      <c r="D585" s="14"/>
    </row>
    <row r="586" spans="4:4" ht="15.75" customHeight="1">
      <c r="D586" s="14"/>
    </row>
    <row r="587" spans="4:4" ht="15.75" customHeight="1">
      <c r="D587" s="14"/>
    </row>
    <row r="588" spans="4:4" ht="15.75" customHeight="1">
      <c r="D588" s="14"/>
    </row>
    <row r="589" spans="4:4" ht="15.75" customHeight="1">
      <c r="D589" s="14"/>
    </row>
    <row r="590" spans="4:4" ht="15.75" customHeight="1">
      <c r="D590" s="14"/>
    </row>
    <row r="591" spans="4:4" ht="15.75" customHeight="1">
      <c r="D591" s="14"/>
    </row>
    <row r="592" spans="4:4" ht="15.75" customHeight="1">
      <c r="D592" s="14"/>
    </row>
    <row r="593" spans="4:4" ht="15.75" customHeight="1">
      <c r="D593" s="14"/>
    </row>
    <row r="594" spans="4:4" ht="15.75" customHeight="1">
      <c r="D594" s="14"/>
    </row>
    <row r="595" spans="4:4" ht="15.75" customHeight="1">
      <c r="D595" s="14"/>
    </row>
    <row r="596" spans="4:4" ht="15.75" customHeight="1">
      <c r="D596" s="14"/>
    </row>
    <row r="597" spans="4:4" ht="15.75" customHeight="1">
      <c r="D597" s="14"/>
    </row>
    <row r="598" spans="4:4" ht="15.75" customHeight="1">
      <c r="D598" s="14"/>
    </row>
    <row r="599" spans="4:4" ht="15.75" customHeight="1">
      <c r="D599" s="14"/>
    </row>
    <row r="600" spans="4:4" ht="15.75" customHeight="1">
      <c r="D600" s="14"/>
    </row>
    <row r="601" spans="4:4" ht="15.75" customHeight="1">
      <c r="D601" s="14"/>
    </row>
    <row r="602" spans="4:4" ht="15.75" customHeight="1">
      <c r="D602" s="14"/>
    </row>
    <row r="603" spans="4:4" ht="15.75" customHeight="1">
      <c r="D603" s="14"/>
    </row>
    <row r="604" spans="4:4" ht="15.75" customHeight="1">
      <c r="D604" s="14"/>
    </row>
    <row r="605" spans="4:4" ht="15.75" customHeight="1">
      <c r="D605" s="14"/>
    </row>
    <row r="606" spans="4:4" ht="15.75" customHeight="1">
      <c r="D606" s="14"/>
    </row>
    <row r="607" spans="4:4" ht="15.75" customHeight="1">
      <c r="D607" s="14"/>
    </row>
    <row r="608" spans="4:4" ht="15.75" customHeight="1">
      <c r="D608" s="14"/>
    </row>
    <row r="609" spans="4:4" ht="15.75" customHeight="1">
      <c r="D609" s="14"/>
    </row>
    <row r="610" spans="4:4" ht="15.75" customHeight="1">
      <c r="D610" s="14"/>
    </row>
    <row r="611" spans="4:4" ht="15.75" customHeight="1">
      <c r="D611" s="14"/>
    </row>
    <row r="612" spans="4:4" ht="15.75" customHeight="1">
      <c r="D612" s="14"/>
    </row>
    <row r="613" spans="4:4" ht="15.75" customHeight="1">
      <c r="D613" s="14"/>
    </row>
    <row r="614" spans="4:4" ht="15.75" customHeight="1">
      <c r="D614" s="14"/>
    </row>
    <row r="615" spans="4:4" ht="15.75" customHeight="1">
      <c r="D615" s="14"/>
    </row>
    <row r="616" spans="4:4" ht="15.75" customHeight="1">
      <c r="D616" s="14"/>
    </row>
    <row r="617" spans="4:4" ht="15.75" customHeight="1">
      <c r="D617" s="14"/>
    </row>
    <row r="618" spans="4:4" ht="15.75" customHeight="1">
      <c r="D618" s="14"/>
    </row>
    <row r="619" spans="4:4" ht="15.75" customHeight="1">
      <c r="D619" s="14"/>
    </row>
    <row r="620" spans="4:4" ht="15.75" customHeight="1">
      <c r="D620" s="14"/>
    </row>
    <row r="621" spans="4:4" ht="15.75" customHeight="1">
      <c r="D621" s="14"/>
    </row>
    <row r="622" spans="4:4" ht="15.75" customHeight="1">
      <c r="D622" s="14"/>
    </row>
    <row r="623" spans="4:4" ht="15.75" customHeight="1">
      <c r="D623" s="14"/>
    </row>
    <row r="624" spans="4:4" ht="15.75" customHeight="1">
      <c r="D624" s="14"/>
    </row>
    <row r="625" spans="4:4" ht="15.75" customHeight="1">
      <c r="D625" s="14"/>
    </row>
    <row r="626" spans="4:4" ht="15.75" customHeight="1">
      <c r="D626" s="14"/>
    </row>
    <row r="627" spans="4:4" ht="15.75" customHeight="1">
      <c r="D627" s="14"/>
    </row>
    <row r="628" spans="4:4" ht="15.75" customHeight="1">
      <c r="D628" s="14"/>
    </row>
    <row r="629" spans="4:4" ht="15.75" customHeight="1">
      <c r="D629" s="14"/>
    </row>
    <row r="630" spans="4:4" ht="15.75" customHeight="1">
      <c r="D630" s="14"/>
    </row>
    <row r="631" spans="4:4" ht="15.75" customHeight="1">
      <c r="D631" s="14"/>
    </row>
    <row r="632" spans="4:4" ht="15.75" customHeight="1">
      <c r="D632" s="14"/>
    </row>
    <row r="633" spans="4:4" ht="15.75" customHeight="1">
      <c r="D633" s="14"/>
    </row>
    <row r="634" spans="4:4" ht="15.75" customHeight="1">
      <c r="D634" s="14"/>
    </row>
    <row r="635" spans="4:4" ht="15.75" customHeight="1">
      <c r="D635" s="14"/>
    </row>
    <row r="636" spans="4:4" ht="15.75" customHeight="1">
      <c r="D636" s="14"/>
    </row>
    <row r="637" spans="4:4" ht="15.75" customHeight="1">
      <c r="D637" s="14"/>
    </row>
    <row r="638" spans="4:4" ht="15.75" customHeight="1">
      <c r="D638" s="14"/>
    </row>
    <row r="639" spans="4:4" ht="15.75" customHeight="1">
      <c r="D639" s="14"/>
    </row>
    <row r="640" spans="4:4" ht="15.75" customHeight="1">
      <c r="D640" s="14"/>
    </row>
    <row r="641" spans="4:4" ht="15.75" customHeight="1">
      <c r="D641" s="14"/>
    </row>
    <row r="642" spans="4:4" ht="15.75" customHeight="1">
      <c r="D642" s="14"/>
    </row>
    <row r="643" spans="4:4" ht="15.75" customHeight="1">
      <c r="D643" s="14"/>
    </row>
    <row r="644" spans="4:4" ht="15.75" customHeight="1">
      <c r="D644" s="14"/>
    </row>
    <row r="645" spans="4:4" ht="15.75" customHeight="1">
      <c r="D645" s="14"/>
    </row>
    <row r="646" spans="4:4" ht="15.75" customHeight="1">
      <c r="D646" s="14"/>
    </row>
    <row r="647" spans="4:4" ht="15.75" customHeight="1">
      <c r="D647" s="14"/>
    </row>
    <row r="648" spans="4:4" ht="15.75" customHeight="1">
      <c r="D648" s="14"/>
    </row>
    <row r="649" spans="4:4" ht="15.75" customHeight="1">
      <c r="D649" s="14"/>
    </row>
    <row r="650" spans="4:4" ht="15.75" customHeight="1">
      <c r="D650" s="14"/>
    </row>
    <row r="651" spans="4:4" ht="15.75" customHeight="1">
      <c r="D651" s="14"/>
    </row>
    <row r="652" spans="4:4" ht="15.75" customHeight="1">
      <c r="D652" s="14"/>
    </row>
    <row r="653" spans="4:4" ht="15.75" customHeight="1">
      <c r="D653" s="14"/>
    </row>
    <row r="654" spans="4:4" ht="15.75" customHeight="1">
      <c r="D654" s="14"/>
    </row>
    <row r="655" spans="4:4" ht="15.75" customHeight="1">
      <c r="D655" s="14"/>
    </row>
    <row r="656" spans="4:4" ht="15.75" customHeight="1">
      <c r="D656" s="14"/>
    </row>
    <row r="657" spans="4:4" ht="15.75" customHeight="1">
      <c r="D657" s="14"/>
    </row>
    <row r="658" spans="4:4" ht="15.75" customHeight="1">
      <c r="D658" s="14"/>
    </row>
    <row r="659" spans="4:4" ht="15.75" customHeight="1">
      <c r="D659" s="14"/>
    </row>
    <row r="660" spans="4:4" ht="15.75" customHeight="1">
      <c r="D660" s="14"/>
    </row>
    <row r="661" spans="4:4" ht="15.75" customHeight="1">
      <c r="D661" s="14"/>
    </row>
    <row r="662" spans="4:4" ht="15.75" customHeight="1">
      <c r="D662" s="14"/>
    </row>
    <row r="663" spans="4:4" ht="15.75" customHeight="1">
      <c r="D663" s="14"/>
    </row>
    <row r="664" spans="4:4" ht="15.75" customHeight="1">
      <c r="D664" s="14"/>
    </row>
    <row r="665" spans="4:4" ht="15.75" customHeight="1">
      <c r="D665" s="14"/>
    </row>
    <row r="666" spans="4:4" ht="15.75" customHeight="1">
      <c r="D666" s="14"/>
    </row>
    <row r="667" spans="4:4" ht="15.75" customHeight="1">
      <c r="D667" s="14"/>
    </row>
    <row r="668" spans="4:4" ht="15.75" customHeight="1">
      <c r="D668" s="14"/>
    </row>
    <row r="669" spans="4:4" ht="15.75" customHeight="1">
      <c r="D669" s="14"/>
    </row>
    <row r="670" spans="4:4" ht="15.75" customHeight="1">
      <c r="D670" s="14"/>
    </row>
    <row r="671" spans="4:4" ht="15.75" customHeight="1">
      <c r="D671" s="14"/>
    </row>
    <row r="672" spans="4:4" ht="15.75" customHeight="1">
      <c r="D672" s="14"/>
    </row>
    <row r="673" spans="4:4" ht="15.75" customHeight="1">
      <c r="D673" s="14"/>
    </row>
    <row r="674" spans="4:4" ht="15.75" customHeight="1">
      <c r="D674" s="14"/>
    </row>
    <row r="675" spans="4:4" ht="15.75" customHeight="1">
      <c r="D675" s="14"/>
    </row>
    <row r="676" spans="4:4" ht="15.75" customHeight="1">
      <c r="D676" s="14"/>
    </row>
    <row r="677" spans="4:4" ht="15.75" customHeight="1">
      <c r="D677" s="14"/>
    </row>
    <row r="678" spans="4:4" ht="15.75" customHeight="1">
      <c r="D678" s="14"/>
    </row>
    <row r="679" spans="4:4" ht="15.75" customHeight="1">
      <c r="D679" s="14"/>
    </row>
    <row r="680" spans="4:4" ht="15.75" customHeight="1">
      <c r="D680" s="14"/>
    </row>
    <row r="681" spans="4:4" ht="15.75" customHeight="1">
      <c r="D681" s="14"/>
    </row>
    <row r="682" spans="4:4" ht="15.75" customHeight="1">
      <c r="D682" s="14"/>
    </row>
    <row r="683" spans="4:4" ht="15.75" customHeight="1">
      <c r="D683" s="14"/>
    </row>
    <row r="684" spans="4:4" ht="15.75" customHeight="1">
      <c r="D684" s="14"/>
    </row>
    <row r="685" spans="4:4" ht="15.75" customHeight="1">
      <c r="D685" s="14"/>
    </row>
    <row r="686" spans="4:4" ht="15.75" customHeight="1">
      <c r="D686" s="14"/>
    </row>
    <row r="687" spans="4:4" ht="15.75" customHeight="1">
      <c r="D687" s="14"/>
    </row>
    <row r="688" spans="4:4" ht="15.75" customHeight="1">
      <c r="D688" s="14"/>
    </row>
    <row r="689" spans="4:4" ht="15.75" customHeight="1">
      <c r="D689" s="14"/>
    </row>
    <row r="690" spans="4:4" ht="15.75" customHeight="1">
      <c r="D690" s="14"/>
    </row>
    <row r="691" spans="4:4" ht="15.75" customHeight="1">
      <c r="D691" s="14"/>
    </row>
    <row r="692" spans="4:4" ht="15.75" customHeight="1">
      <c r="D692" s="14"/>
    </row>
    <row r="693" spans="4:4" ht="15.75" customHeight="1">
      <c r="D693" s="14"/>
    </row>
    <row r="694" spans="4:4" ht="15.75" customHeight="1">
      <c r="D694" s="14"/>
    </row>
    <row r="695" spans="4:4" ht="15.75" customHeight="1">
      <c r="D695" s="14"/>
    </row>
    <row r="696" spans="4:4" ht="15.75" customHeight="1">
      <c r="D696" s="14"/>
    </row>
    <row r="697" spans="4:4" ht="15.75" customHeight="1">
      <c r="D697" s="14"/>
    </row>
    <row r="698" spans="4:4" ht="15.75" customHeight="1">
      <c r="D698" s="14"/>
    </row>
    <row r="699" spans="4:4" ht="15.75" customHeight="1">
      <c r="D699" s="14"/>
    </row>
    <row r="700" spans="4:4" ht="15.75" customHeight="1">
      <c r="D700" s="14"/>
    </row>
    <row r="701" spans="4:4" ht="15.75" customHeight="1">
      <c r="D701" s="14"/>
    </row>
    <row r="702" spans="4:4" ht="15.75" customHeight="1">
      <c r="D702" s="14"/>
    </row>
    <row r="703" spans="4:4" ht="15.75" customHeight="1">
      <c r="D703" s="14"/>
    </row>
    <row r="704" spans="4:4" ht="15.75" customHeight="1">
      <c r="D704" s="14"/>
    </row>
    <row r="705" spans="4:4" ht="15.75" customHeight="1">
      <c r="D705" s="14"/>
    </row>
    <row r="706" spans="4:4" ht="15.75" customHeight="1">
      <c r="D706" s="14"/>
    </row>
    <row r="707" spans="4:4" ht="15.75" customHeight="1">
      <c r="D707" s="14"/>
    </row>
    <row r="708" spans="4:4" ht="15.75" customHeight="1">
      <c r="D708" s="14"/>
    </row>
    <row r="709" spans="4:4" ht="15.75" customHeight="1">
      <c r="D709" s="14"/>
    </row>
    <row r="710" spans="4:4" ht="15.75" customHeight="1">
      <c r="D710" s="14"/>
    </row>
    <row r="711" spans="4:4" ht="15.75" customHeight="1">
      <c r="D711" s="14"/>
    </row>
    <row r="712" spans="4:4" ht="15.75" customHeight="1">
      <c r="D712" s="14"/>
    </row>
    <row r="713" spans="4:4" ht="15.75" customHeight="1">
      <c r="D713" s="14"/>
    </row>
    <row r="714" spans="4:4" ht="15.75" customHeight="1">
      <c r="D714" s="14"/>
    </row>
    <row r="715" spans="4:4" ht="15.75" customHeight="1">
      <c r="D715" s="14"/>
    </row>
    <row r="716" spans="4:4" ht="15.75" customHeight="1">
      <c r="D716" s="14"/>
    </row>
    <row r="717" spans="4:4" ht="15.75" customHeight="1">
      <c r="D717" s="14"/>
    </row>
    <row r="718" spans="4:4" ht="15.75" customHeight="1">
      <c r="D718" s="14"/>
    </row>
    <row r="719" spans="4:4" ht="15.75" customHeight="1">
      <c r="D719" s="14"/>
    </row>
    <row r="720" spans="4:4" ht="15.75" customHeight="1">
      <c r="D720" s="14"/>
    </row>
    <row r="721" spans="4:4" ht="15.75" customHeight="1">
      <c r="D721" s="14"/>
    </row>
    <row r="722" spans="4:4" ht="15.75" customHeight="1">
      <c r="D722" s="14"/>
    </row>
    <row r="723" spans="4:4" ht="15.75" customHeight="1">
      <c r="D723" s="14"/>
    </row>
    <row r="724" spans="4:4" ht="15.75" customHeight="1">
      <c r="D724" s="14"/>
    </row>
    <row r="725" spans="4:4" ht="15.75" customHeight="1">
      <c r="D725" s="14"/>
    </row>
    <row r="726" spans="4:4" ht="15.75" customHeight="1">
      <c r="D726" s="14"/>
    </row>
    <row r="727" spans="4:4" ht="15.75" customHeight="1">
      <c r="D727" s="14"/>
    </row>
    <row r="728" spans="4:4" ht="15.75" customHeight="1">
      <c r="D728" s="14"/>
    </row>
    <row r="729" spans="4:4" ht="15.75" customHeight="1">
      <c r="D729" s="14"/>
    </row>
    <row r="730" spans="4:4" ht="15.75" customHeight="1">
      <c r="D730" s="14"/>
    </row>
    <row r="731" spans="4:4" ht="15.75" customHeight="1">
      <c r="D731" s="14"/>
    </row>
    <row r="732" spans="4:4" ht="15.75" customHeight="1">
      <c r="D732" s="14"/>
    </row>
    <row r="733" spans="4:4" ht="15.75" customHeight="1">
      <c r="D733" s="14"/>
    </row>
    <row r="734" spans="4:4" ht="15.75" customHeight="1">
      <c r="D734" s="14"/>
    </row>
    <row r="735" spans="4:4" ht="15.75" customHeight="1">
      <c r="D735" s="14"/>
    </row>
    <row r="736" spans="4:4" ht="15.75" customHeight="1">
      <c r="D736" s="14"/>
    </row>
    <row r="737" spans="4:4" ht="15.75" customHeight="1">
      <c r="D737" s="14"/>
    </row>
    <row r="738" spans="4:4" ht="15.75" customHeight="1">
      <c r="D738" s="14"/>
    </row>
    <row r="739" spans="4:4" ht="15.75" customHeight="1">
      <c r="D739" s="14"/>
    </row>
    <row r="740" spans="4:4" ht="15.75" customHeight="1">
      <c r="D740" s="14"/>
    </row>
    <row r="741" spans="4:4" ht="15.75" customHeight="1">
      <c r="D741" s="14"/>
    </row>
    <row r="742" spans="4:4" ht="15.75" customHeight="1">
      <c r="D742" s="14"/>
    </row>
    <row r="743" spans="4:4" ht="15.75" customHeight="1">
      <c r="D743" s="14"/>
    </row>
    <row r="744" spans="4:4" ht="15.75" customHeight="1">
      <c r="D744" s="14"/>
    </row>
    <row r="745" spans="4:4" ht="15.75" customHeight="1">
      <c r="D745" s="14"/>
    </row>
    <row r="746" spans="4:4" ht="15.75" customHeight="1">
      <c r="D746" s="14"/>
    </row>
    <row r="747" spans="4:4" ht="15.75" customHeight="1">
      <c r="D747" s="14"/>
    </row>
    <row r="748" spans="4:4" ht="15.75" customHeight="1">
      <c r="D748" s="14"/>
    </row>
    <row r="749" spans="4:4" ht="15.75" customHeight="1">
      <c r="D749" s="14"/>
    </row>
    <row r="750" spans="4:4" ht="15.75" customHeight="1">
      <c r="D750" s="14"/>
    </row>
    <row r="751" spans="4:4" ht="15.75" customHeight="1">
      <c r="D751" s="14"/>
    </row>
    <row r="752" spans="4:4" ht="15.75" customHeight="1">
      <c r="D752" s="14"/>
    </row>
    <row r="753" spans="4:4" ht="15.75" customHeight="1">
      <c r="D753" s="14"/>
    </row>
    <row r="754" spans="4:4" ht="15.75" customHeight="1">
      <c r="D754" s="14"/>
    </row>
    <row r="755" spans="4:4" ht="15.75" customHeight="1">
      <c r="D755" s="14"/>
    </row>
    <row r="756" spans="4:4" ht="15.75" customHeight="1">
      <c r="D756" s="14"/>
    </row>
    <row r="757" spans="4:4" ht="15.75" customHeight="1">
      <c r="D757" s="14"/>
    </row>
    <row r="758" spans="4:4" ht="15.75" customHeight="1">
      <c r="D758" s="14"/>
    </row>
    <row r="759" spans="4:4" ht="15.75" customHeight="1">
      <c r="D759" s="14"/>
    </row>
    <row r="760" spans="4:4" ht="15.75" customHeight="1">
      <c r="D760" s="14"/>
    </row>
    <row r="761" spans="4:4" ht="15.75" customHeight="1">
      <c r="D761" s="14"/>
    </row>
    <row r="762" spans="4:4" ht="15.75" customHeight="1">
      <c r="D762" s="14"/>
    </row>
    <row r="763" spans="4:4" ht="15.75" customHeight="1">
      <c r="D763" s="14"/>
    </row>
    <row r="764" spans="4:4" ht="15.75" customHeight="1">
      <c r="D764" s="14"/>
    </row>
    <row r="765" spans="4:4" ht="15.75" customHeight="1">
      <c r="D765" s="14"/>
    </row>
    <row r="766" spans="4:4" ht="15.75" customHeight="1">
      <c r="D766" s="14"/>
    </row>
    <row r="767" spans="4:4" ht="15.75" customHeight="1">
      <c r="D767" s="14"/>
    </row>
    <row r="768" spans="4:4" ht="15.75" customHeight="1">
      <c r="D768" s="14"/>
    </row>
    <row r="769" spans="4:4" ht="15.75" customHeight="1">
      <c r="D769" s="14"/>
    </row>
    <row r="770" spans="4:4" ht="15.75" customHeight="1">
      <c r="D770" s="14"/>
    </row>
    <row r="771" spans="4:4" ht="15.75" customHeight="1">
      <c r="D771" s="14"/>
    </row>
    <row r="772" spans="4:4" ht="15.75" customHeight="1">
      <c r="D772" s="14"/>
    </row>
    <row r="773" spans="4:4" ht="15.75" customHeight="1">
      <c r="D773" s="14"/>
    </row>
    <row r="774" spans="4:4" ht="15.75" customHeight="1">
      <c r="D774" s="14"/>
    </row>
    <row r="775" spans="4:4" ht="15.75" customHeight="1">
      <c r="D775" s="14"/>
    </row>
    <row r="776" spans="4:4" ht="15.75" customHeight="1">
      <c r="D776" s="14"/>
    </row>
    <row r="777" spans="4:4" ht="15.75" customHeight="1">
      <c r="D777" s="14"/>
    </row>
    <row r="778" spans="4:4" ht="15.75" customHeight="1">
      <c r="D778" s="14"/>
    </row>
    <row r="779" spans="4:4" ht="15.75" customHeight="1">
      <c r="D779" s="14"/>
    </row>
    <row r="780" spans="4:4" ht="15.75" customHeight="1">
      <c r="D780" s="14"/>
    </row>
    <row r="781" spans="4:4" ht="15.75" customHeight="1">
      <c r="D781" s="14"/>
    </row>
    <row r="782" spans="4:4" ht="15.75" customHeight="1">
      <c r="D782" s="14"/>
    </row>
    <row r="783" spans="4:4" ht="15.75" customHeight="1">
      <c r="D783" s="14"/>
    </row>
    <row r="784" spans="4:4" ht="15.75" customHeight="1">
      <c r="D784" s="14"/>
    </row>
    <row r="785" spans="4:4" ht="15.75" customHeight="1">
      <c r="D785" s="14"/>
    </row>
    <row r="786" spans="4:4" ht="15.75" customHeight="1">
      <c r="D786" s="14"/>
    </row>
    <row r="787" spans="4:4" ht="15.75" customHeight="1">
      <c r="D787" s="14"/>
    </row>
    <row r="788" spans="4:4" ht="15.75" customHeight="1">
      <c r="D788" s="14"/>
    </row>
    <row r="789" spans="4:4" ht="15.75" customHeight="1">
      <c r="D789" s="14"/>
    </row>
    <row r="790" spans="4:4" ht="15.75" customHeight="1">
      <c r="D790" s="14"/>
    </row>
    <row r="791" spans="4:4" ht="15.75" customHeight="1">
      <c r="D791" s="14"/>
    </row>
    <row r="792" spans="4:4" ht="15.75" customHeight="1">
      <c r="D792" s="14"/>
    </row>
    <row r="793" spans="4:4" ht="15.75" customHeight="1">
      <c r="D793" s="14"/>
    </row>
    <row r="794" spans="4:4" ht="15.75" customHeight="1">
      <c r="D794" s="14"/>
    </row>
    <row r="795" spans="4:4" ht="15.75" customHeight="1">
      <c r="D795" s="14"/>
    </row>
    <row r="796" spans="4:4" ht="15.75" customHeight="1">
      <c r="D796" s="14"/>
    </row>
    <row r="797" spans="4:4" ht="15.75" customHeight="1">
      <c r="D797" s="14"/>
    </row>
    <row r="798" spans="4:4" ht="15.75" customHeight="1">
      <c r="D798" s="14"/>
    </row>
    <row r="799" spans="4:4" ht="15.75" customHeight="1">
      <c r="D799" s="14"/>
    </row>
    <row r="800" spans="4:4" ht="15.75" customHeight="1">
      <c r="D800" s="14"/>
    </row>
    <row r="801" spans="4:4" ht="15.75" customHeight="1">
      <c r="D801" s="14"/>
    </row>
    <row r="802" spans="4:4" ht="15.75" customHeight="1">
      <c r="D802" s="14"/>
    </row>
    <row r="803" spans="4:4" ht="15.75" customHeight="1">
      <c r="D803" s="14"/>
    </row>
    <row r="804" spans="4:4" ht="15.75" customHeight="1">
      <c r="D804" s="14"/>
    </row>
    <row r="805" spans="4:4" ht="15.75" customHeight="1">
      <c r="D805" s="14"/>
    </row>
    <row r="806" spans="4:4" ht="15.75" customHeight="1">
      <c r="D806" s="14"/>
    </row>
    <row r="807" spans="4:4" ht="15.75" customHeight="1">
      <c r="D807" s="14"/>
    </row>
    <row r="808" spans="4:4" ht="15.75" customHeight="1">
      <c r="D808" s="14"/>
    </row>
    <row r="809" spans="4:4" ht="15.75" customHeight="1">
      <c r="D809" s="14"/>
    </row>
    <row r="810" spans="4:4" ht="15.75" customHeight="1">
      <c r="D810" s="14"/>
    </row>
    <row r="811" spans="4:4" ht="15.75" customHeight="1">
      <c r="D811" s="14"/>
    </row>
    <row r="812" spans="4:4" ht="15.75" customHeight="1">
      <c r="D812" s="14"/>
    </row>
    <row r="813" spans="4:4" ht="15.75" customHeight="1">
      <c r="D813" s="14"/>
    </row>
    <row r="814" spans="4:4" ht="15.75" customHeight="1">
      <c r="D814" s="14"/>
    </row>
    <row r="815" spans="4:4" ht="15.75" customHeight="1">
      <c r="D815" s="14"/>
    </row>
    <row r="816" spans="4:4" ht="15.75" customHeight="1">
      <c r="D816" s="14"/>
    </row>
    <row r="817" spans="4:4" ht="15.75" customHeight="1">
      <c r="D817" s="14"/>
    </row>
    <row r="818" spans="4:4" ht="15.75" customHeight="1">
      <c r="D818" s="14"/>
    </row>
    <row r="819" spans="4:4" ht="15.75" customHeight="1">
      <c r="D819" s="14"/>
    </row>
    <row r="820" spans="4:4" ht="15.75" customHeight="1">
      <c r="D820" s="14"/>
    </row>
    <row r="821" spans="4:4" ht="15.75" customHeight="1">
      <c r="D821" s="14"/>
    </row>
    <row r="822" spans="4:4" ht="15.75" customHeight="1">
      <c r="D822" s="14"/>
    </row>
    <row r="823" spans="4:4" ht="15.75" customHeight="1">
      <c r="D823" s="14"/>
    </row>
    <row r="824" spans="4:4" ht="15.75" customHeight="1">
      <c r="D824" s="14"/>
    </row>
    <row r="825" spans="4:4" ht="15.75" customHeight="1">
      <c r="D825" s="14"/>
    </row>
    <row r="826" spans="4:4" ht="15.75" customHeight="1">
      <c r="D826" s="14"/>
    </row>
    <row r="827" spans="4:4" ht="15.75" customHeight="1">
      <c r="D827" s="14"/>
    </row>
    <row r="828" spans="4:4" ht="15.75" customHeight="1">
      <c r="D828" s="14"/>
    </row>
    <row r="829" spans="4:4" ht="15.75" customHeight="1">
      <c r="D829" s="14"/>
    </row>
    <row r="830" spans="4:4" ht="15.75" customHeight="1">
      <c r="D830" s="14"/>
    </row>
    <row r="831" spans="4:4" ht="15.75" customHeight="1">
      <c r="D831" s="14"/>
    </row>
    <row r="832" spans="4:4" ht="15.75" customHeight="1">
      <c r="D832" s="14"/>
    </row>
    <row r="833" spans="4:4" ht="15.75" customHeight="1">
      <c r="D833" s="14"/>
    </row>
    <row r="834" spans="4:4" ht="15.75" customHeight="1">
      <c r="D834" s="14"/>
    </row>
    <row r="835" spans="4:4" ht="15.75" customHeight="1">
      <c r="D835" s="14"/>
    </row>
    <row r="836" spans="4:4" ht="15.75" customHeight="1">
      <c r="D836" s="14"/>
    </row>
    <row r="837" spans="4:4" ht="15.75" customHeight="1">
      <c r="D837" s="14"/>
    </row>
    <row r="838" spans="4:4" ht="15.75" customHeight="1">
      <c r="D838" s="14"/>
    </row>
    <row r="839" spans="4:4" ht="15.75" customHeight="1">
      <c r="D839" s="14"/>
    </row>
    <row r="840" spans="4:4" ht="15.75" customHeight="1">
      <c r="D840" s="14"/>
    </row>
    <row r="841" spans="4:4" ht="15.75" customHeight="1">
      <c r="D841" s="14"/>
    </row>
    <row r="842" spans="4:4" ht="15.75" customHeight="1">
      <c r="D842" s="14"/>
    </row>
    <row r="843" spans="4:4" ht="15.75" customHeight="1">
      <c r="D843" s="14"/>
    </row>
    <row r="844" spans="4:4" ht="15.75" customHeight="1">
      <c r="D844" s="14"/>
    </row>
    <row r="845" spans="4:4" ht="15.75" customHeight="1">
      <c r="D845" s="14"/>
    </row>
    <row r="846" spans="4:4" ht="15.75" customHeight="1">
      <c r="D846" s="14"/>
    </row>
    <row r="847" spans="4:4" ht="15.75" customHeight="1">
      <c r="D847" s="14"/>
    </row>
    <row r="848" spans="4:4" ht="15.75" customHeight="1">
      <c r="D848" s="14"/>
    </row>
    <row r="849" spans="4:4" ht="15.75" customHeight="1">
      <c r="D849" s="14"/>
    </row>
    <row r="850" spans="4:4" ht="15.75" customHeight="1">
      <c r="D850" s="14"/>
    </row>
    <row r="851" spans="4:4" ht="15.75" customHeight="1">
      <c r="D851" s="14"/>
    </row>
    <row r="852" spans="4:4" ht="15.75" customHeight="1">
      <c r="D852" s="14"/>
    </row>
    <row r="853" spans="4:4" ht="15.75" customHeight="1">
      <c r="D853" s="14"/>
    </row>
    <row r="854" spans="4:4" ht="15.75" customHeight="1">
      <c r="D854" s="14"/>
    </row>
    <row r="855" spans="4:4" ht="15.75" customHeight="1">
      <c r="D855" s="14"/>
    </row>
    <row r="856" spans="4:4" ht="15.75" customHeight="1">
      <c r="D856" s="14"/>
    </row>
    <row r="857" spans="4:4" ht="15.75" customHeight="1">
      <c r="D857" s="14"/>
    </row>
    <row r="858" spans="4:4" ht="15.75" customHeight="1">
      <c r="D858" s="14"/>
    </row>
    <row r="859" spans="4:4" ht="15.75" customHeight="1">
      <c r="D859" s="14"/>
    </row>
    <row r="860" spans="4:4" ht="15.75" customHeight="1">
      <c r="D860" s="14"/>
    </row>
    <row r="861" spans="4:4" ht="15.75" customHeight="1">
      <c r="D861" s="14"/>
    </row>
    <row r="862" spans="4:4" ht="15.75" customHeight="1">
      <c r="D862" s="14"/>
    </row>
    <row r="863" spans="4:4" ht="15.75" customHeight="1">
      <c r="D863" s="14"/>
    </row>
    <row r="864" spans="4:4" ht="15.75" customHeight="1">
      <c r="D864" s="14"/>
    </row>
    <row r="865" spans="4:4" ht="15.75" customHeight="1">
      <c r="D865" s="14"/>
    </row>
    <row r="866" spans="4:4" ht="15.75" customHeight="1">
      <c r="D866" s="14"/>
    </row>
    <row r="867" spans="4:4" ht="15.75" customHeight="1">
      <c r="D867" s="14"/>
    </row>
    <row r="868" spans="4:4" ht="15.75" customHeight="1">
      <c r="D868" s="14"/>
    </row>
    <row r="869" spans="4:4" ht="15.75" customHeight="1">
      <c r="D869" s="14"/>
    </row>
    <row r="870" spans="4:4" ht="15.75" customHeight="1">
      <c r="D870" s="14"/>
    </row>
    <row r="871" spans="4:4" ht="15.75" customHeight="1">
      <c r="D871" s="14"/>
    </row>
    <row r="872" spans="4:4" ht="15.75" customHeight="1">
      <c r="D872" s="14"/>
    </row>
    <row r="873" spans="4:4" ht="15.75" customHeight="1">
      <c r="D873" s="14"/>
    </row>
    <row r="874" spans="4:4" ht="15.75" customHeight="1">
      <c r="D874" s="14"/>
    </row>
    <row r="875" spans="4:4" ht="15.75" customHeight="1">
      <c r="D875" s="14"/>
    </row>
    <row r="876" spans="4:4" ht="15.75" customHeight="1">
      <c r="D876" s="14"/>
    </row>
    <row r="877" spans="4:4" ht="15.75" customHeight="1">
      <c r="D877" s="14"/>
    </row>
    <row r="878" spans="4:4" ht="15.75" customHeight="1">
      <c r="D878" s="14"/>
    </row>
    <row r="879" spans="4:4" ht="15.75" customHeight="1">
      <c r="D879" s="14"/>
    </row>
    <row r="880" spans="4:4" ht="15.75" customHeight="1">
      <c r="D880" s="14"/>
    </row>
    <row r="881" spans="4:4" ht="15.75" customHeight="1">
      <c r="D881" s="14"/>
    </row>
    <row r="882" spans="4:4" ht="15.75" customHeight="1">
      <c r="D882" s="14"/>
    </row>
    <row r="883" spans="4:4" ht="15.75" customHeight="1">
      <c r="D883" s="14"/>
    </row>
    <row r="884" spans="4:4" ht="15.75" customHeight="1">
      <c r="D884" s="14"/>
    </row>
    <row r="885" spans="4:4" ht="15.75" customHeight="1">
      <c r="D885" s="14"/>
    </row>
    <row r="886" spans="4:4" ht="15.75" customHeight="1">
      <c r="D886" s="14"/>
    </row>
    <row r="887" spans="4:4" ht="15.75" customHeight="1">
      <c r="D887" s="14"/>
    </row>
    <row r="888" spans="4:4" ht="15.75" customHeight="1">
      <c r="D888" s="14"/>
    </row>
    <row r="889" spans="4:4" ht="15.75" customHeight="1">
      <c r="D889" s="14"/>
    </row>
    <row r="890" spans="4:4" ht="15.75" customHeight="1">
      <c r="D890" s="14"/>
    </row>
    <row r="891" spans="4:4" ht="15.75" customHeight="1">
      <c r="D891" s="14"/>
    </row>
    <row r="892" spans="4:4" ht="15.75" customHeight="1">
      <c r="D892" s="14"/>
    </row>
    <row r="893" spans="4:4" ht="15.75" customHeight="1">
      <c r="D893" s="14"/>
    </row>
    <row r="894" spans="4:4" ht="15.75" customHeight="1">
      <c r="D894" s="14"/>
    </row>
    <row r="895" spans="4:4" ht="15.75" customHeight="1">
      <c r="D895" s="14"/>
    </row>
    <row r="896" spans="4:4" ht="15.75" customHeight="1">
      <c r="D896" s="14"/>
    </row>
    <row r="897" spans="4:4" ht="15.75" customHeight="1">
      <c r="D897" s="14"/>
    </row>
    <row r="898" spans="4:4" ht="15.75" customHeight="1">
      <c r="D898" s="14"/>
    </row>
    <row r="899" spans="4:4" ht="15.75" customHeight="1">
      <c r="D899" s="14"/>
    </row>
    <row r="900" spans="4:4" ht="15.75" customHeight="1">
      <c r="D900" s="14"/>
    </row>
    <row r="901" spans="4:4" ht="15.75" customHeight="1">
      <c r="D901" s="14"/>
    </row>
    <row r="902" spans="4:4" ht="15.75" customHeight="1">
      <c r="D902" s="14"/>
    </row>
    <row r="903" spans="4:4" ht="15.75" customHeight="1">
      <c r="D903" s="14"/>
    </row>
    <row r="904" spans="4:4" ht="15.75" customHeight="1">
      <c r="D904" s="14"/>
    </row>
    <row r="905" spans="4:4" ht="15.75" customHeight="1">
      <c r="D905" s="14"/>
    </row>
    <row r="906" spans="4:4" ht="15.75" customHeight="1">
      <c r="D906" s="14"/>
    </row>
    <row r="907" spans="4:4" ht="15.75" customHeight="1">
      <c r="D907" s="14"/>
    </row>
    <row r="908" spans="4:4" ht="15.75" customHeight="1">
      <c r="D908" s="14"/>
    </row>
    <row r="909" spans="4:4" ht="15.75" customHeight="1">
      <c r="D909" s="14"/>
    </row>
    <row r="910" spans="4:4" ht="15.75" customHeight="1">
      <c r="D910" s="14"/>
    </row>
    <row r="911" spans="4:4" ht="15.75" customHeight="1">
      <c r="D911" s="14"/>
    </row>
    <row r="912" spans="4:4" ht="15.75" customHeight="1">
      <c r="D912" s="14"/>
    </row>
    <row r="913" spans="4:4" ht="15.75" customHeight="1">
      <c r="D913" s="14"/>
    </row>
    <row r="914" spans="4:4" ht="15.75" customHeight="1">
      <c r="D914" s="14"/>
    </row>
    <row r="915" spans="4:4" ht="15.75" customHeight="1">
      <c r="D915" s="14"/>
    </row>
    <row r="916" spans="4:4" ht="15.75" customHeight="1">
      <c r="D916" s="14"/>
    </row>
    <row r="917" spans="4:4" ht="15.75" customHeight="1">
      <c r="D917" s="14"/>
    </row>
    <row r="918" spans="4:4" ht="15.75" customHeight="1">
      <c r="D918" s="14"/>
    </row>
    <row r="919" spans="4:4" ht="15.75" customHeight="1">
      <c r="D919" s="14"/>
    </row>
    <row r="920" spans="4:4" ht="15.75" customHeight="1">
      <c r="D920" s="14"/>
    </row>
    <row r="921" spans="4:4" ht="15.75" customHeight="1">
      <c r="D921" s="14"/>
    </row>
    <row r="922" spans="4:4" ht="15.75" customHeight="1">
      <c r="D922" s="14"/>
    </row>
    <row r="923" spans="4:4" ht="15.75" customHeight="1">
      <c r="D923" s="14"/>
    </row>
    <row r="924" spans="4:4" ht="15.75" customHeight="1">
      <c r="D924" s="14"/>
    </row>
    <row r="925" spans="4:4" ht="15.75" customHeight="1">
      <c r="D925" s="14"/>
    </row>
    <row r="926" spans="4:4" ht="15.75" customHeight="1">
      <c r="D926" s="14"/>
    </row>
    <row r="927" spans="4:4" ht="15.75" customHeight="1">
      <c r="D927" s="14"/>
    </row>
    <row r="928" spans="4:4" ht="15.75" customHeight="1">
      <c r="D928" s="14"/>
    </row>
    <row r="929" spans="4:4" ht="15.75" customHeight="1">
      <c r="D929" s="14"/>
    </row>
    <row r="930" spans="4:4" ht="15.75" customHeight="1">
      <c r="D930" s="14"/>
    </row>
    <row r="931" spans="4:4" ht="15.75" customHeight="1">
      <c r="D931" s="14"/>
    </row>
    <row r="932" spans="4:4" ht="15.75" customHeight="1">
      <c r="D932" s="14"/>
    </row>
    <row r="933" spans="4:4" ht="15.75" customHeight="1">
      <c r="D933" s="14"/>
    </row>
    <row r="934" spans="4:4" ht="15.75" customHeight="1">
      <c r="D934" s="14"/>
    </row>
    <row r="935" spans="4:4" ht="15.75" customHeight="1">
      <c r="D935" s="14"/>
    </row>
    <row r="936" spans="4:4" ht="15.75" customHeight="1">
      <c r="D936" s="14"/>
    </row>
    <row r="937" spans="4:4" ht="15.75" customHeight="1">
      <c r="D937" s="14"/>
    </row>
    <row r="938" spans="4:4" ht="15.75" customHeight="1">
      <c r="D938" s="14"/>
    </row>
    <row r="939" spans="4:4" ht="15.75" customHeight="1">
      <c r="D939" s="14"/>
    </row>
    <row r="940" spans="4:4" ht="15.75" customHeight="1">
      <c r="D940" s="14"/>
    </row>
    <row r="941" spans="4:4" ht="15.75" customHeight="1">
      <c r="D941" s="14"/>
    </row>
    <row r="942" spans="4:4" ht="15.75" customHeight="1">
      <c r="D942" s="14"/>
    </row>
    <row r="943" spans="4:4" ht="15.75" customHeight="1">
      <c r="D943" s="14"/>
    </row>
    <row r="944" spans="4:4" ht="15.75" customHeight="1">
      <c r="D944" s="14"/>
    </row>
    <row r="945" spans="4:4" ht="15.75" customHeight="1">
      <c r="D945" s="14"/>
    </row>
    <row r="946" spans="4:4" ht="15.75" customHeight="1">
      <c r="D946" s="14"/>
    </row>
    <row r="947" spans="4:4" ht="15.75" customHeight="1">
      <c r="D947" s="14"/>
    </row>
    <row r="948" spans="4:4" ht="15.75" customHeight="1">
      <c r="D948" s="14"/>
    </row>
    <row r="949" spans="4:4" ht="15.75" customHeight="1">
      <c r="D949" s="14"/>
    </row>
    <row r="950" spans="4:4" ht="15.75" customHeight="1">
      <c r="D950" s="14"/>
    </row>
    <row r="951" spans="4:4" ht="15.75" customHeight="1">
      <c r="D951" s="14"/>
    </row>
    <row r="952" spans="4:4" ht="15.75" customHeight="1">
      <c r="D952" s="14"/>
    </row>
    <row r="953" spans="4:4" ht="15.75" customHeight="1">
      <c r="D953" s="14"/>
    </row>
    <row r="954" spans="4:4" ht="15.75" customHeight="1">
      <c r="D954" s="14"/>
    </row>
    <row r="955" spans="4:4" ht="15.75" customHeight="1">
      <c r="D955" s="14"/>
    </row>
    <row r="956" spans="4:4" ht="15.75" customHeight="1">
      <c r="D956" s="14"/>
    </row>
    <row r="957" spans="4:4" ht="15.75" customHeight="1">
      <c r="D957" s="14"/>
    </row>
    <row r="958" spans="4:4" ht="15.75" customHeight="1">
      <c r="D958" s="14"/>
    </row>
    <row r="959" spans="4:4" ht="15.75" customHeight="1">
      <c r="D959" s="14"/>
    </row>
    <row r="960" spans="4:4" ht="15.75" customHeight="1">
      <c r="D960" s="14"/>
    </row>
    <row r="961" spans="4:4" ht="15.75" customHeight="1">
      <c r="D961" s="14"/>
    </row>
    <row r="962" spans="4:4" ht="15.75" customHeight="1">
      <c r="D962" s="14"/>
    </row>
    <row r="963" spans="4:4" ht="15.75" customHeight="1">
      <c r="D963" s="14"/>
    </row>
    <row r="964" spans="4:4" ht="15.75" customHeight="1">
      <c r="D964" s="14"/>
    </row>
    <row r="965" spans="4:4" ht="15.75" customHeight="1">
      <c r="D965" s="14"/>
    </row>
    <row r="966" spans="4:4" ht="15.75" customHeight="1">
      <c r="D966" s="14"/>
    </row>
    <row r="967" spans="4:4" ht="15.75" customHeight="1">
      <c r="D967" s="14"/>
    </row>
    <row r="968" spans="4:4" ht="15.75" customHeight="1">
      <c r="D968" s="14"/>
    </row>
    <row r="969" spans="4:4" ht="15.75" customHeight="1">
      <c r="D969" s="14"/>
    </row>
    <row r="970" spans="4:4" ht="15.75" customHeight="1">
      <c r="D970" s="14"/>
    </row>
    <row r="971" spans="4:4" ht="15.75" customHeight="1">
      <c r="D971" s="14"/>
    </row>
    <row r="972" spans="4:4" ht="15.75" customHeight="1">
      <c r="D972" s="14"/>
    </row>
    <row r="973" spans="4:4" ht="15.75" customHeight="1">
      <c r="D973" s="14"/>
    </row>
    <row r="974" spans="4:4" ht="15.75" customHeight="1">
      <c r="D974" s="14"/>
    </row>
    <row r="975" spans="4:4" ht="15.75" customHeight="1">
      <c r="D975" s="14"/>
    </row>
    <row r="976" spans="4:4" ht="15.75" customHeight="1">
      <c r="D976" s="14"/>
    </row>
    <row r="977" spans="4:4" ht="15.75" customHeight="1">
      <c r="D977" s="14"/>
    </row>
    <row r="978" spans="4:4" ht="15.75" customHeight="1">
      <c r="D978" s="14"/>
    </row>
    <row r="979" spans="4:4" ht="15.75" customHeight="1">
      <c r="D979" s="14"/>
    </row>
    <row r="980" spans="4:4" ht="15.75" customHeight="1">
      <c r="D980" s="14"/>
    </row>
    <row r="981" spans="4:4" ht="15.75" customHeight="1">
      <c r="D981" s="14"/>
    </row>
    <row r="982" spans="4:4" ht="15.75" customHeight="1">
      <c r="D982" s="14"/>
    </row>
    <row r="983" spans="4:4" ht="15.75" customHeight="1">
      <c r="D983" s="14"/>
    </row>
    <row r="984" spans="4:4" ht="15.75" customHeight="1">
      <c r="D984" s="14"/>
    </row>
    <row r="985" spans="4:4" ht="15.75" customHeight="1">
      <c r="D985" s="14"/>
    </row>
    <row r="986" spans="4:4" ht="15.75" customHeight="1">
      <c r="D986" s="14"/>
    </row>
    <row r="987" spans="4:4" ht="15.75" customHeight="1">
      <c r="D987" s="14"/>
    </row>
    <row r="988" spans="4:4" ht="15.75" customHeight="1">
      <c r="D988" s="14"/>
    </row>
    <row r="989" spans="4:4" ht="15.75" customHeight="1">
      <c r="D989" s="14"/>
    </row>
    <row r="990" spans="4:4" ht="15.75" customHeight="1">
      <c r="D990" s="14"/>
    </row>
    <row r="991" spans="4:4" ht="15.75" customHeight="1">
      <c r="D991" s="14"/>
    </row>
    <row r="992" spans="4:4" ht="15.75" customHeight="1">
      <c r="D992" s="14"/>
    </row>
  </sheetData>
  <mergeCells count="11">
    <mergeCell ref="B50:B53"/>
    <mergeCell ref="B54:B57"/>
    <mergeCell ref="B62:B65"/>
    <mergeCell ref="B66:B69"/>
    <mergeCell ref="B1:C1"/>
    <mergeCell ref="B28:B31"/>
    <mergeCell ref="B20:B23"/>
    <mergeCell ref="B24:B27"/>
    <mergeCell ref="B32:B35"/>
    <mergeCell ref="B36:B39"/>
    <mergeCell ref="B58:B6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92"/>
  <sheetViews>
    <sheetView workbookViewId="0"/>
  </sheetViews>
  <sheetFormatPr defaultColWidth="14.42578125" defaultRowHeight="15" customHeight="1"/>
  <cols>
    <col min="1" max="1" width="20.28515625" customWidth="1"/>
    <col min="2" max="2" width="40.28515625" customWidth="1"/>
    <col min="3" max="3" width="58.42578125" customWidth="1"/>
    <col min="4" max="4" width="25.5703125" customWidth="1"/>
    <col min="5" max="5" width="14.7109375" customWidth="1"/>
    <col min="6" max="24" width="8.7109375" customWidth="1"/>
  </cols>
  <sheetData>
    <row r="1" spans="1:20" ht="15.75">
      <c r="A1" s="94" t="s">
        <v>0</v>
      </c>
      <c r="B1" s="148" t="s">
        <v>1</v>
      </c>
      <c r="C1" s="149"/>
    </row>
    <row r="2" spans="1:20" ht="15.75">
      <c r="A2" s="95" t="s">
        <v>2</v>
      </c>
      <c r="B2" s="96"/>
      <c r="C2" s="5" t="s">
        <v>139</v>
      </c>
    </row>
    <row r="3" spans="1:20" ht="15.75">
      <c r="A3" s="95" t="s">
        <v>4</v>
      </c>
      <c r="B3" s="96"/>
      <c r="C3" s="5" t="s">
        <v>5</v>
      </c>
    </row>
    <row r="4" spans="1:20" ht="15.75" customHeight="1">
      <c r="A4" s="95" t="s">
        <v>6</v>
      </c>
      <c r="B4" s="96"/>
      <c r="C4" s="7">
        <v>45195</v>
      </c>
      <c r="N4" s="9"/>
      <c r="O4" s="10" t="s">
        <v>7</v>
      </c>
    </row>
    <row r="5" spans="1:20" ht="15.75">
      <c r="A5" s="95" t="s">
        <v>8</v>
      </c>
      <c r="B5" s="96"/>
      <c r="C5" s="7">
        <v>45270</v>
      </c>
      <c r="N5" s="133"/>
      <c r="O5" s="13" t="s">
        <v>9</v>
      </c>
    </row>
    <row r="6" spans="1:20" ht="15.75">
      <c r="D6" s="14"/>
      <c r="N6" s="15"/>
      <c r="O6" s="10" t="s">
        <v>10</v>
      </c>
    </row>
    <row r="7" spans="1:20" ht="31.5">
      <c r="B7" s="103" t="s">
        <v>11</v>
      </c>
      <c r="C7" s="104"/>
      <c r="D7" s="104"/>
      <c r="E7" s="105"/>
      <c r="N7" s="134"/>
      <c r="O7" s="10" t="s">
        <v>12</v>
      </c>
    </row>
    <row r="8" spans="1:20" ht="16.5">
      <c r="B8" s="17" t="s">
        <v>13</v>
      </c>
      <c r="C8" s="107" t="s">
        <v>14</v>
      </c>
      <c r="D8" s="108" t="s">
        <v>15</v>
      </c>
      <c r="E8" s="109" t="s">
        <v>16</v>
      </c>
      <c r="N8" s="134"/>
      <c r="O8" s="10"/>
    </row>
    <row r="9" spans="1:20" ht="20.25" customHeight="1">
      <c r="B9" s="19">
        <v>1</v>
      </c>
      <c r="C9" s="20" t="s">
        <v>17</v>
      </c>
      <c r="D9" s="19">
        <f ca="1">SUMIF(Sprint1!$D$50:$F$79,"*Thắng*",Sprint1!$F$50:$F$79)+SUMIF(Sprint1!$D$50:$F$79,"Tất cả thành viên",Sprint1!$F$50:$F$79)</f>
        <v>58</v>
      </c>
      <c r="E9" s="19">
        <f ca="1">SUMIF(Sprint1!$D$16:$F$45,"*Thắng*",Sprint1!$F$16:$F$45)+SUMIF(Sprint1!$D$16:$F$45,"Tất cả thành viên",Sprint1!$F$16:$F$45)</f>
        <v>59</v>
      </c>
      <c r="N9" s="22"/>
      <c r="O9" s="13" t="s">
        <v>18</v>
      </c>
    </row>
    <row r="10" spans="1:20" ht="16.5">
      <c r="B10" s="19">
        <v>2</v>
      </c>
      <c r="C10" s="20" t="s">
        <v>19</v>
      </c>
      <c r="D10" s="19">
        <f ca="1">SUMIF(Sprint1!$D$50:$F$79,"*Hiếu*",Sprint1!$F$50:$F$79)+SUMIF(Sprint1!$D$50:$F$79,"Tất cả thành viên",Sprint1!$F$50:$F$79)</f>
        <v>58</v>
      </c>
      <c r="E10" s="19">
        <f ca="1">SUMIF(Sprint1!$D$16:$F$45,"*Hiếu*",Sprint1!$F$16:$F$45)+SUMIF(Sprint1!$D$16:$F$45,"Tất cả thành viên",Sprint1!$F$16:$F$45)</f>
        <v>59</v>
      </c>
    </row>
    <row r="11" spans="1:20" ht="16.5">
      <c r="B11" s="19">
        <v>3</v>
      </c>
      <c r="C11" s="20" t="s">
        <v>20</v>
      </c>
      <c r="D11" s="19">
        <f ca="1">SUMIF(Sprint1!$D$50:$F$79,"*Thư*",Sprint1!$F$50:$F$79)+SUMIF(Sprint1!$D$50:$F$79,"Tất cả thành viên",Sprint1!$F$50:$F$79)</f>
        <v>58</v>
      </c>
      <c r="E11" s="19">
        <f ca="1">SUMIF(Sprint1!$D$16:$F$45,"*Thư*",Sprint1!$F$16:$F$45)+SUMIF(Sprint1!$D$16:$F$45,"Tất cả thành viên",Sprint1!$F$16:$F$45)</f>
        <v>59</v>
      </c>
    </row>
    <row r="12" spans="1:20" ht="16.5">
      <c r="B12" s="19">
        <v>4</v>
      </c>
      <c r="C12" s="20" t="s">
        <v>21</v>
      </c>
      <c r="D12" s="19">
        <f ca="1">SUMIF(Sprint1!$D$50:$F$79,"*Bình*",Sprint1!$F$50:$F$79)+SUMIF(Sprint1!$D$50:$F$79,"Tất cả thành viên",Sprint1!$F$50:$F$79)</f>
        <v>58</v>
      </c>
      <c r="E12" s="19">
        <f ca="1">SUMIF(Sprint1!$D$16:$F$45,"*Bình*",Sprint1!$F$16:$F$45)+SUMIF(Sprint1!$D$16:$F$45,"Tất cả thành viên",Sprint1!$F$16:$F$45)</f>
        <v>59</v>
      </c>
    </row>
    <row r="13" spans="1:20" ht="16.5">
      <c r="B13" s="112" t="s">
        <v>22</v>
      </c>
      <c r="C13" s="113"/>
      <c r="D13" s="114">
        <f t="shared" ref="D13:E13" ca="1" si="0">SUM(D9:D12)</f>
        <v>232</v>
      </c>
      <c r="E13" s="114">
        <f t="shared" ca="1" si="0"/>
        <v>236</v>
      </c>
    </row>
    <row r="14" spans="1:20">
      <c r="A14" s="25"/>
      <c r="D14" s="14"/>
    </row>
    <row r="15" spans="1:20" ht="53.25" customHeight="1">
      <c r="A15" s="66" t="s">
        <v>96</v>
      </c>
      <c r="B15" s="30" t="s">
        <v>24</v>
      </c>
      <c r="C15" s="67" t="s">
        <v>25</v>
      </c>
      <c r="D15" s="28" t="s">
        <v>26</v>
      </c>
      <c r="E15" s="29" t="s">
        <v>27</v>
      </c>
      <c r="F15" s="30" t="s">
        <v>28</v>
      </c>
      <c r="G15" s="31">
        <v>45222</v>
      </c>
      <c r="H15" s="31">
        <v>45223</v>
      </c>
      <c r="I15" s="31">
        <v>45224</v>
      </c>
      <c r="J15" s="31">
        <v>45225</v>
      </c>
      <c r="K15" s="31">
        <v>45226</v>
      </c>
      <c r="L15" s="31">
        <v>45227</v>
      </c>
      <c r="M15" s="31">
        <v>45228</v>
      </c>
      <c r="N15" s="31">
        <v>45229</v>
      </c>
      <c r="O15" s="135">
        <v>45230</v>
      </c>
      <c r="P15" s="135">
        <v>45231</v>
      </c>
      <c r="Q15" s="135">
        <v>45232</v>
      </c>
      <c r="R15" s="135">
        <v>45233</v>
      </c>
      <c r="S15" s="135">
        <v>45234</v>
      </c>
      <c r="T15" s="135">
        <v>45235</v>
      </c>
    </row>
    <row r="16" spans="1:20" ht="16.5">
      <c r="A16" s="33"/>
      <c r="B16" s="115" t="s">
        <v>36</v>
      </c>
      <c r="C16" s="69"/>
      <c r="D16" s="35" t="s">
        <v>37</v>
      </c>
      <c r="E16" s="36" t="s">
        <v>38</v>
      </c>
      <c r="F16" s="37">
        <v>4</v>
      </c>
      <c r="G16" s="38">
        <v>4</v>
      </c>
      <c r="H16" s="39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</row>
    <row r="17" spans="1:20" ht="16.5">
      <c r="A17" s="33"/>
      <c r="B17" s="34" t="s">
        <v>39</v>
      </c>
      <c r="C17" s="69"/>
      <c r="D17" s="35" t="s">
        <v>37</v>
      </c>
      <c r="E17" s="36" t="s">
        <v>38</v>
      </c>
      <c r="F17" s="37">
        <v>12</v>
      </c>
      <c r="G17" s="38">
        <v>4</v>
      </c>
      <c r="H17" s="40">
        <v>8</v>
      </c>
      <c r="I17" s="39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</row>
    <row r="18" spans="1:20" ht="16.5">
      <c r="A18" s="33"/>
      <c r="B18" s="41" t="s">
        <v>140</v>
      </c>
      <c r="C18" s="72"/>
      <c r="D18" s="35" t="s">
        <v>37</v>
      </c>
      <c r="E18" s="42">
        <v>24</v>
      </c>
      <c r="F18" s="43">
        <v>4</v>
      </c>
      <c r="G18" s="44">
        <v>4</v>
      </c>
      <c r="H18" s="45">
        <v>4</v>
      </c>
      <c r="I18" s="20">
        <v>4</v>
      </c>
      <c r="J18" s="46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</row>
    <row r="19" spans="1:20" ht="16.5">
      <c r="A19" s="33"/>
      <c r="B19" s="41" t="s">
        <v>41</v>
      </c>
      <c r="C19" s="72"/>
      <c r="D19" s="35" t="s">
        <v>37</v>
      </c>
      <c r="E19" s="42">
        <v>24</v>
      </c>
      <c r="F19" s="43">
        <v>4</v>
      </c>
      <c r="G19" s="47">
        <v>4</v>
      </c>
      <c r="H19" s="48">
        <v>4</v>
      </c>
      <c r="I19" s="49">
        <v>4</v>
      </c>
      <c r="J19" s="50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</row>
    <row r="20" spans="1:20" ht="16.5">
      <c r="A20" s="33"/>
      <c r="B20" s="145" t="s">
        <v>141</v>
      </c>
      <c r="C20" s="116" t="s">
        <v>142</v>
      </c>
      <c r="D20" s="55" t="s">
        <v>44</v>
      </c>
      <c r="E20" s="53" t="s">
        <v>45</v>
      </c>
      <c r="F20" s="43">
        <v>4</v>
      </c>
      <c r="G20" s="43">
        <v>4</v>
      </c>
      <c r="H20" s="43">
        <v>4</v>
      </c>
      <c r="I20" s="43">
        <v>4</v>
      </c>
      <c r="J20" s="20">
        <v>4</v>
      </c>
      <c r="K20" s="46">
        <v>0</v>
      </c>
      <c r="L20" s="43">
        <v>0</v>
      </c>
      <c r="M20" s="20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</row>
    <row r="21" spans="1:20" ht="15.75" customHeight="1">
      <c r="A21" s="33"/>
      <c r="B21" s="146"/>
      <c r="C21" s="116" t="s">
        <v>143</v>
      </c>
      <c r="D21" s="52" t="s">
        <v>47</v>
      </c>
      <c r="E21" s="53" t="s">
        <v>45</v>
      </c>
      <c r="F21" s="43">
        <v>4</v>
      </c>
      <c r="G21" s="43">
        <v>4</v>
      </c>
      <c r="H21" s="43">
        <v>4</v>
      </c>
      <c r="I21" s="43">
        <v>4</v>
      </c>
      <c r="J21" s="49">
        <v>4</v>
      </c>
      <c r="K21" s="50">
        <v>0</v>
      </c>
      <c r="L21" s="43">
        <v>0</v>
      </c>
      <c r="M21" s="20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</row>
    <row r="22" spans="1:20" ht="15.75" customHeight="1">
      <c r="A22" s="33"/>
      <c r="B22" s="146"/>
      <c r="C22" s="116" t="s">
        <v>144</v>
      </c>
      <c r="D22" s="52" t="s">
        <v>44</v>
      </c>
      <c r="E22" s="53" t="s">
        <v>49</v>
      </c>
      <c r="F22" s="43">
        <v>4</v>
      </c>
      <c r="G22" s="43">
        <v>4</v>
      </c>
      <c r="H22" s="43">
        <v>4</v>
      </c>
      <c r="I22" s="43">
        <v>4</v>
      </c>
      <c r="J22" s="43">
        <v>4</v>
      </c>
      <c r="K22" s="20">
        <v>4</v>
      </c>
      <c r="L22" s="46">
        <v>0</v>
      </c>
      <c r="M22" s="20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</row>
    <row r="23" spans="1:20" ht="15.75" customHeight="1">
      <c r="A23" s="33"/>
      <c r="B23" s="143"/>
      <c r="C23" s="116" t="s">
        <v>145</v>
      </c>
      <c r="D23" s="52" t="s">
        <v>37</v>
      </c>
      <c r="E23" s="53" t="s">
        <v>49</v>
      </c>
      <c r="F23" s="43">
        <v>4</v>
      </c>
      <c r="G23" s="43">
        <v>4</v>
      </c>
      <c r="H23" s="43">
        <v>4</v>
      </c>
      <c r="I23" s="43">
        <v>4</v>
      </c>
      <c r="J23" s="43">
        <v>4</v>
      </c>
      <c r="K23" s="49">
        <v>4</v>
      </c>
      <c r="L23" s="50">
        <v>0</v>
      </c>
      <c r="M23" s="20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</row>
    <row r="24" spans="1:20" ht="15.75" customHeight="1">
      <c r="A24" s="33"/>
      <c r="B24" s="145" t="s">
        <v>146</v>
      </c>
      <c r="C24" s="54" t="s">
        <v>147</v>
      </c>
      <c r="D24" s="52" t="s">
        <v>44</v>
      </c>
      <c r="E24" s="53" t="s">
        <v>53</v>
      </c>
      <c r="F24" s="43">
        <v>4</v>
      </c>
      <c r="G24" s="43">
        <v>4</v>
      </c>
      <c r="H24" s="43">
        <v>4</v>
      </c>
      <c r="I24" s="43">
        <v>4</v>
      </c>
      <c r="J24" s="43">
        <v>4</v>
      </c>
      <c r="K24" s="43">
        <v>4</v>
      </c>
      <c r="L24" s="20">
        <v>4</v>
      </c>
      <c r="M24" s="46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</row>
    <row r="25" spans="1:20" ht="15.75" customHeight="1">
      <c r="A25" s="33"/>
      <c r="B25" s="146"/>
      <c r="C25" s="54" t="s">
        <v>148</v>
      </c>
      <c r="D25" s="52" t="s">
        <v>47</v>
      </c>
      <c r="E25" s="53" t="s">
        <v>53</v>
      </c>
      <c r="F25" s="43">
        <v>4</v>
      </c>
      <c r="G25" s="43">
        <v>4</v>
      </c>
      <c r="H25" s="43">
        <v>4</v>
      </c>
      <c r="I25" s="43">
        <v>4</v>
      </c>
      <c r="J25" s="43">
        <v>4</v>
      </c>
      <c r="K25" s="43">
        <v>4</v>
      </c>
      <c r="L25" s="49">
        <v>4</v>
      </c>
      <c r="M25" s="50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</row>
    <row r="26" spans="1:20" ht="15.75" customHeight="1">
      <c r="A26" s="33"/>
      <c r="B26" s="146"/>
      <c r="C26" s="54" t="s">
        <v>149</v>
      </c>
      <c r="D26" s="52" t="s">
        <v>44</v>
      </c>
      <c r="E26" s="53" t="s">
        <v>56</v>
      </c>
      <c r="F26" s="43">
        <v>4</v>
      </c>
      <c r="G26" s="43">
        <v>4</v>
      </c>
      <c r="H26" s="43">
        <v>4</v>
      </c>
      <c r="I26" s="43">
        <v>4</v>
      </c>
      <c r="J26" s="43">
        <v>4</v>
      </c>
      <c r="K26" s="43">
        <v>4</v>
      </c>
      <c r="L26" s="43">
        <v>4</v>
      </c>
      <c r="M26" s="20">
        <v>4</v>
      </c>
      <c r="N26" s="46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</row>
    <row r="27" spans="1:20" ht="15.75" customHeight="1">
      <c r="A27" s="33"/>
      <c r="B27" s="143"/>
      <c r="C27" s="54" t="s">
        <v>150</v>
      </c>
      <c r="D27" s="52" t="s">
        <v>37</v>
      </c>
      <c r="E27" s="53" t="s">
        <v>56</v>
      </c>
      <c r="F27" s="43">
        <v>4</v>
      </c>
      <c r="G27" s="43">
        <v>4</v>
      </c>
      <c r="H27" s="43">
        <v>4</v>
      </c>
      <c r="I27" s="43">
        <v>4</v>
      </c>
      <c r="J27" s="43">
        <v>4</v>
      </c>
      <c r="K27" s="43">
        <v>4</v>
      </c>
      <c r="L27" s="43">
        <v>4</v>
      </c>
      <c r="M27" s="49">
        <v>4</v>
      </c>
      <c r="N27" s="50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</row>
    <row r="28" spans="1:20" ht="15.75" customHeight="1">
      <c r="A28" s="33"/>
      <c r="B28" s="145" t="s">
        <v>151</v>
      </c>
      <c r="C28" s="116" t="s">
        <v>152</v>
      </c>
      <c r="D28" s="52" t="s">
        <v>44</v>
      </c>
      <c r="E28" s="117" t="s">
        <v>60</v>
      </c>
      <c r="F28" s="43">
        <v>4</v>
      </c>
      <c r="G28" s="43">
        <v>4</v>
      </c>
      <c r="H28" s="43">
        <v>4</v>
      </c>
      <c r="I28" s="43">
        <v>4</v>
      </c>
      <c r="J28" s="43">
        <v>4</v>
      </c>
      <c r="K28" s="43">
        <v>4</v>
      </c>
      <c r="L28" s="43">
        <v>4</v>
      </c>
      <c r="M28" s="43">
        <v>4</v>
      </c>
      <c r="N28" s="43">
        <v>4</v>
      </c>
      <c r="O28" s="46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</row>
    <row r="29" spans="1:20" ht="15.75" customHeight="1">
      <c r="A29" s="33"/>
      <c r="B29" s="146"/>
      <c r="C29" s="116" t="s">
        <v>153</v>
      </c>
      <c r="D29" s="52" t="s">
        <v>47</v>
      </c>
      <c r="E29" s="117" t="s">
        <v>60</v>
      </c>
      <c r="F29" s="43">
        <v>4</v>
      </c>
      <c r="G29" s="43">
        <v>4</v>
      </c>
      <c r="H29" s="43">
        <v>4</v>
      </c>
      <c r="I29" s="43">
        <v>4</v>
      </c>
      <c r="J29" s="43">
        <v>4</v>
      </c>
      <c r="K29" s="43">
        <v>4</v>
      </c>
      <c r="L29" s="43">
        <v>4</v>
      </c>
      <c r="M29" s="43">
        <v>4</v>
      </c>
      <c r="N29" s="43">
        <v>4</v>
      </c>
      <c r="O29" s="50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</row>
    <row r="30" spans="1:20" ht="15.75" customHeight="1">
      <c r="A30" s="33"/>
      <c r="B30" s="146"/>
      <c r="C30" s="116" t="s">
        <v>154</v>
      </c>
      <c r="D30" s="52" t="s">
        <v>44</v>
      </c>
      <c r="E30" s="117" t="s">
        <v>63</v>
      </c>
      <c r="F30" s="43">
        <v>4</v>
      </c>
      <c r="G30" s="43">
        <v>4</v>
      </c>
      <c r="H30" s="43">
        <v>4</v>
      </c>
      <c r="I30" s="43">
        <v>4</v>
      </c>
      <c r="J30" s="43">
        <v>4</v>
      </c>
      <c r="K30" s="43">
        <v>4</v>
      </c>
      <c r="L30" s="43">
        <v>4</v>
      </c>
      <c r="M30" s="43">
        <v>4</v>
      </c>
      <c r="N30" s="43">
        <v>4</v>
      </c>
      <c r="O30" s="20">
        <v>4</v>
      </c>
      <c r="P30" s="46">
        <v>0</v>
      </c>
      <c r="Q30" s="43">
        <v>0</v>
      </c>
      <c r="R30" s="43">
        <v>0</v>
      </c>
      <c r="S30" s="43">
        <v>0</v>
      </c>
      <c r="T30" s="43">
        <v>0</v>
      </c>
    </row>
    <row r="31" spans="1:20" ht="15.75" customHeight="1">
      <c r="A31" s="33"/>
      <c r="B31" s="143"/>
      <c r="C31" s="54" t="s">
        <v>155</v>
      </c>
      <c r="D31" s="52" t="s">
        <v>37</v>
      </c>
      <c r="E31" s="117" t="s">
        <v>63</v>
      </c>
      <c r="F31" s="43">
        <v>4</v>
      </c>
      <c r="G31" s="43">
        <v>4</v>
      </c>
      <c r="H31" s="43">
        <v>4</v>
      </c>
      <c r="I31" s="43">
        <v>4</v>
      </c>
      <c r="J31" s="43">
        <v>4</v>
      </c>
      <c r="K31" s="43">
        <v>4</v>
      </c>
      <c r="L31" s="43">
        <v>4</v>
      </c>
      <c r="M31" s="43">
        <v>4</v>
      </c>
      <c r="N31" s="43">
        <v>4</v>
      </c>
      <c r="O31" s="49">
        <v>4</v>
      </c>
      <c r="P31" s="50">
        <v>0</v>
      </c>
      <c r="Q31" s="43">
        <v>0</v>
      </c>
      <c r="R31" s="43">
        <v>0</v>
      </c>
      <c r="S31" s="43">
        <v>0</v>
      </c>
      <c r="T31" s="43">
        <v>0</v>
      </c>
    </row>
    <row r="32" spans="1:20" ht="15.75" customHeight="1">
      <c r="A32" s="33"/>
      <c r="B32" s="147" t="s">
        <v>156</v>
      </c>
      <c r="C32" s="54" t="s">
        <v>157</v>
      </c>
      <c r="D32" s="52" t="s">
        <v>44</v>
      </c>
      <c r="E32" s="117" t="s">
        <v>158</v>
      </c>
      <c r="F32" s="43">
        <v>4</v>
      </c>
      <c r="G32" s="43">
        <v>4</v>
      </c>
      <c r="H32" s="43">
        <v>4</v>
      </c>
      <c r="I32" s="43">
        <v>4</v>
      </c>
      <c r="J32" s="43">
        <v>4</v>
      </c>
      <c r="K32" s="43">
        <v>4</v>
      </c>
      <c r="L32" s="43">
        <v>4</v>
      </c>
      <c r="M32" s="43">
        <v>4</v>
      </c>
      <c r="N32" s="43">
        <v>4</v>
      </c>
      <c r="O32" s="43">
        <v>4</v>
      </c>
      <c r="P32" s="20">
        <v>4</v>
      </c>
      <c r="Q32" s="46">
        <v>0</v>
      </c>
      <c r="R32" s="43">
        <v>0</v>
      </c>
      <c r="S32" s="43">
        <v>0</v>
      </c>
      <c r="T32" s="43">
        <v>0</v>
      </c>
    </row>
    <row r="33" spans="1:20" ht="15.75" customHeight="1">
      <c r="A33" s="33"/>
      <c r="B33" s="146"/>
      <c r="C33" s="54" t="s">
        <v>159</v>
      </c>
      <c r="D33" s="52" t="s">
        <v>47</v>
      </c>
      <c r="E33" s="117" t="s">
        <v>158</v>
      </c>
      <c r="F33" s="43">
        <v>4</v>
      </c>
      <c r="G33" s="43">
        <v>4</v>
      </c>
      <c r="H33" s="43">
        <v>4</v>
      </c>
      <c r="I33" s="43">
        <v>4</v>
      </c>
      <c r="J33" s="43">
        <v>4</v>
      </c>
      <c r="K33" s="43">
        <v>4</v>
      </c>
      <c r="L33" s="43">
        <v>4</v>
      </c>
      <c r="M33" s="43">
        <v>4</v>
      </c>
      <c r="N33" s="43">
        <v>4</v>
      </c>
      <c r="O33" s="43">
        <v>4</v>
      </c>
      <c r="P33" s="49">
        <v>4</v>
      </c>
      <c r="Q33" s="50">
        <v>0</v>
      </c>
      <c r="R33" s="43">
        <v>0</v>
      </c>
      <c r="S33" s="43">
        <v>0</v>
      </c>
      <c r="T33" s="43">
        <v>0</v>
      </c>
    </row>
    <row r="34" spans="1:20" ht="15.75" customHeight="1">
      <c r="A34" s="33"/>
      <c r="B34" s="146"/>
      <c r="C34" s="54" t="s">
        <v>160</v>
      </c>
      <c r="D34" s="52" t="s">
        <v>44</v>
      </c>
      <c r="E34" s="117" t="s">
        <v>67</v>
      </c>
      <c r="F34" s="43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43">
        <v>4</v>
      </c>
      <c r="Q34" s="20">
        <v>4</v>
      </c>
      <c r="R34" s="46">
        <v>0</v>
      </c>
      <c r="S34" s="43">
        <v>0</v>
      </c>
      <c r="T34" s="43">
        <v>0</v>
      </c>
    </row>
    <row r="35" spans="1:20" ht="15.75" customHeight="1">
      <c r="A35" s="33"/>
      <c r="B35" s="143"/>
      <c r="C35" s="54" t="s">
        <v>161</v>
      </c>
      <c r="D35" s="52" t="s">
        <v>37</v>
      </c>
      <c r="E35" s="117" t="s">
        <v>67</v>
      </c>
      <c r="F35" s="43">
        <v>4</v>
      </c>
      <c r="G35" s="43">
        <v>4</v>
      </c>
      <c r="H35" s="43">
        <v>4</v>
      </c>
      <c r="I35" s="43">
        <v>4</v>
      </c>
      <c r="J35" s="43">
        <v>4</v>
      </c>
      <c r="K35" s="43">
        <v>4</v>
      </c>
      <c r="L35" s="43">
        <v>4</v>
      </c>
      <c r="M35" s="43">
        <v>4</v>
      </c>
      <c r="N35" s="43">
        <v>4</v>
      </c>
      <c r="O35" s="43">
        <v>4</v>
      </c>
      <c r="P35" s="43">
        <v>4</v>
      </c>
      <c r="Q35" s="49">
        <v>4</v>
      </c>
      <c r="R35" s="50">
        <v>0</v>
      </c>
      <c r="S35" s="43">
        <v>0</v>
      </c>
      <c r="T35" s="43">
        <v>0</v>
      </c>
    </row>
    <row r="36" spans="1:20" ht="15.75" customHeight="1">
      <c r="A36" s="33"/>
      <c r="B36" s="145" t="s">
        <v>162</v>
      </c>
      <c r="C36" s="59" t="s">
        <v>163</v>
      </c>
      <c r="D36" s="52" t="s">
        <v>44</v>
      </c>
      <c r="E36" s="117" t="s">
        <v>70</v>
      </c>
      <c r="F36" s="43">
        <v>4</v>
      </c>
      <c r="G36" s="43">
        <v>4</v>
      </c>
      <c r="H36" s="43">
        <v>4</v>
      </c>
      <c r="I36" s="43">
        <v>4</v>
      </c>
      <c r="J36" s="43">
        <v>4</v>
      </c>
      <c r="K36" s="43">
        <v>4</v>
      </c>
      <c r="L36" s="43">
        <v>4</v>
      </c>
      <c r="M36" s="43">
        <v>4</v>
      </c>
      <c r="N36" s="43">
        <v>4</v>
      </c>
      <c r="O36" s="43">
        <v>4</v>
      </c>
      <c r="P36" s="43">
        <v>4</v>
      </c>
      <c r="Q36" s="43">
        <v>4</v>
      </c>
      <c r="R36" s="20">
        <v>4</v>
      </c>
      <c r="S36" s="46">
        <v>0</v>
      </c>
      <c r="T36" s="43">
        <v>0</v>
      </c>
    </row>
    <row r="37" spans="1:20" ht="15.75" customHeight="1">
      <c r="A37" s="33"/>
      <c r="B37" s="146"/>
      <c r="C37" s="121" t="s">
        <v>164</v>
      </c>
      <c r="D37" s="52" t="s">
        <v>47</v>
      </c>
      <c r="E37" s="117" t="s">
        <v>70</v>
      </c>
      <c r="F37" s="43">
        <v>4</v>
      </c>
      <c r="G37" s="43">
        <v>4</v>
      </c>
      <c r="H37" s="43">
        <v>4</v>
      </c>
      <c r="I37" s="43">
        <v>4</v>
      </c>
      <c r="J37" s="43">
        <v>4</v>
      </c>
      <c r="K37" s="43">
        <v>4</v>
      </c>
      <c r="L37" s="43">
        <v>4</v>
      </c>
      <c r="M37" s="43">
        <v>4</v>
      </c>
      <c r="N37" s="43">
        <v>4</v>
      </c>
      <c r="O37" s="43">
        <v>4</v>
      </c>
      <c r="P37" s="43">
        <v>4</v>
      </c>
      <c r="Q37" s="43">
        <v>4</v>
      </c>
      <c r="R37" s="49">
        <v>4</v>
      </c>
      <c r="S37" s="50">
        <v>0</v>
      </c>
      <c r="T37" s="43">
        <v>0</v>
      </c>
    </row>
    <row r="38" spans="1:20" ht="15.75" customHeight="1">
      <c r="A38" s="33"/>
      <c r="B38" s="146"/>
      <c r="C38" s="59" t="s">
        <v>165</v>
      </c>
      <c r="D38" s="52" t="s">
        <v>44</v>
      </c>
      <c r="E38" s="117" t="s">
        <v>74</v>
      </c>
      <c r="F38" s="43">
        <v>4</v>
      </c>
      <c r="G38" s="43">
        <v>4</v>
      </c>
      <c r="H38" s="43">
        <v>4</v>
      </c>
      <c r="I38" s="43">
        <v>4</v>
      </c>
      <c r="J38" s="43">
        <v>4</v>
      </c>
      <c r="K38" s="43">
        <v>4</v>
      </c>
      <c r="L38" s="43">
        <v>4</v>
      </c>
      <c r="M38" s="43">
        <v>4</v>
      </c>
      <c r="N38" s="43">
        <v>4</v>
      </c>
      <c r="O38" s="43">
        <v>4</v>
      </c>
      <c r="P38" s="43">
        <v>4</v>
      </c>
      <c r="Q38" s="43">
        <v>4</v>
      </c>
      <c r="R38" s="43">
        <v>4</v>
      </c>
      <c r="S38" s="20">
        <v>4</v>
      </c>
      <c r="T38" s="46">
        <v>0</v>
      </c>
    </row>
    <row r="39" spans="1:20" ht="15.75" customHeight="1">
      <c r="A39" s="33"/>
      <c r="B39" s="143"/>
      <c r="C39" s="59" t="s">
        <v>166</v>
      </c>
      <c r="D39" s="52" t="s">
        <v>37</v>
      </c>
      <c r="E39" s="117" t="s">
        <v>74</v>
      </c>
      <c r="F39" s="43">
        <v>4</v>
      </c>
      <c r="G39" s="43">
        <v>4</v>
      </c>
      <c r="H39" s="43">
        <v>4</v>
      </c>
      <c r="I39" s="43">
        <v>4</v>
      </c>
      <c r="J39" s="43">
        <v>4</v>
      </c>
      <c r="K39" s="43">
        <v>4</v>
      </c>
      <c r="L39" s="43">
        <v>4</v>
      </c>
      <c r="M39" s="43">
        <v>4</v>
      </c>
      <c r="N39" s="43">
        <v>4</v>
      </c>
      <c r="O39" s="43">
        <v>4</v>
      </c>
      <c r="P39" s="43">
        <v>4</v>
      </c>
      <c r="Q39" s="43">
        <v>4</v>
      </c>
      <c r="R39" s="43">
        <v>4</v>
      </c>
      <c r="S39" s="49">
        <v>4</v>
      </c>
      <c r="T39" s="50">
        <v>0</v>
      </c>
    </row>
    <row r="40" spans="1:20" ht="15.75" customHeight="1">
      <c r="A40" s="33"/>
      <c r="B40" s="47" t="s">
        <v>167</v>
      </c>
      <c r="C40" s="54" t="s">
        <v>168</v>
      </c>
      <c r="D40" s="56" t="s">
        <v>37</v>
      </c>
      <c r="E40" s="117" t="s">
        <v>77</v>
      </c>
      <c r="F40" s="43">
        <v>4</v>
      </c>
      <c r="G40" s="43">
        <v>4</v>
      </c>
      <c r="H40" s="43">
        <v>4</v>
      </c>
      <c r="I40" s="43">
        <v>4</v>
      </c>
      <c r="J40" s="43">
        <v>4</v>
      </c>
      <c r="K40" s="43">
        <v>4</v>
      </c>
      <c r="L40" s="43">
        <v>4</v>
      </c>
      <c r="M40" s="43">
        <v>4</v>
      </c>
      <c r="N40" s="43">
        <v>4</v>
      </c>
      <c r="O40" s="43">
        <v>4</v>
      </c>
      <c r="P40" s="43">
        <v>4</v>
      </c>
      <c r="Q40" s="43">
        <v>4</v>
      </c>
      <c r="R40" s="43">
        <v>4</v>
      </c>
      <c r="S40" s="43">
        <v>4</v>
      </c>
      <c r="T40" s="43">
        <v>4</v>
      </c>
    </row>
    <row r="41" spans="1:20" ht="15.75" customHeight="1">
      <c r="A41" s="33"/>
      <c r="B41" s="58"/>
      <c r="C41" s="59" t="s">
        <v>169</v>
      </c>
      <c r="D41" s="43" t="s">
        <v>37</v>
      </c>
      <c r="E41" s="117" t="s">
        <v>81</v>
      </c>
      <c r="F41" s="43">
        <v>4</v>
      </c>
      <c r="G41" s="43">
        <v>4</v>
      </c>
      <c r="H41" s="43">
        <v>4</v>
      </c>
      <c r="I41" s="43">
        <v>4</v>
      </c>
      <c r="J41" s="43">
        <v>4</v>
      </c>
      <c r="K41" s="43">
        <v>4</v>
      </c>
      <c r="L41" s="43">
        <v>4</v>
      </c>
      <c r="M41" s="43">
        <v>4</v>
      </c>
      <c r="N41" s="43">
        <v>4</v>
      </c>
      <c r="O41" s="43">
        <v>4</v>
      </c>
      <c r="P41" s="43">
        <v>4</v>
      </c>
      <c r="Q41" s="43">
        <v>4</v>
      </c>
      <c r="R41" s="43">
        <v>4</v>
      </c>
      <c r="S41" s="43">
        <v>4</v>
      </c>
      <c r="T41" s="43">
        <v>4</v>
      </c>
    </row>
    <row r="42" spans="1:20" ht="15.75" customHeight="1">
      <c r="A42" s="33"/>
      <c r="B42" s="60"/>
      <c r="C42" s="60"/>
      <c r="D42" s="61" t="s">
        <v>91</v>
      </c>
      <c r="E42" s="53"/>
      <c r="F42" s="43">
        <f t="shared" ref="F42:T42" si="1">SUM(F16:F41)</f>
        <v>112</v>
      </c>
      <c r="G42" s="43">
        <f t="shared" si="1"/>
        <v>104</v>
      </c>
      <c r="H42" s="43">
        <f t="shared" si="1"/>
        <v>104</v>
      </c>
      <c r="I42" s="43">
        <f t="shared" si="1"/>
        <v>96</v>
      </c>
      <c r="J42" s="43">
        <f t="shared" si="1"/>
        <v>88</v>
      </c>
      <c r="K42" s="43">
        <f t="shared" si="1"/>
        <v>80</v>
      </c>
      <c r="L42" s="43">
        <f t="shared" si="1"/>
        <v>72</v>
      </c>
      <c r="M42" s="43">
        <f t="shared" si="1"/>
        <v>64</v>
      </c>
      <c r="N42" s="43">
        <f t="shared" si="1"/>
        <v>56</v>
      </c>
      <c r="O42" s="43">
        <f t="shared" si="1"/>
        <v>48</v>
      </c>
      <c r="P42" s="43">
        <f t="shared" si="1"/>
        <v>40</v>
      </c>
      <c r="Q42" s="43">
        <f t="shared" si="1"/>
        <v>32</v>
      </c>
      <c r="R42" s="43">
        <f t="shared" si="1"/>
        <v>24</v>
      </c>
      <c r="S42" s="43">
        <f t="shared" si="1"/>
        <v>16</v>
      </c>
      <c r="T42" s="43">
        <f t="shared" si="1"/>
        <v>8</v>
      </c>
    </row>
    <row r="43" spans="1:20" ht="15.75" customHeight="1">
      <c r="A43" s="33"/>
      <c r="D43" s="14"/>
    </row>
    <row r="44" spans="1:20" ht="15.75" customHeight="1">
      <c r="A44" s="33"/>
      <c r="B44" s="25"/>
      <c r="D44" s="14"/>
    </row>
    <row r="45" spans="1:20" ht="47.25">
      <c r="A45" s="26" t="s">
        <v>96</v>
      </c>
      <c r="B45" s="122" t="s">
        <v>24</v>
      </c>
      <c r="C45" s="30" t="s">
        <v>25</v>
      </c>
      <c r="D45" s="28" t="s">
        <v>26</v>
      </c>
      <c r="E45" s="29" t="s">
        <v>27</v>
      </c>
      <c r="F45" s="30" t="s">
        <v>92</v>
      </c>
      <c r="G45" s="31">
        <v>45222</v>
      </c>
      <c r="H45" s="31">
        <v>45223</v>
      </c>
      <c r="I45" s="31">
        <v>45224</v>
      </c>
      <c r="J45" s="31">
        <v>45225</v>
      </c>
      <c r="K45" s="31">
        <v>45226</v>
      </c>
      <c r="L45" s="31">
        <v>45227</v>
      </c>
      <c r="M45" s="31">
        <v>45228</v>
      </c>
      <c r="N45" s="31">
        <v>45229</v>
      </c>
      <c r="O45" s="135">
        <v>45230</v>
      </c>
      <c r="P45" s="135">
        <v>45231</v>
      </c>
      <c r="Q45" s="135">
        <v>45232</v>
      </c>
      <c r="R45" s="135">
        <v>45233</v>
      </c>
      <c r="S45" s="135">
        <v>45234</v>
      </c>
      <c r="T45" s="135">
        <v>45235</v>
      </c>
    </row>
    <row r="46" spans="1:20" ht="15.75" customHeight="1">
      <c r="A46" s="33"/>
      <c r="B46" s="115" t="s">
        <v>36</v>
      </c>
      <c r="C46" s="69"/>
      <c r="D46" s="35" t="s">
        <v>37</v>
      </c>
      <c r="E46" s="36" t="s">
        <v>38</v>
      </c>
      <c r="F46" s="37">
        <v>4</v>
      </c>
      <c r="G46" s="38">
        <v>4</v>
      </c>
      <c r="H46" s="39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</row>
    <row r="47" spans="1:20" ht="15.75" customHeight="1">
      <c r="A47" s="33"/>
      <c r="B47" s="34" t="s">
        <v>39</v>
      </c>
      <c r="C47" s="69"/>
      <c r="D47" s="35" t="s">
        <v>37</v>
      </c>
      <c r="E47" s="36" t="s">
        <v>38</v>
      </c>
      <c r="F47" s="37">
        <v>12</v>
      </c>
      <c r="G47" s="38">
        <v>4</v>
      </c>
      <c r="H47" s="40">
        <v>8</v>
      </c>
      <c r="I47" s="39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</row>
    <row r="48" spans="1:20" ht="15.75" customHeight="1">
      <c r="A48" s="33"/>
      <c r="B48" s="41" t="s">
        <v>140</v>
      </c>
      <c r="C48" s="72"/>
      <c r="D48" s="35" t="s">
        <v>37</v>
      </c>
      <c r="E48" s="42">
        <v>24</v>
      </c>
      <c r="F48" s="43">
        <v>4</v>
      </c>
      <c r="G48" s="44">
        <v>4</v>
      </c>
      <c r="H48" s="45">
        <v>4</v>
      </c>
      <c r="I48" s="20">
        <v>4</v>
      </c>
      <c r="J48" s="46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</row>
    <row r="49" spans="1:20" ht="15.75" customHeight="1">
      <c r="A49" s="33"/>
      <c r="B49" s="41" t="s">
        <v>41</v>
      </c>
      <c r="C49" s="72"/>
      <c r="D49" s="35" t="s">
        <v>37</v>
      </c>
      <c r="E49" s="42">
        <v>24</v>
      </c>
      <c r="F49" s="43">
        <v>4</v>
      </c>
      <c r="G49" s="47">
        <v>4</v>
      </c>
      <c r="H49" s="48">
        <v>4</v>
      </c>
      <c r="I49" s="49">
        <v>4</v>
      </c>
      <c r="J49" s="50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</row>
    <row r="50" spans="1:20" ht="15.75" customHeight="1">
      <c r="A50" s="124"/>
      <c r="B50" s="145" t="s">
        <v>141</v>
      </c>
      <c r="C50" s="116" t="s">
        <v>142</v>
      </c>
      <c r="D50" s="55" t="s">
        <v>44</v>
      </c>
      <c r="E50" s="53" t="s">
        <v>45</v>
      </c>
      <c r="F50" s="43">
        <v>5</v>
      </c>
      <c r="G50" s="43">
        <v>5</v>
      </c>
      <c r="H50" s="43">
        <v>5</v>
      </c>
      <c r="I50" s="43">
        <v>5</v>
      </c>
      <c r="J50" s="20">
        <v>5</v>
      </c>
      <c r="K50" s="125">
        <v>1</v>
      </c>
      <c r="L50" s="43">
        <v>0</v>
      </c>
      <c r="M50" s="20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</row>
    <row r="51" spans="1:20" ht="15.75" customHeight="1">
      <c r="A51" s="124"/>
      <c r="B51" s="146"/>
      <c r="C51" s="116" t="s">
        <v>143</v>
      </c>
      <c r="D51" s="52" t="s">
        <v>47</v>
      </c>
      <c r="E51" s="53" t="s">
        <v>45</v>
      </c>
      <c r="F51" s="43">
        <v>4</v>
      </c>
      <c r="G51" s="43">
        <v>4</v>
      </c>
      <c r="H51" s="43">
        <v>4</v>
      </c>
      <c r="I51" s="43">
        <v>4</v>
      </c>
      <c r="J51" s="49">
        <v>4</v>
      </c>
      <c r="K51" s="125">
        <v>1</v>
      </c>
      <c r="L51" s="43">
        <v>0</v>
      </c>
      <c r="M51" s="20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</row>
    <row r="52" spans="1:20" ht="15.75" customHeight="1">
      <c r="A52" s="124"/>
      <c r="B52" s="146"/>
      <c r="C52" s="116" t="s">
        <v>144</v>
      </c>
      <c r="D52" s="52" t="s">
        <v>44</v>
      </c>
      <c r="E52" s="53" t="s">
        <v>49</v>
      </c>
      <c r="F52" s="43">
        <v>4</v>
      </c>
      <c r="G52" s="43">
        <v>4</v>
      </c>
      <c r="H52" s="43">
        <v>4</v>
      </c>
      <c r="I52" s="43">
        <v>4</v>
      </c>
      <c r="J52" s="43">
        <v>4</v>
      </c>
      <c r="K52" s="20">
        <v>4</v>
      </c>
      <c r="L52" s="46">
        <v>0</v>
      </c>
      <c r="M52" s="20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</row>
    <row r="53" spans="1:20" ht="15.75" customHeight="1">
      <c r="A53" s="127"/>
      <c r="B53" s="143"/>
      <c r="C53" s="116" t="s">
        <v>145</v>
      </c>
      <c r="D53" s="52" t="s">
        <v>37</v>
      </c>
      <c r="E53" s="53" t="s">
        <v>49</v>
      </c>
      <c r="F53" s="43">
        <v>4</v>
      </c>
      <c r="G53" s="43">
        <v>4</v>
      </c>
      <c r="H53" s="43">
        <v>4</v>
      </c>
      <c r="I53" s="43">
        <v>4</v>
      </c>
      <c r="J53" s="43">
        <v>4</v>
      </c>
      <c r="K53" s="49">
        <v>4</v>
      </c>
      <c r="L53" s="50">
        <v>0</v>
      </c>
      <c r="M53" s="20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</row>
    <row r="54" spans="1:20" ht="15.75" customHeight="1">
      <c r="A54" s="128"/>
      <c r="B54" s="145" t="s">
        <v>146</v>
      </c>
      <c r="C54" s="54" t="s">
        <v>147</v>
      </c>
      <c r="D54" s="52" t="s">
        <v>44</v>
      </c>
      <c r="E54" s="53" t="s">
        <v>53</v>
      </c>
      <c r="F54" s="43">
        <v>4</v>
      </c>
      <c r="G54" s="43">
        <v>4</v>
      </c>
      <c r="H54" s="43">
        <v>4</v>
      </c>
      <c r="I54" s="43">
        <v>4</v>
      </c>
      <c r="J54" s="43">
        <v>4</v>
      </c>
      <c r="K54" s="43">
        <v>4</v>
      </c>
      <c r="L54" s="20">
        <v>4</v>
      </c>
      <c r="M54" s="46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</row>
    <row r="55" spans="1:20" ht="15.75" customHeight="1">
      <c r="A55" s="128"/>
      <c r="B55" s="146"/>
      <c r="C55" s="54" t="s">
        <v>148</v>
      </c>
      <c r="D55" s="52" t="s">
        <v>47</v>
      </c>
      <c r="E55" s="53" t="s">
        <v>53</v>
      </c>
      <c r="F55" s="43">
        <v>3</v>
      </c>
      <c r="G55" s="43">
        <v>3</v>
      </c>
      <c r="H55" s="43">
        <v>3</v>
      </c>
      <c r="I55" s="43">
        <v>3</v>
      </c>
      <c r="J55" s="43">
        <v>3</v>
      </c>
      <c r="K55" s="43">
        <v>3</v>
      </c>
      <c r="L55" s="49">
        <v>3</v>
      </c>
      <c r="M55" s="73">
        <v>-1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</row>
    <row r="56" spans="1:20" ht="15.75" customHeight="1">
      <c r="A56" s="128"/>
      <c r="B56" s="146"/>
      <c r="C56" s="54" t="s">
        <v>149</v>
      </c>
      <c r="D56" s="52" t="s">
        <v>44</v>
      </c>
      <c r="E56" s="53" t="s">
        <v>56</v>
      </c>
      <c r="F56" s="43">
        <v>5</v>
      </c>
      <c r="G56" s="43">
        <v>5</v>
      </c>
      <c r="H56" s="43">
        <v>5</v>
      </c>
      <c r="I56" s="43">
        <v>5</v>
      </c>
      <c r="J56" s="43">
        <v>5</v>
      </c>
      <c r="K56" s="43">
        <v>5</v>
      </c>
      <c r="L56" s="43">
        <v>5</v>
      </c>
      <c r="M56" s="20">
        <v>5</v>
      </c>
      <c r="N56" s="129">
        <v>5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</row>
    <row r="57" spans="1:20" ht="17.25" customHeight="1">
      <c r="B57" s="143"/>
      <c r="C57" s="54" t="s">
        <v>150</v>
      </c>
      <c r="D57" s="52" t="s">
        <v>37</v>
      </c>
      <c r="E57" s="53" t="s">
        <v>56</v>
      </c>
      <c r="F57" s="43">
        <v>5</v>
      </c>
      <c r="G57" s="43">
        <v>5</v>
      </c>
      <c r="H57" s="43">
        <v>5</v>
      </c>
      <c r="I57" s="43">
        <v>5</v>
      </c>
      <c r="J57" s="43">
        <v>5</v>
      </c>
      <c r="K57" s="43">
        <v>5</v>
      </c>
      <c r="L57" s="43">
        <v>5</v>
      </c>
      <c r="M57" s="49">
        <v>5</v>
      </c>
      <c r="N57" s="129">
        <v>5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</row>
    <row r="58" spans="1:20" ht="15.75" customHeight="1">
      <c r="A58" s="33"/>
      <c r="B58" s="145" t="s">
        <v>151</v>
      </c>
      <c r="C58" s="116" t="s">
        <v>152</v>
      </c>
      <c r="D58" s="52" t="s">
        <v>44</v>
      </c>
      <c r="E58" s="117" t="s">
        <v>60</v>
      </c>
      <c r="F58" s="43">
        <v>4</v>
      </c>
      <c r="G58" s="43">
        <v>4</v>
      </c>
      <c r="H58" s="43">
        <v>4</v>
      </c>
      <c r="I58" s="43">
        <v>4</v>
      </c>
      <c r="J58" s="43">
        <v>4</v>
      </c>
      <c r="K58" s="43">
        <v>4</v>
      </c>
      <c r="L58" s="43">
        <v>4</v>
      </c>
      <c r="M58" s="43">
        <v>4</v>
      </c>
      <c r="N58" s="43">
        <v>4</v>
      </c>
      <c r="O58" s="46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</row>
    <row r="59" spans="1:20" ht="15.75" customHeight="1">
      <c r="A59" s="33"/>
      <c r="B59" s="146"/>
      <c r="C59" s="116" t="s">
        <v>153</v>
      </c>
      <c r="D59" s="52" t="s">
        <v>47</v>
      </c>
      <c r="E59" s="117" t="s">
        <v>60</v>
      </c>
      <c r="F59" s="43">
        <v>4</v>
      </c>
      <c r="G59" s="43">
        <v>4</v>
      </c>
      <c r="H59" s="43">
        <v>4</v>
      </c>
      <c r="I59" s="43">
        <v>4</v>
      </c>
      <c r="J59" s="43">
        <v>4</v>
      </c>
      <c r="K59" s="43">
        <v>4</v>
      </c>
      <c r="L59" s="43">
        <v>4</v>
      </c>
      <c r="M59" s="43">
        <v>4</v>
      </c>
      <c r="N59" s="43">
        <v>4</v>
      </c>
      <c r="O59" s="50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</row>
    <row r="60" spans="1:20" ht="15.75" customHeight="1">
      <c r="A60" s="33"/>
      <c r="B60" s="146"/>
      <c r="C60" s="116" t="s">
        <v>154</v>
      </c>
      <c r="D60" s="52" t="s">
        <v>44</v>
      </c>
      <c r="E60" s="117" t="s">
        <v>63</v>
      </c>
      <c r="F60" s="43">
        <v>5</v>
      </c>
      <c r="G60" s="43">
        <v>5</v>
      </c>
      <c r="H60" s="43">
        <v>5</v>
      </c>
      <c r="I60" s="43">
        <v>5</v>
      </c>
      <c r="J60" s="43">
        <v>5</v>
      </c>
      <c r="K60" s="43">
        <v>5</v>
      </c>
      <c r="L60" s="43">
        <v>5</v>
      </c>
      <c r="M60" s="43">
        <v>5</v>
      </c>
      <c r="N60" s="43">
        <v>5</v>
      </c>
      <c r="O60" s="20">
        <v>5</v>
      </c>
      <c r="P60" s="125">
        <v>1</v>
      </c>
      <c r="Q60" s="43">
        <v>0</v>
      </c>
      <c r="R60" s="43">
        <v>0</v>
      </c>
      <c r="S60" s="43">
        <v>0</v>
      </c>
      <c r="T60" s="43">
        <v>0</v>
      </c>
    </row>
    <row r="61" spans="1:20" ht="15.75" customHeight="1">
      <c r="A61" s="33"/>
      <c r="B61" s="143"/>
      <c r="C61" s="54" t="s">
        <v>155</v>
      </c>
      <c r="D61" s="52" t="s">
        <v>37</v>
      </c>
      <c r="E61" s="117" t="s">
        <v>63</v>
      </c>
      <c r="F61" s="43">
        <v>4</v>
      </c>
      <c r="G61" s="43">
        <v>4</v>
      </c>
      <c r="H61" s="43">
        <v>4</v>
      </c>
      <c r="I61" s="43">
        <v>4</v>
      </c>
      <c r="J61" s="43">
        <v>4</v>
      </c>
      <c r="K61" s="43">
        <v>4</v>
      </c>
      <c r="L61" s="43">
        <v>4</v>
      </c>
      <c r="M61" s="43">
        <v>4</v>
      </c>
      <c r="N61" s="43">
        <v>4</v>
      </c>
      <c r="O61" s="49">
        <v>4</v>
      </c>
      <c r="P61" s="50">
        <v>0</v>
      </c>
      <c r="Q61" s="43">
        <v>0</v>
      </c>
      <c r="R61" s="43">
        <v>0</v>
      </c>
      <c r="S61" s="43">
        <v>0</v>
      </c>
      <c r="T61" s="43">
        <v>0</v>
      </c>
    </row>
    <row r="62" spans="1:20" ht="15.75" customHeight="1">
      <c r="A62" s="33"/>
      <c r="B62" s="147" t="s">
        <v>156</v>
      </c>
      <c r="C62" s="54" t="s">
        <v>157</v>
      </c>
      <c r="D62" s="52" t="s">
        <v>44</v>
      </c>
      <c r="E62" s="117" t="s">
        <v>158</v>
      </c>
      <c r="F62" s="43">
        <v>5</v>
      </c>
      <c r="G62" s="43">
        <v>5</v>
      </c>
      <c r="H62" s="43">
        <v>5</v>
      </c>
      <c r="I62" s="43">
        <v>5</v>
      </c>
      <c r="J62" s="43">
        <v>5</v>
      </c>
      <c r="K62" s="43">
        <v>5</v>
      </c>
      <c r="L62" s="43">
        <v>5</v>
      </c>
      <c r="M62" s="43">
        <v>5</v>
      </c>
      <c r="N62" s="43">
        <v>5</v>
      </c>
      <c r="O62" s="43">
        <v>5</v>
      </c>
      <c r="P62" s="20">
        <v>5</v>
      </c>
      <c r="Q62" s="125">
        <v>1</v>
      </c>
      <c r="R62" s="43">
        <v>0</v>
      </c>
      <c r="S62" s="43">
        <v>0</v>
      </c>
      <c r="T62" s="43">
        <v>0</v>
      </c>
    </row>
    <row r="63" spans="1:20" ht="15.75" customHeight="1">
      <c r="A63" s="33"/>
      <c r="B63" s="146"/>
      <c r="C63" s="54" t="s">
        <v>159</v>
      </c>
      <c r="D63" s="52" t="s">
        <v>47</v>
      </c>
      <c r="E63" s="117" t="s">
        <v>158</v>
      </c>
      <c r="F63" s="43">
        <v>4</v>
      </c>
      <c r="G63" s="43">
        <v>4</v>
      </c>
      <c r="H63" s="43">
        <v>4</v>
      </c>
      <c r="I63" s="43">
        <v>4</v>
      </c>
      <c r="J63" s="43">
        <v>4</v>
      </c>
      <c r="K63" s="43">
        <v>4</v>
      </c>
      <c r="L63" s="43">
        <v>4</v>
      </c>
      <c r="M63" s="43">
        <v>4</v>
      </c>
      <c r="N63" s="43">
        <v>4</v>
      </c>
      <c r="O63" s="43">
        <v>4</v>
      </c>
      <c r="P63" s="49">
        <v>4</v>
      </c>
      <c r="Q63" s="50">
        <v>0</v>
      </c>
      <c r="R63" s="43">
        <v>0</v>
      </c>
      <c r="S63" s="43">
        <v>0</v>
      </c>
      <c r="T63" s="43">
        <v>0</v>
      </c>
    </row>
    <row r="64" spans="1:20" ht="15.75" customHeight="1">
      <c r="A64" s="33"/>
      <c r="B64" s="146"/>
      <c r="C64" s="54" t="s">
        <v>160</v>
      </c>
      <c r="D64" s="52" t="s">
        <v>44</v>
      </c>
      <c r="E64" s="117" t="s">
        <v>67</v>
      </c>
      <c r="F64" s="43">
        <v>4</v>
      </c>
      <c r="G64" s="43">
        <v>4</v>
      </c>
      <c r="H64" s="43">
        <v>4</v>
      </c>
      <c r="I64" s="43">
        <v>4</v>
      </c>
      <c r="J64" s="43">
        <v>4</v>
      </c>
      <c r="K64" s="43">
        <v>4</v>
      </c>
      <c r="L64" s="43">
        <v>4</v>
      </c>
      <c r="M64" s="43">
        <v>4</v>
      </c>
      <c r="N64" s="43">
        <v>4</v>
      </c>
      <c r="O64" s="43">
        <v>4</v>
      </c>
      <c r="P64" s="43">
        <v>4</v>
      </c>
      <c r="Q64" s="20">
        <v>4</v>
      </c>
      <c r="R64" s="46">
        <v>0</v>
      </c>
      <c r="S64" s="43">
        <v>0</v>
      </c>
      <c r="T64" s="43">
        <v>0</v>
      </c>
    </row>
    <row r="65" spans="1:20" ht="15.75" customHeight="1">
      <c r="A65" s="33"/>
      <c r="B65" s="143"/>
      <c r="C65" s="54" t="s">
        <v>161</v>
      </c>
      <c r="D65" s="52" t="s">
        <v>37</v>
      </c>
      <c r="E65" s="117" t="s">
        <v>67</v>
      </c>
      <c r="F65" s="43">
        <v>5</v>
      </c>
      <c r="G65" s="43">
        <v>5</v>
      </c>
      <c r="H65" s="43">
        <v>5</v>
      </c>
      <c r="I65" s="43">
        <v>5</v>
      </c>
      <c r="J65" s="43">
        <v>5</v>
      </c>
      <c r="K65" s="43">
        <v>5</v>
      </c>
      <c r="L65" s="43">
        <v>5</v>
      </c>
      <c r="M65" s="43">
        <v>5</v>
      </c>
      <c r="N65" s="43">
        <v>5</v>
      </c>
      <c r="O65" s="43">
        <v>5</v>
      </c>
      <c r="P65" s="43">
        <v>5</v>
      </c>
      <c r="Q65" s="49">
        <v>5</v>
      </c>
      <c r="R65" s="129">
        <v>5</v>
      </c>
      <c r="S65" s="43">
        <v>0</v>
      </c>
      <c r="T65" s="43">
        <v>0</v>
      </c>
    </row>
    <row r="66" spans="1:20" ht="15.75" customHeight="1">
      <c r="A66" s="33"/>
      <c r="B66" s="145" t="s">
        <v>162</v>
      </c>
      <c r="C66" s="59" t="s">
        <v>163</v>
      </c>
      <c r="D66" s="52" t="s">
        <v>44</v>
      </c>
      <c r="E66" s="117" t="s">
        <v>70</v>
      </c>
      <c r="F66" s="43">
        <v>5</v>
      </c>
      <c r="G66" s="43">
        <v>5</v>
      </c>
      <c r="H66" s="43">
        <v>5</v>
      </c>
      <c r="I66" s="43">
        <v>5</v>
      </c>
      <c r="J66" s="43">
        <v>4</v>
      </c>
      <c r="K66" s="43">
        <v>5</v>
      </c>
      <c r="L66" s="43">
        <v>5</v>
      </c>
      <c r="M66" s="43">
        <v>5</v>
      </c>
      <c r="N66" s="43">
        <v>5</v>
      </c>
      <c r="O66" s="43">
        <v>5</v>
      </c>
      <c r="P66" s="43">
        <v>5</v>
      </c>
      <c r="Q66" s="43">
        <v>5</v>
      </c>
      <c r="R66" s="20">
        <v>5</v>
      </c>
      <c r="S66" s="129">
        <v>5</v>
      </c>
      <c r="T66" s="43">
        <v>0</v>
      </c>
    </row>
    <row r="67" spans="1:20" ht="15.75" customHeight="1">
      <c r="A67" s="33"/>
      <c r="B67" s="146"/>
      <c r="C67" s="121" t="s">
        <v>164</v>
      </c>
      <c r="D67" s="52" t="s">
        <v>47</v>
      </c>
      <c r="E67" s="117" t="s">
        <v>70</v>
      </c>
      <c r="F67" s="43">
        <v>4</v>
      </c>
      <c r="G67" s="43">
        <v>4</v>
      </c>
      <c r="H67" s="43">
        <v>4</v>
      </c>
      <c r="I67" s="43">
        <v>4</v>
      </c>
      <c r="J67" s="43">
        <v>4</v>
      </c>
      <c r="K67" s="43">
        <v>4</v>
      </c>
      <c r="L67" s="43">
        <v>4</v>
      </c>
      <c r="M67" s="43">
        <v>4</v>
      </c>
      <c r="N67" s="43">
        <v>4</v>
      </c>
      <c r="O67" s="43">
        <v>4</v>
      </c>
      <c r="P67" s="43">
        <v>4</v>
      </c>
      <c r="Q67" s="43">
        <v>4</v>
      </c>
      <c r="R67" s="49">
        <v>4</v>
      </c>
      <c r="S67" s="50">
        <v>0</v>
      </c>
      <c r="T67" s="43">
        <v>0</v>
      </c>
    </row>
    <row r="68" spans="1:20" ht="15.75" customHeight="1">
      <c r="A68" s="33"/>
      <c r="B68" s="146"/>
      <c r="C68" s="59" t="s">
        <v>165</v>
      </c>
      <c r="D68" s="52" t="s">
        <v>44</v>
      </c>
      <c r="E68" s="117" t="s">
        <v>74</v>
      </c>
      <c r="F68" s="43">
        <v>4</v>
      </c>
      <c r="G68" s="43">
        <v>4</v>
      </c>
      <c r="H68" s="43">
        <v>4</v>
      </c>
      <c r="I68" s="43">
        <v>4</v>
      </c>
      <c r="J68" s="43">
        <v>4</v>
      </c>
      <c r="K68" s="43">
        <v>4</v>
      </c>
      <c r="L68" s="43">
        <v>4</v>
      </c>
      <c r="M68" s="43">
        <v>4</v>
      </c>
      <c r="N68" s="43">
        <v>4</v>
      </c>
      <c r="O68" s="43">
        <v>4</v>
      </c>
      <c r="P68" s="43">
        <v>4</v>
      </c>
      <c r="Q68" s="43">
        <v>4</v>
      </c>
      <c r="R68" s="43">
        <v>4</v>
      </c>
      <c r="S68" s="20">
        <v>4</v>
      </c>
      <c r="T68" s="46">
        <v>0</v>
      </c>
    </row>
    <row r="69" spans="1:20" ht="15.75" customHeight="1">
      <c r="A69" s="33"/>
      <c r="B69" s="143"/>
      <c r="C69" s="59" t="s">
        <v>166</v>
      </c>
      <c r="D69" s="52" t="s">
        <v>37</v>
      </c>
      <c r="E69" s="117" t="s">
        <v>74</v>
      </c>
      <c r="F69" s="43">
        <v>4</v>
      </c>
      <c r="G69" s="43">
        <v>4</v>
      </c>
      <c r="H69" s="43">
        <v>4</v>
      </c>
      <c r="I69" s="43">
        <v>4</v>
      </c>
      <c r="J69" s="43">
        <v>4</v>
      </c>
      <c r="K69" s="43">
        <v>4</v>
      </c>
      <c r="L69" s="43">
        <v>4</v>
      </c>
      <c r="M69" s="43">
        <v>4</v>
      </c>
      <c r="N69" s="43">
        <v>4</v>
      </c>
      <c r="O69" s="43">
        <v>4</v>
      </c>
      <c r="P69" s="43">
        <v>4</v>
      </c>
      <c r="Q69" s="43">
        <v>4</v>
      </c>
      <c r="R69" s="43">
        <v>4</v>
      </c>
      <c r="S69" s="49">
        <v>4</v>
      </c>
      <c r="T69" s="50">
        <v>0</v>
      </c>
    </row>
    <row r="70" spans="1:20" ht="15.75" customHeight="1">
      <c r="A70" s="33"/>
      <c r="B70" s="47" t="s">
        <v>167</v>
      </c>
      <c r="C70" s="54" t="s">
        <v>168</v>
      </c>
      <c r="D70" s="56" t="s">
        <v>37</v>
      </c>
      <c r="E70" s="117" t="s">
        <v>77</v>
      </c>
      <c r="F70" s="43">
        <v>4</v>
      </c>
      <c r="G70" s="43">
        <v>4</v>
      </c>
      <c r="H70" s="43">
        <v>4</v>
      </c>
      <c r="I70" s="43">
        <v>4</v>
      </c>
      <c r="J70" s="43">
        <v>4</v>
      </c>
      <c r="K70" s="43">
        <v>4</v>
      </c>
      <c r="L70" s="43">
        <v>4</v>
      </c>
      <c r="M70" s="43">
        <v>4</v>
      </c>
      <c r="N70" s="43">
        <v>4</v>
      </c>
      <c r="O70" s="43">
        <v>4</v>
      </c>
      <c r="P70" s="43">
        <v>4</v>
      </c>
      <c r="Q70" s="43">
        <v>4</v>
      </c>
      <c r="R70" s="43">
        <v>4</v>
      </c>
      <c r="S70" s="43">
        <v>4</v>
      </c>
      <c r="T70" s="43">
        <v>4</v>
      </c>
    </row>
    <row r="71" spans="1:20" ht="15.75" customHeight="1">
      <c r="A71" s="57"/>
      <c r="B71" s="58"/>
      <c r="C71" s="59" t="s">
        <v>169</v>
      </c>
      <c r="D71" s="43" t="s">
        <v>37</v>
      </c>
      <c r="E71" s="117" t="s">
        <v>81</v>
      </c>
      <c r="F71" s="43">
        <v>4</v>
      </c>
      <c r="G71" s="43">
        <v>4</v>
      </c>
      <c r="H71" s="43">
        <v>4</v>
      </c>
      <c r="I71" s="43">
        <v>4</v>
      </c>
      <c r="J71" s="43">
        <v>4</v>
      </c>
      <c r="K71" s="43">
        <v>4</v>
      </c>
      <c r="L71" s="43">
        <v>4</v>
      </c>
      <c r="M71" s="43">
        <v>4</v>
      </c>
      <c r="N71" s="43">
        <v>4</v>
      </c>
      <c r="O71" s="43">
        <v>4</v>
      </c>
      <c r="P71" s="43">
        <v>4</v>
      </c>
      <c r="Q71" s="43">
        <v>4</v>
      </c>
      <c r="R71" s="43">
        <v>4</v>
      </c>
      <c r="S71" s="43">
        <v>4</v>
      </c>
      <c r="T71" s="43">
        <v>4</v>
      </c>
    </row>
    <row r="72" spans="1:20" ht="15.75" customHeight="1">
      <c r="A72" s="127"/>
      <c r="B72" s="60"/>
      <c r="C72" s="60"/>
      <c r="D72" s="61" t="s">
        <v>94</v>
      </c>
      <c r="E72" s="53"/>
      <c r="F72" s="43">
        <f t="shared" ref="F72:T72" si="2">SUM(F46:F71)</f>
        <v>118</v>
      </c>
      <c r="G72" s="43">
        <f t="shared" si="2"/>
        <v>110</v>
      </c>
      <c r="H72" s="43">
        <f t="shared" si="2"/>
        <v>110</v>
      </c>
      <c r="I72" s="43">
        <f t="shared" si="2"/>
        <v>102</v>
      </c>
      <c r="J72" s="43">
        <f t="shared" si="2"/>
        <v>93</v>
      </c>
      <c r="K72" s="43">
        <f t="shared" si="2"/>
        <v>87</v>
      </c>
      <c r="L72" s="43">
        <f t="shared" si="2"/>
        <v>77</v>
      </c>
      <c r="M72" s="43">
        <f t="shared" si="2"/>
        <v>69</v>
      </c>
      <c r="N72" s="43">
        <f t="shared" si="2"/>
        <v>70</v>
      </c>
      <c r="O72" s="43">
        <f t="shared" si="2"/>
        <v>52</v>
      </c>
      <c r="P72" s="43">
        <f t="shared" si="2"/>
        <v>44</v>
      </c>
      <c r="Q72" s="43">
        <f t="shared" si="2"/>
        <v>35</v>
      </c>
      <c r="R72" s="43">
        <f t="shared" si="2"/>
        <v>30</v>
      </c>
      <c r="S72" s="43">
        <f t="shared" si="2"/>
        <v>21</v>
      </c>
      <c r="T72" s="43">
        <f t="shared" si="2"/>
        <v>8</v>
      </c>
    </row>
    <row r="73" spans="1:20" ht="15.75" customHeight="1">
      <c r="A73" s="127"/>
      <c r="D73" s="14"/>
    </row>
    <row r="74" spans="1:20" ht="15.75" customHeight="1">
      <c r="A74" s="127"/>
      <c r="D74" s="14"/>
    </row>
    <row r="75" spans="1:20" ht="15.75" customHeight="1">
      <c r="A75" s="127"/>
      <c r="D75" s="14"/>
    </row>
    <row r="76" spans="1:20" ht="15.75" customHeight="1">
      <c r="A76" s="127"/>
      <c r="D76" s="14"/>
    </row>
    <row r="77" spans="1:20" ht="15.75" customHeight="1">
      <c r="A77" s="127"/>
      <c r="D77" s="14"/>
    </row>
    <row r="78" spans="1:20" ht="15.75" customHeight="1">
      <c r="A78" s="127"/>
      <c r="D78" s="14"/>
    </row>
    <row r="79" spans="1:20" ht="15.75" customHeight="1">
      <c r="A79" s="127"/>
      <c r="D79" s="14"/>
    </row>
    <row r="80" spans="1:20" ht="15.75" customHeight="1">
      <c r="A80" s="127"/>
      <c r="D80" s="14"/>
    </row>
    <row r="81" spans="1:4" ht="15.75" customHeight="1">
      <c r="A81" s="127"/>
      <c r="D81" s="14"/>
    </row>
    <row r="82" spans="1:4" ht="15.75" customHeight="1">
      <c r="A82" s="127"/>
      <c r="D82" s="14"/>
    </row>
    <row r="83" spans="1:4" ht="15.75" customHeight="1">
      <c r="A83" s="127"/>
      <c r="D83" s="14"/>
    </row>
    <row r="84" spans="1:4" ht="15.75" customHeight="1">
      <c r="A84" s="127"/>
      <c r="D84" s="14"/>
    </row>
    <row r="85" spans="1:4" ht="15.75" customHeight="1">
      <c r="A85" s="127"/>
      <c r="D85" s="14"/>
    </row>
    <row r="86" spans="1:4" ht="15.75" customHeight="1">
      <c r="A86" s="127"/>
      <c r="D86" s="14"/>
    </row>
    <row r="87" spans="1:4" ht="15.75" customHeight="1">
      <c r="A87" s="127"/>
      <c r="D87" s="14"/>
    </row>
    <row r="88" spans="1:4" ht="15.75" customHeight="1">
      <c r="A88" s="127"/>
      <c r="D88" s="14"/>
    </row>
    <row r="89" spans="1:4" ht="15.75" customHeight="1">
      <c r="A89" s="127"/>
      <c r="D89" s="14"/>
    </row>
    <row r="90" spans="1:4" ht="15.75" customHeight="1">
      <c r="A90" s="127"/>
      <c r="D90" s="14"/>
    </row>
    <row r="91" spans="1:4" ht="15.75" customHeight="1">
      <c r="A91" s="127"/>
      <c r="D91" s="14"/>
    </row>
    <row r="92" spans="1:4" ht="15.75" customHeight="1">
      <c r="A92" s="127"/>
      <c r="D92" s="14"/>
    </row>
    <row r="93" spans="1:4" ht="15.75" customHeight="1">
      <c r="A93" s="127"/>
      <c r="D93" s="14"/>
    </row>
    <row r="94" spans="1:4" ht="15.75" customHeight="1">
      <c r="A94" s="127"/>
      <c r="D94" s="14"/>
    </row>
    <row r="95" spans="1:4" ht="15.75" customHeight="1">
      <c r="A95" s="127"/>
      <c r="D95" s="14"/>
    </row>
    <row r="96" spans="1:4" ht="15.75" customHeight="1">
      <c r="D96" s="14"/>
    </row>
    <row r="97" spans="4:4" ht="15" customHeight="1">
      <c r="D97" s="14"/>
    </row>
    <row r="98" spans="4:4" ht="15" customHeight="1">
      <c r="D98" s="14"/>
    </row>
    <row r="99" spans="4:4" ht="15" customHeight="1">
      <c r="D99" s="14"/>
    </row>
    <row r="100" spans="4:4" ht="15" customHeight="1">
      <c r="D100" s="14"/>
    </row>
    <row r="101" spans="4:4" ht="1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>
      <c r="D221" s="14"/>
    </row>
    <row r="222" spans="4:4" ht="15.75" customHeight="1">
      <c r="D222" s="14"/>
    </row>
    <row r="223" spans="4:4" ht="15.75" customHeight="1">
      <c r="D223" s="14"/>
    </row>
    <row r="224" spans="4:4" ht="15.75" customHeight="1">
      <c r="D224" s="14"/>
    </row>
    <row r="225" spans="4:4" ht="15.75" customHeight="1">
      <c r="D225" s="14"/>
    </row>
    <row r="226" spans="4:4" ht="15.75" customHeight="1">
      <c r="D226" s="14"/>
    </row>
    <row r="227" spans="4:4" ht="15.75" customHeight="1">
      <c r="D227" s="14"/>
    </row>
    <row r="228" spans="4:4" ht="15.75" customHeight="1">
      <c r="D228" s="14"/>
    </row>
    <row r="229" spans="4:4" ht="15.75" customHeight="1">
      <c r="D229" s="14"/>
    </row>
    <row r="230" spans="4:4" ht="15.75" customHeight="1">
      <c r="D230" s="14"/>
    </row>
    <row r="231" spans="4:4" ht="15.75" customHeight="1">
      <c r="D231" s="14"/>
    </row>
    <row r="232" spans="4:4" ht="15.75" customHeight="1">
      <c r="D232" s="14"/>
    </row>
    <row r="233" spans="4:4" ht="15.75" customHeight="1">
      <c r="D233" s="14"/>
    </row>
    <row r="234" spans="4:4" ht="15.75" customHeight="1">
      <c r="D234" s="14"/>
    </row>
    <row r="235" spans="4:4" ht="15.75" customHeight="1">
      <c r="D235" s="14"/>
    </row>
    <row r="236" spans="4:4" ht="15.75" customHeight="1">
      <c r="D236" s="14"/>
    </row>
    <row r="237" spans="4:4" ht="15.75" customHeight="1">
      <c r="D237" s="14"/>
    </row>
    <row r="238" spans="4:4" ht="15.75" customHeight="1">
      <c r="D238" s="14"/>
    </row>
    <row r="239" spans="4:4" ht="15.75" customHeight="1">
      <c r="D239" s="14"/>
    </row>
    <row r="240" spans="4:4" ht="15.75" customHeight="1">
      <c r="D240" s="14"/>
    </row>
    <row r="241" spans="4:4" ht="15.75" customHeight="1">
      <c r="D241" s="14"/>
    </row>
    <row r="242" spans="4:4" ht="15.75" customHeight="1">
      <c r="D242" s="14"/>
    </row>
    <row r="243" spans="4:4" ht="15.75" customHeight="1">
      <c r="D243" s="14"/>
    </row>
    <row r="244" spans="4:4" ht="15.75" customHeight="1">
      <c r="D244" s="14"/>
    </row>
    <row r="245" spans="4:4" ht="15.75" customHeight="1">
      <c r="D245" s="14"/>
    </row>
    <row r="246" spans="4:4" ht="15.75" customHeight="1">
      <c r="D246" s="14"/>
    </row>
    <row r="247" spans="4:4" ht="15.75" customHeight="1">
      <c r="D247" s="14"/>
    </row>
    <row r="248" spans="4:4" ht="15.75" customHeight="1">
      <c r="D248" s="14"/>
    </row>
    <row r="249" spans="4:4" ht="15.75" customHeight="1">
      <c r="D249" s="14"/>
    </row>
    <row r="250" spans="4:4" ht="15.75" customHeight="1">
      <c r="D250" s="14"/>
    </row>
    <row r="251" spans="4:4" ht="15.75" customHeight="1">
      <c r="D251" s="14"/>
    </row>
    <row r="252" spans="4:4" ht="15.75" customHeight="1">
      <c r="D252" s="14"/>
    </row>
    <row r="253" spans="4:4" ht="15.75" customHeight="1">
      <c r="D253" s="14"/>
    </row>
    <row r="254" spans="4:4" ht="15.75" customHeight="1">
      <c r="D254" s="14"/>
    </row>
    <row r="255" spans="4:4" ht="15.75" customHeight="1">
      <c r="D255" s="14"/>
    </row>
    <row r="256" spans="4:4" ht="15.75" customHeight="1">
      <c r="D256" s="14"/>
    </row>
    <row r="257" spans="4:4" ht="15.75" customHeight="1">
      <c r="D257" s="14"/>
    </row>
    <row r="258" spans="4:4" ht="15.75" customHeight="1">
      <c r="D258" s="14"/>
    </row>
    <row r="259" spans="4:4" ht="15.75" customHeight="1">
      <c r="D259" s="14"/>
    </row>
    <row r="260" spans="4:4" ht="15.75" customHeight="1">
      <c r="D260" s="14"/>
    </row>
    <row r="261" spans="4:4" ht="15.75" customHeight="1">
      <c r="D261" s="14"/>
    </row>
    <row r="262" spans="4:4" ht="15.75" customHeight="1">
      <c r="D262" s="14"/>
    </row>
    <row r="263" spans="4:4" ht="15.75" customHeight="1">
      <c r="D263" s="14"/>
    </row>
    <row r="264" spans="4:4" ht="15.75" customHeight="1">
      <c r="D264" s="14"/>
    </row>
    <row r="265" spans="4:4" ht="15.75" customHeight="1">
      <c r="D265" s="14"/>
    </row>
    <row r="266" spans="4:4" ht="15.75" customHeight="1">
      <c r="D266" s="14"/>
    </row>
    <row r="267" spans="4:4" ht="15.75" customHeight="1">
      <c r="D267" s="14"/>
    </row>
    <row r="268" spans="4:4" ht="15.75" customHeight="1">
      <c r="D268" s="14"/>
    </row>
    <row r="269" spans="4:4" ht="15.75" customHeight="1">
      <c r="D269" s="14"/>
    </row>
    <row r="270" spans="4:4" ht="15.75" customHeight="1">
      <c r="D270" s="14"/>
    </row>
    <row r="271" spans="4:4" ht="15.75" customHeight="1">
      <c r="D271" s="14"/>
    </row>
    <row r="272" spans="4:4" ht="15.75" customHeight="1">
      <c r="D272" s="14"/>
    </row>
    <row r="273" spans="4:4" ht="15.75" customHeight="1">
      <c r="D273" s="14"/>
    </row>
    <row r="274" spans="4:4" ht="15.75" customHeight="1">
      <c r="D274" s="14"/>
    </row>
    <row r="275" spans="4:4" ht="15.75" customHeight="1">
      <c r="D275" s="14"/>
    </row>
    <row r="276" spans="4:4" ht="15.75" customHeight="1">
      <c r="D276" s="14"/>
    </row>
    <row r="277" spans="4:4" ht="15.75" customHeight="1">
      <c r="D277" s="14"/>
    </row>
    <row r="278" spans="4:4" ht="15.75" customHeight="1">
      <c r="D278" s="14"/>
    </row>
    <row r="279" spans="4:4" ht="15.75" customHeight="1">
      <c r="D279" s="14"/>
    </row>
    <row r="280" spans="4:4" ht="15.75" customHeight="1">
      <c r="D280" s="14"/>
    </row>
    <row r="281" spans="4:4" ht="15.75" customHeight="1">
      <c r="D281" s="14"/>
    </row>
    <row r="282" spans="4:4" ht="15.75" customHeight="1">
      <c r="D282" s="14"/>
    </row>
    <row r="283" spans="4:4" ht="15.75" customHeight="1">
      <c r="D283" s="14"/>
    </row>
    <row r="284" spans="4:4" ht="15.75" customHeight="1">
      <c r="D284" s="14"/>
    </row>
    <row r="285" spans="4:4" ht="15.75" customHeight="1">
      <c r="D285" s="14"/>
    </row>
    <row r="286" spans="4:4" ht="15.75" customHeight="1">
      <c r="D286" s="14"/>
    </row>
    <row r="287" spans="4:4" ht="15.75" customHeight="1">
      <c r="D287" s="14"/>
    </row>
    <row r="288" spans="4:4" ht="15.75" customHeight="1">
      <c r="D288" s="14"/>
    </row>
    <row r="289" spans="4:4" ht="15.75" customHeight="1">
      <c r="D289" s="14"/>
    </row>
    <row r="290" spans="4:4" ht="15.75" customHeight="1">
      <c r="D290" s="14"/>
    </row>
    <row r="291" spans="4:4" ht="15.75" customHeight="1">
      <c r="D291" s="14"/>
    </row>
    <row r="292" spans="4:4" ht="15.75" customHeight="1">
      <c r="D292" s="14"/>
    </row>
    <row r="293" spans="4:4" ht="15.75" customHeight="1">
      <c r="D293" s="14"/>
    </row>
    <row r="294" spans="4:4" ht="15.75" customHeight="1">
      <c r="D294" s="14"/>
    </row>
    <row r="295" spans="4:4" ht="15.75" customHeight="1">
      <c r="D295" s="14"/>
    </row>
    <row r="296" spans="4:4" ht="15.75" customHeight="1">
      <c r="D296" s="14"/>
    </row>
    <row r="297" spans="4:4" ht="15.75" customHeight="1">
      <c r="D297" s="14"/>
    </row>
    <row r="298" spans="4:4" ht="15.75" customHeight="1">
      <c r="D298" s="14"/>
    </row>
    <row r="299" spans="4:4" ht="15.75" customHeight="1">
      <c r="D299" s="14"/>
    </row>
    <row r="300" spans="4:4" ht="15.75" customHeight="1">
      <c r="D300" s="14"/>
    </row>
    <row r="301" spans="4:4" ht="15.75" customHeight="1">
      <c r="D301" s="14"/>
    </row>
    <row r="302" spans="4:4" ht="15.75" customHeight="1">
      <c r="D302" s="14"/>
    </row>
    <row r="303" spans="4:4" ht="15.75" customHeight="1">
      <c r="D303" s="14"/>
    </row>
    <row r="304" spans="4:4" ht="15.75" customHeight="1">
      <c r="D304" s="14"/>
    </row>
    <row r="305" spans="4:4" ht="15.75" customHeight="1">
      <c r="D305" s="14"/>
    </row>
    <row r="306" spans="4:4" ht="15.75" customHeight="1">
      <c r="D306" s="14"/>
    </row>
    <row r="307" spans="4:4" ht="15.75" customHeight="1">
      <c r="D307" s="14"/>
    </row>
    <row r="308" spans="4:4" ht="15.75" customHeight="1">
      <c r="D308" s="14"/>
    </row>
    <row r="309" spans="4:4" ht="15.75" customHeight="1">
      <c r="D309" s="14"/>
    </row>
    <row r="310" spans="4:4" ht="15.75" customHeight="1">
      <c r="D310" s="14"/>
    </row>
    <row r="311" spans="4:4" ht="15.75" customHeight="1">
      <c r="D311" s="14"/>
    </row>
    <row r="312" spans="4:4" ht="15.75" customHeight="1">
      <c r="D312" s="14"/>
    </row>
    <row r="313" spans="4:4" ht="15.75" customHeight="1">
      <c r="D313" s="14"/>
    </row>
    <row r="314" spans="4:4" ht="15.75" customHeight="1">
      <c r="D314" s="14"/>
    </row>
    <row r="315" spans="4:4" ht="15.75" customHeight="1">
      <c r="D315" s="14"/>
    </row>
    <row r="316" spans="4:4" ht="15.75" customHeight="1">
      <c r="D316" s="14"/>
    </row>
    <row r="317" spans="4:4" ht="15.75" customHeight="1">
      <c r="D317" s="14"/>
    </row>
    <row r="318" spans="4:4" ht="15.75" customHeight="1">
      <c r="D318" s="14"/>
    </row>
    <row r="319" spans="4:4" ht="15.75" customHeight="1">
      <c r="D319" s="14"/>
    </row>
    <row r="320" spans="4:4" ht="15.75" customHeight="1">
      <c r="D320" s="14"/>
    </row>
    <row r="321" spans="4:4" ht="15.75" customHeight="1">
      <c r="D321" s="14"/>
    </row>
    <row r="322" spans="4:4" ht="15.75" customHeight="1">
      <c r="D322" s="14"/>
    </row>
    <row r="323" spans="4:4" ht="15.75" customHeight="1">
      <c r="D323" s="14"/>
    </row>
    <row r="324" spans="4:4" ht="15.75" customHeight="1">
      <c r="D324" s="14"/>
    </row>
    <row r="325" spans="4:4" ht="15.75" customHeight="1">
      <c r="D325" s="14"/>
    </row>
    <row r="326" spans="4:4" ht="15.75" customHeight="1">
      <c r="D326" s="14"/>
    </row>
    <row r="327" spans="4:4" ht="15.75" customHeight="1">
      <c r="D327" s="14"/>
    </row>
    <row r="328" spans="4:4" ht="15.75" customHeight="1">
      <c r="D328" s="14"/>
    </row>
    <row r="329" spans="4:4" ht="15.75" customHeight="1">
      <c r="D329" s="14"/>
    </row>
    <row r="330" spans="4:4" ht="15.75" customHeight="1">
      <c r="D330" s="14"/>
    </row>
    <row r="331" spans="4:4" ht="15.75" customHeight="1">
      <c r="D331" s="14"/>
    </row>
    <row r="332" spans="4:4" ht="15.75" customHeight="1">
      <c r="D332" s="14"/>
    </row>
    <row r="333" spans="4:4" ht="15.75" customHeight="1">
      <c r="D333" s="14"/>
    </row>
    <row r="334" spans="4:4" ht="15.75" customHeight="1">
      <c r="D334" s="14"/>
    </row>
    <row r="335" spans="4:4" ht="15.75" customHeight="1">
      <c r="D335" s="14"/>
    </row>
    <row r="336" spans="4:4" ht="15.75" customHeight="1">
      <c r="D336" s="14"/>
    </row>
    <row r="337" spans="4:4" ht="15.75" customHeight="1">
      <c r="D337" s="14"/>
    </row>
    <row r="338" spans="4:4" ht="15.75" customHeight="1">
      <c r="D338" s="14"/>
    </row>
    <row r="339" spans="4:4" ht="15.75" customHeight="1">
      <c r="D339" s="14"/>
    </row>
    <row r="340" spans="4:4" ht="15.75" customHeight="1">
      <c r="D340" s="14"/>
    </row>
    <row r="341" spans="4:4" ht="15.75" customHeight="1">
      <c r="D341" s="14"/>
    </row>
    <row r="342" spans="4:4" ht="15.75" customHeight="1">
      <c r="D342" s="14"/>
    </row>
    <row r="343" spans="4:4" ht="15.75" customHeight="1">
      <c r="D343" s="14"/>
    </row>
    <row r="344" spans="4:4" ht="15.75" customHeight="1">
      <c r="D344" s="14"/>
    </row>
    <row r="345" spans="4:4" ht="15.75" customHeight="1">
      <c r="D345" s="14"/>
    </row>
    <row r="346" spans="4:4" ht="15.75" customHeight="1">
      <c r="D346" s="14"/>
    </row>
    <row r="347" spans="4:4" ht="15.75" customHeight="1">
      <c r="D347" s="14"/>
    </row>
    <row r="348" spans="4:4" ht="15.75" customHeight="1">
      <c r="D348" s="14"/>
    </row>
    <row r="349" spans="4:4" ht="15.75" customHeight="1">
      <c r="D349" s="14"/>
    </row>
    <row r="350" spans="4:4" ht="15.75" customHeight="1">
      <c r="D350" s="14"/>
    </row>
    <row r="351" spans="4:4" ht="15.75" customHeight="1">
      <c r="D351" s="14"/>
    </row>
    <row r="352" spans="4:4" ht="15.75" customHeight="1">
      <c r="D352" s="14"/>
    </row>
    <row r="353" spans="4:4" ht="15.75" customHeight="1">
      <c r="D353" s="14"/>
    </row>
    <row r="354" spans="4:4" ht="15.75" customHeight="1">
      <c r="D354" s="14"/>
    </row>
    <row r="355" spans="4:4" ht="15.75" customHeight="1">
      <c r="D355" s="14"/>
    </row>
    <row r="356" spans="4:4" ht="15.75" customHeight="1">
      <c r="D356" s="14"/>
    </row>
    <row r="357" spans="4:4" ht="15.75" customHeight="1">
      <c r="D357" s="14"/>
    </row>
    <row r="358" spans="4:4" ht="15.75" customHeight="1">
      <c r="D358" s="14"/>
    </row>
    <row r="359" spans="4:4" ht="15.75" customHeight="1">
      <c r="D359" s="14"/>
    </row>
    <row r="360" spans="4:4" ht="15.75" customHeight="1">
      <c r="D360" s="14"/>
    </row>
    <row r="361" spans="4:4" ht="15.75" customHeight="1">
      <c r="D361" s="14"/>
    </row>
    <row r="362" spans="4:4" ht="15.75" customHeight="1">
      <c r="D362" s="14"/>
    </row>
    <row r="363" spans="4:4" ht="15.75" customHeight="1">
      <c r="D363" s="14"/>
    </row>
    <row r="364" spans="4:4" ht="15.75" customHeight="1">
      <c r="D364" s="14"/>
    </row>
    <row r="365" spans="4:4" ht="15.75" customHeight="1">
      <c r="D365" s="14"/>
    </row>
    <row r="366" spans="4:4" ht="15.75" customHeight="1">
      <c r="D366" s="14"/>
    </row>
    <row r="367" spans="4:4" ht="15.75" customHeight="1">
      <c r="D367" s="14"/>
    </row>
    <row r="368" spans="4:4" ht="15.75" customHeight="1">
      <c r="D368" s="14"/>
    </row>
    <row r="369" spans="4:4" ht="15.75" customHeight="1">
      <c r="D369" s="14"/>
    </row>
    <row r="370" spans="4:4" ht="15.75" customHeight="1">
      <c r="D370" s="14"/>
    </row>
    <row r="371" spans="4:4" ht="15.75" customHeight="1">
      <c r="D371" s="14"/>
    </row>
    <row r="372" spans="4:4" ht="15.75" customHeight="1">
      <c r="D372" s="14"/>
    </row>
    <row r="373" spans="4:4" ht="15.75" customHeight="1">
      <c r="D373" s="14"/>
    </row>
    <row r="374" spans="4:4" ht="15.75" customHeight="1">
      <c r="D374" s="14"/>
    </row>
    <row r="375" spans="4:4" ht="15.75" customHeight="1">
      <c r="D375" s="14"/>
    </row>
    <row r="376" spans="4:4" ht="15.75" customHeight="1">
      <c r="D376" s="14"/>
    </row>
    <row r="377" spans="4:4" ht="15.75" customHeight="1">
      <c r="D377" s="14"/>
    </row>
    <row r="378" spans="4:4" ht="15.75" customHeight="1">
      <c r="D378" s="14"/>
    </row>
    <row r="379" spans="4:4" ht="15.75" customHeight="1">
      <c r="D379" s="14"/>
    </row>
    <row r="380" spans="4:4" ht="15.75" customHeight="1">
      <c r="D380" s="14"/>
    </row>
    <row r="381" spans="4:4" ht="15.75" customHeight="1">
      <c r="D381" s="14"/>
    </row>
    <row r="382" spans="4:4" ht="15.75" customHeight="1">
      <c r="D382" s="14"/>
    </row>
    <row r="383" spans="4:4" ht="15.75" customHeight="1">
      <c r="D383" s="14"/>
    </row>
    <row r="384" spans="4:4" ht="15.75" customHeight="1">
      <c r="D384" s="14"/>
    </row>
    <row r="385" spans="4:4" ht="15.75" customHeight="1">
      <c r="D385" s="14"/>
    </row>
    <row r="386" spans="4:4" ht="15.75" customHeight="1">
      <c r="D386" s="14"/>
    </row>
    <row r="387" spans="4:4" ht="15.75" customHeight="1">
      <c r="D387" s="14"/>
    </row>
    <row r="388" spans="4:4" ht="15.75" customHeight="1">
      <c r="D388" s="14"/>
    </row>
    <row r="389" spans="4:4" ht="15.75" customHeight="1">
      <c r="D389" s="14"/>
    </row>
    <row r="390" spans="4:4" ht="15.75" customHeight="1">
      <c r="D390" s="14"/>
    </row>
    <row r="391" spans="4:4" ht="15.75" customHeight="1">
      <c r="D391" s="14"/>
    </row>
    <row r="392" spans="4:4" ht="15.75" customHeight="1">
      <c r="D392" s="14"/>
    </row>
    <row r="393" spans="4:4" ht="15.75" customHeight="1">
      <c r="D393" s="14"/>
    </row>
    <row r="394" spans="4:4" ht="15.75" customHeight="1">
      <c r="D394" s="14"/>
    </row>
    <row r="395" spans="4:4" ht="15.75" customHeight="1">
      <c r="D395" s="14"/>
    </row>
    <row r="396" spans="4:4" ht="15.75" customHeight="1">
      <c r="D396" s="14"/>
    </row>
    <row r="397" spans="4:4" ht="15.75" customHeight="1">
      <c r="D397" s="14"/>
    </row>
    <row r="398" spans="4:4" ht="15.75" customHeight="1">
      <c r="D398" s="14"/>
    </row>
    <row r="399" spans="4:4" ht="15.75" customHeight="1">
      <c r="D399" s="14"/>
    </row>
    <row r="400" spans="4:4" ht="15.75" customHeight="1">
      <c r="D400" s="14"/>
    </row>
    <row r="401" spans="4:4" ht="15.75" customHeight="1">
      <c r="D401" s="14"/>
    </row>
    <row r="402" spans="4:4" ht="15.75" customHeight="1">
      <c r="D402" s="14"/>
    </row>
    <row r="403" spans="4:4" ht="15.75" customHeight="1">
      <c r="D403" s="14"/>
    </row>
    <row r="404" spans="4:4" ht="15.75" customHeight="1">
      <c r="D404" s="14"/>
    </row>
    <row r="405" spans="4:4" ht="15.75" customHeight="1">
      <c r="D405" s="14"/>
    </row>
    <row r="406" spans="4:4" ht="15.75" customHeight="1">
      <c r="D406" s="14"/>
    </row>
    <row r="407" spans="4:4" ht="15.75" customHeight="1">
      <c r="D407" s="14"/>
    </row>
    <row r="408" spans="4:4" ht="15.75" customHeight="1">
      <c r="D408" s="14"/>
    </row>
    <row r="409" spans="4:4" ht="15.75" customHeight="1">
      <c r="D409" s="14"/>
    </row>
    <row r="410" spans="4:4" ht="15.75" customHeight="1">
      <c r="D410" s="14"/>
    </row>
    <row r="411" spans="4:4" ht="15.75" customHeight="1">
      <c r="D411" s="14"/>
    </row>
    <row r="412" spans="4:4" ht="15.75" customHeight="1">
      <c r="D412" s="14"/>
    </row>
    <row r="413" spans="4:4" ht="15.75" customHeight="1">
      <c r="D413" s="14"/>
    </row>
    <row r="414" spans="4:4" ht="15.75" customHeight="1">
      <c r="D414" s="14"/>
    </row>
    <row r="415" spans="4:4" ht="15.75" customHeight="1">
      <c r="D415" s="14"/>
    </row>
    <row r="416" spans="4:4" ht="15.75" customHeight="1">
      <c r="D416" s="14"/>
    </row>
    <row r="417" spans="4:4" ht="15.75" customHeight="1">
      <c r="D417" s="14"/>
    </row>
    <row r="418" spans="4:4" ht="15.75" customHeight="1">
      <c r="D418" s="14"/>
    </row>
    <row r="419" spans="4:4" ht="15.75" customHeight="1">
      <c r="D419" s="14"/>
    </row>
    <row r="420" spans="4:4" ht="15.75" customHeight="1">
      <c r="D420" s="14"/>
    </row>
    <row r="421" spans="4:4" ht="15.75" customHeight="1">
      <c r="D421" s="14"/>
    </row>
    <row r="422" spans="4:4" ht="15.75" customHeight="1">
      <c r="D422" s="14"/>
    </row>
    <row r="423" spans="4:4" ht="15.75" customHeight="1">
      <c r="D423" s="14"/>
    </row>
    <row r="424" spans="4:4" ht="15.75" customHeight="1">
      <c r="D424" s="14"/>
    </row>
    <row r="425" spans="4:4" ht="15.75" customHeight="1">
      <c r="D425" s="14"/>
    </row>
    <row r="426" spans="4:4" ht="15.75" customHeight="1">
      <c r="D426" s="14"/>
    </row>
    <row r="427" spans="4:4" ht="15.75" customHeight="1">
      <c r="D427" s="14"/>
    </row>
    <row r="428" spans="4:4" ht="15.75" customHeight="1">
      <c r="D428" s="14"/>
    </row>
    <row r="429" spans="4:4" ht="15.75" customHeight="1">
      <c r="D429" s="14"/>
    </row>
    <row r="430" spans="4:4" ht="15.75" customHeight="1">
      <c r="D430" s="14"/>
    </row>
    <row r="431" spans="4:4" ht="15.75" customHeight="1">
      <c r="D431" s="14"/>
    </row>
    <row r="432" spans="4:4" ht="15.75" customHeight="1">
      <c r="D432" s="14"/>
    </row>
    <row r="433" spans="4:4" ht="15.75" customHeight="1">
      <c r="D433" s="14"/>
    </row>
    <row r="434" spans="4:4" ht="15.75" customHeight="1">
      <c r="D434" s="14"/>
    </row>
    <row r="435" spans="4:4" ht="15.75" customHeight="1">
      <c r="D435" s="14"/>
    </row>
    <row r="436" spans="4:4" ht="15.75" customHeight="1">
      <c r="D436" s="14"/>
    </row>
    <row r="437" spans="4:4" ht="15.75" customHeight="1">
      <c r="D437" s="14"/>
    </row>
    <row r="438" spans="4:4" ht="15.75" customHeight="1">
      <c r="D438" s="14"/>
    </row>
    <row r="439" spans="4:4" ht="15.75" customHeight="1">
      <c r="D439" s="14"/>
    </row>
    <row r="440" spans="4:4" ht="15.75" customHeight="1">
      <c r="D440" s="14"/>
    </row>
    <row r="441" spans="4:4" ht="15.75" customHeight="1">
      <c r="D441" s="14"/>
    </row>
    <row r="442" spans="4:4" ht="15.75" customHeight="1">
      <c r="D442" s="14"/>
    </row>
    <row r="443" spans="4:4" ht="15.75" customHeight="1">
      <c r="D443" s="14"/>
    </row>
    <row r="444" spans="4:4" ht="15.75" customHeight="1">
      <c r="D444" s="14"/>
    </row>
    <row r="445" spans="4:4" ht="15.75" customHeight="1">
      <c r="D445" s="14"/>
    </row>
    <row r="446" spans="4:4" ht="15.75" customHeight="1">
      <c r="D446" s="14"/>
    </row>
    <row r="447" spans="4:4" ht="15.75" customHeight="1">
      <c r="D447" s="14"/>
    </row>
    <row r="448" spans="4:4" ht="15.75" customHeight="1">
      <c r="D448" s="14"/>
    </row>
    <row r="449" spans="4:4" ht="15.75" customHeight="1">
      <c r="D449" s="14"/>
    </row>
    <row r="450" spans="4:4" ht="15.75" customHeight="1">
      <c r="D450" s="14"/>
    </row>
    <row r="451" spans="4:4" ht="15.75" customHeight="1">
      <c r="D451" s="14"/>
    </row>
    <row r="452" spans="4:4" ht="15.75" customHeight="1">
      <c r="D452" s="14"/>
    </row>
    <row r="453" spans="4:4" ht="15.75" customHeight="1">
      <c r="D453" s="14"/>
    </row>
    <row r="454" spans="4:4" ht="15.75" customHeight="1">
      <c r="D454" s="14"/>
    </row>
    <row r="455" spans="4:4" ht="15.75" customHeight="1">
      <c r="D455" s="14"/>
    </row>
    <row r="456" spans="4:4" ht="15.75" customHeight="1">
      <c r="D456" s="14"/>
    </row>
    <row r="457" spans="4:4" ht="15.75" customHeight="1">
      <c r="D457" s="14"/>
    </row>
    <row r="458" spans="4:4" ht="15.75" customHeight="1">
      <c r="D458" s="14"/>
    </row>
    <row r="459" spans="4:4" ht="15.75" customHeight="1">
      <c r="D459" s="14"/>
    </row>
    <row r="460" spans="4:4" ht="15.75" customHeight="1">
      <c r="D460" s="14"/>
    </row>
    <row r="461" spans="4:4" ht="15.75" customHeight="1">
      <c r="D461" s="14"/>
    </row>
    <row r="462" spans="4:4" ht="15.75" customHeight="1">
      <c r="D462" s="14"/>
    </row>
    <row r="463" spans="4:4" ht="15.75" customHeight="1">
      <c r="D463" s="14"/>
    </row>
    <row r="464" spans="4:4" ht="15.75" customHeight="1">
      <c r="D464" s="14"/>
    </row>
    <row r="465" spans="4:4" ht="15.75" customHeight="1">
      <c r="D465" s="14"/>
    </row>
    <row r="466" spans="4:4" ht="15.75" customHeight="1">
      <c r="D466" s="14"/>
    </row>
    <row r="467" spans="4:4" ht="15.75" customHeight="1">
      <c r="D467" s="14"/>
    </row>
    <row r="468" spans="4:4" ht="15.75" customHeight="1">
      <c r="D468" s="14"/>
    </row>
    <row r="469" spans="4:4" ht="15.75" customHeight="1">
      <c r="D469" s="14"/>
    </row>
    <row r="470" spans="4:4" ht="15.75" customHeight="1">
      <c r="D470" s="14"/>
    </row>
    <row r="471" spans="4:4" ht="15.75" customHeight="1">
      <c r="D471" s="14"/>
    </row>
    <row r="472" spans="4:4" ht="15.75" customHeight="1">
      <c r="D472" s="14"/>
    </row>
    <row r="473" spans="4:4" ht="15.75" customHeight="1">
      <c r="D473" s="14"/>
    </row>
    <row r="474" spans="4:4" ht="15.75" customHeight="1">
      <c r="D474" s="14"/>
    </row>
    <row r="475" spans="4:4" ht="15.75" customHeight="1">
      <c r="D475" s="14"/>
    </row>
    <row r="476" spans="4:4" ht="15.75" customHeight="1">
      <c r="D476" s="14"/>
    </row>
    <row r="477" spans="4:4" ht="15.75" customHeight="1">
      <c r="D477" s="14"/>
    </row>
    <row r="478" spans="4:4" ht="15.75" customHeight="1">
      <c r="D478" s="14"/>
    </row>
    <row r="479" spans="4:4" ht="15.75" customHeight="1">
      <c r="D479" s="14"/>
    </row>
    <row r="480" spans="4:4" ht="15.75" customHeight="1">
      <c r="D480" s="14"/>
    </row>
    <row r="481" spans="4:4" ht="15.75" customHeight="1">
      <c r="D481" s="14"/>
    </row>
    <row r="482" spans="4:4" ht="15.75" customHeight="1">
      <c r="D482" s="14"/>
    </row>
    <row r="483" spans="4:4" ht="15.75" customHeight="1">
      <c r="D483" s="14"/>
    </row>
    <row r="484" spans="4:4" ht="15.75" customHeight="1">
      <c r="D484" s="14"/>
    </row>
    <row r="485" spans="4:4" ht="15.75" customHeight="1">
      <c r="D485" s="14"/>
    </row>
    <row r="486" spans="4:4" ht="15.75" customHeight="1">
      <c r="D486" s="14"/>
    </row>
    <row r="487" spans="4:4" ht="15.75" customHeight="1">
      <c r="D487" s="14"/>
    </row>
    <row r="488" spans="4:4" ht="15.75" customHeight="1">
      <c r="D488" s="14"/>
    </row>
    <row r="489" spans="4:4" ht="15.75" customHeight="1">
      <c r="D489" s="14"/>
    </row>
    <row r="490" spans="4:4" ht="15.75" customHeight="1">
      <c r="D490" s="14"/>
    </row>
    <row r="491" spans="4:4" ht="15.75" customHeight="1">
      <c r="D491" s="14"/>
    </row>
    <row r="492" spans="4:4" ht="15.75" customHeight="1">
      <c r="D492" s="14"/>
    </row>
    <row r="493" spans="4:4" ht="15.75" customHeight="1">
      <c r="D493" s="14"/>
    </row>
    <row r="494" spans="4:4" ht="15.75" customHeight="1">
      <c r="D494" s="14"/>
    </row>
    <row r="495" spans="4:4" ht="15.75" customHeight="1">
      <c r="D495" s="14"/>
    </row>
    <row r="496" spans="4:4" ht="15.75" customHeight="1">
      <c r="D496" s="14"/>
    </row>
    <row r="497" spans="4:4" ht="15.75" customHeight="1">
      <c r="D497" s="14"/>
    </row>
    <row r="498" spans="4:4" ht="15.75" customHeight="1">
      <c r="D498" s="14"/>
    </row>
    <row r="499" spans="4:4" ht="15.75" customHeight="1">
      <c r="D499" s="14"/>
    </row>
    <row r="500" spans="4:4" ht="15.75" customHeight="1">
      <c r="D500" s="14"/>
    </row>
    <row r="501" spans="4:4" ht="15.75" customHeight="1">
      <c r="D501" s="14"/>
    </row>
    <row r="502" spans="4:4" ht="15.75" customHeight="1">
      <c r="D502" s="14"/>
    </row>
    <row r="503" spans="4:4" ht="15.75" customHeight="1">
      <c r="D503" s="14"/>
    </row>
    <row r="504" spans="4:4" ht="15.75" customHeight="1">
      <c r="D504" s="14"/>
    </row>
    <row r="505" spans="4:4" ht="15.75" customHeight="1">
      <c r="D505" s="14"/>
    </row>
    <row r="506" spans="4:4" ht="15.75" customHeight="1">
      <c r="D506" s="14"/>
    </row>
    <row r="507" spans="4:4" ht="15.75" customHeight="1">
      <c r="D507" s="14"/>
    </row>
    <row r="508" spans="4:4" ht="15.75" customHeight="1">
      <c r="D508" s="14"/>
    </row>
    <row r="509" spans="4:4" ht="15.75" customHeight="1">
      <c r="D509" s="14"/>
    </row>
    <row r="510" spans="4:4" ht="15.75" customHeight="1">
      <c r="D510" s="14"/>
    </row>
    <row r="511" spans="4:4" ht="15.75" customHeight="1">
      <c r="D511" s="14"/>
    </row>
    <row r="512" spans="4:4" ht="15.75" customHeight="1">
      <c r="D512" s="14"/>
    </row>
    <row r="513" spans="4:4" ht="15.75" customHeight="1">
      <c r="D513" s="14"/>
    </row>
    <row r="514" spans="4:4" ht="15.75" customHeight="1">
      <c r="D514" s="14"/>
    </row>
    <row r="515" spans="4:4" ht="15.75" customHeight="1">
      <c r="D515" s="14"/>
    </row>
    <row r="516" spans="4:4" ht="15.75" customHeight="1">
      <c r="D516" s="14"/>
    </row>
    <row r="517" spans="4:4" ht="15.75" customHeight="1">
      <c r="D517" s="14"/>
    </row>
    <row r="518" spans="4:4" ht="15.75" customHeight="1">
      <c r="D518" s="14"/>
    </row>
    <row r="519" spans="4:4" ht="15.75" customHeight="1">
      <c r="D519" s="14"/>
    </row>
    <row r="520" spans="4:4" ht="15.75" customHeight="1">
      <c r="D520" s="14"/>
    </row>
    <row r="521" spans="4:4" ht="15.75" customHeight="1">
      <c r="D521" s="14"/>
    </row>
    <row r="522" spans="4:4" ht="15.75" customHeight="1">
      <c r="D522" s="14"/>
    </row>
    <row r="523" spans="4:4" ht="15.75" customHeight="1">
      <c r="D523" s="14"/>
    </row>
    <row r="524" spans="4:4" ht="15.75" customHeight="1">
      <c r="D524" s="14"/>
    </row>
    <row r="525" spans="4:4" ht="15.75" customHeight="1">
      <c r="D525" s="14"/>
    </row>
    <row r="526" spans="4:4" ht="15.75" customHeight="1">
      <c r="D526" s="14"/>
    </row>
    <row r="527" spans="4:4" ht="15.75" customHeight="1">
      <c r="D527" s="14"/>
    </row>
    <row r="528" spans="4:4" ht="15.75" customHeight="1">
      <c r="D528" s="14"/>
    </row>
    <row r="529" spans="4:4" ht="15.75" customHeight="1">
      <c r="D529" s="14"/>
    </row>
    <row r="530" spans="4:4" ht="15.75" customHeight="1">
      <c r="D530" s="14"/>
    </row>
    <row r="531" spans="4:4" ht="15.75" customHeight="1">
      <c r="D531" s="14"/>
    </row>
    <row r="532" spans="4:4" ht="15.75" customHeight="1">
      <c r="D532" s="14"/>
    </row>
    <row r="533" spans="4:4" ht="15.75" customHeight="1">
      <c r="D533" s="14"/>
    </row>
    <row r="534" spans="4:4" ht="15.75" customHeight="1">
      <c r="D534" s="14"/>
    </row>
    <row r="535" spans="4:4" ht="15.75" customHeight="1">
      <c r="D535" s="14"/>
    </row>
    <row r="536" spans="4:4" ht="15.75" customHeight="1">
      <c r="D536" s="14"/>
    </row>
    <row r="537" spans="4:4" ht="15.75" customHeight="1">
      <c r="D537" s="14"/>
    </row>
    <row r="538" spans="4:4" ht="15.75" customHeight="1">
      <c r="D538" s="14"/>
    </row>
    <row r="539" spans="4:4" ht="15.75" customHeight="1">
      <c r="D539" s="14"/>
    </row>
    <row r="540" spans="4:4" ht="15.75" customHeight="1">
      <c r="D540" s="14"/>
    </row>
    <row r="541" spans="4:4" ht="15.75" customHeight="1">
      <c r="D541" s="14"/>
    </row>
    <row r="542" spans="4:4" ht="15.75" customHeight="1">
      <c r="D542" s="14"/>
    </row>
    <row r="543" spans="4:4" ht="15.75" customHeight="1">
      <c r="D543" s="14"/>
    </row>
    <row r="544" spans="4:4" ht="15.75" customHeight="1">
      <c r="D544" s="14"/>
    </row>
    <row r="545" spans="4:4" ht="15.75" customHeight="1">
      <c r="D545" s="14"/>
    </row>
    <row r="546" spans="4:4" ht="15.75" customHeight="1">
      <c r="D546" s="14"/>
    </row>
    <row r="547" spans="4:4" ht="15.75" customHeight="1">
      <c r="D547" s="14"/>
    </row>
    <row r="548" spans="4:4" ht="15.75" customHeight="1">
      <c r="D548" s="14"/>
    </row>
    <row r="549" spans="4:4" ht="15.75" customHeight="1">
      <c r="D549" s="14"/>
    </row>
    <row r="550" spans="4:4" ht="15.75" customHeight="1">
      <c r="D550" s="14"/>
    </row>
    <row r="551" spans="4:4" ht="15.75" customHeight="1">
      <c r="D551" s="14"/>
    </row>
    <row r="552" spans="4:4" ht="15.75" customHeight="1">
      <c r="D552" s="14"/>
    </row>
    <row r="553" spans="4:4" ht="15.75" customHeight="1">
      <c r="D553" s="14"/>
    </row>
    <row r="554" spans="4:4" ht="15.75" customHeight="1">
      <c r="D554" s="14"/>
    </row>
    <row r="555" spans="4:4" ht="15.75" customHeight="1">
      <c r="D555" s="14"/>
    </row>
    <row r="556" spans="4:4" ht="15.75" customHeight="1">
      <c r="D556" s="14"/>
    </row>
    <row r="557" spans="4:4" ht="15.75" customHeight="1">
      <c r="D557" s="14"/>
    </row>
    <row r="558" spans="4:4" ht="15.75" customHeight="1">
      <c r="D558" s="14"/>
    </row>
    <row r="559" spans="4:4" ht="15.75" customHeight="1">
      <c r="D559" s="14"/>
    </row>
    <row r="560" spans="4:4" ht="15.75" customHeight="1">
      <c r="D560" s="14"/>
    </row>
    <row r="561" spans="4:4" ht="15.75" customHeight="1">
      <c r="D561" s="14"/>
    </row>
    <row r="562" spans="4:4" ht="15.75" customHeight="1">
      <c r="D562" s="14"/>
    </row>
    <row r="563" spans="4:4" ht="15.75" customHeight="1">
      <c r="D563" s="14"/>
    </row>
    <row r="564" spans="4:4" ht="15.75" customHeight="1">
      <c r="D564" s="14"/>
    </row>
    <row r="565" spans="4:4" ht="15.75" customHeight="1">
      <c r="D565" s="14"/>
    </row>
    <row r="566" spans="4:4" ht="15.75" customHeight="1">
      <c r="D566" s="14"/>
    </row>
    <row r="567" spans="4:4" ht="15.75" customHeight="1">
      <c r="D567" s="14"/>
    </row>
    <row r="568" spans="4:4" ht="15.75" customHeight="1">
      <c r="D568" s="14"/>
    </row>
    <row r="569" spans="4:4" ht="15.75" customHeight="1">
      <c r="D569" s="14"/>
    </row>
    <row r="570" spans="4:4" ht="15.75" customHeight="1">
      <c r="D570" s="14"/>
    </row>
    <row r="571" spans="4:4" ht="15.75" customHeight="1">
      <c r="D571" s="14"/>
    </row>
    <row r="572" spans="4:4" ht="15.75" customHeight="1">
      <c r="D572" s="14"/>
    </row>
    <row r="573" spans="4:4" ht="15.75" customHeight="1">
      <c r="D573" s="14"/>
    </row>
    <row r="574" spans="4:4" ht="15.75" customHeight="1">
      <c r="D574" s="14"/>
    </row>
    <row r="575" spans="4:4" ht="15.75" customHeight="1">
      <c r="D575" s="14"/>
    </row>
    <row r="576" spans="4:4" ht="15.75" customHeight="1">
      <c r="D576" s="14"/>
    </row>
    <row r="577" spans="4:4" ht="15.75" customHeight="1">
      <c r="D577" s="14"/>
    </row>
    <row r="578" spans="4:4" ht="15.75" customHeight="1">
      <c r="D578" s="14"/>
    </row>
    <row r="579" spans="4:4" ht="15.75" customHeight="1">
      <c r="D579" s="14"/>
    </row>
    <row r="580" spans="4:4" ht="15.75" customHeight="1">
      <c r="D580" s="14"/>
    </row>
    <row r="581" spans="4:4" ht="15.75" customHeight="1">
      <c r="D581" s="14"/>
    </row>
    <row r="582" spans="4:4" ht="15.75" customHeight="1">
      <c r="D582" s="14"/>
    </row>
    <row r="583" spans="4:4" ht="15.75" customHeight="1">
      <c r="D583" s="14"/>
    </row>
    <row r="584" spans="4:4" ht="15.75" customHeight="1">
      <c r="D584" s="14"/>
    </row>
    <row r="585" spans="4:4" ht="15.75" customHeight="1">
      <c r="D585" s="14"/>
    </row>
    <row r="586" spans="4:4" ht="15.75" customHeight="1">
      <c r="D586" s="14"/>
    </row>
    <row r="587" spans="4:4" ht="15.75" customHeight="1">
      <c r="D587" s="14"/>
    </row>
    <row r="588" spans="4:4" ht="15.75" customHeight="1">
      <c r="D588" s="14"/>
    </row>
    <row r="589" spans="4:4" ht="15.75" customHeight="1">
      <c r="D589" s="14"/>
    </row>
    <row r="590" spans="4:4" ht="15.75" customHeight="1">
      <c r="D590" s="14"/>
    </row>
    <row r="591" spans="4:4" ht="15.75" customHeight="1">
      <c r="D591" s="14"/>
    </row>
    <row r="592" spans="4:4" ht="15.75" customHeight="1">
      <c r="D592" s="14"/>
    </row>
    <row r="593" spans="4:4" ht="15.75" customHeight="1">
      <c r="D593" s="14"/>
    </row>
    <row r="594" spans="4:4" ht="15.75" customHeight="1">
      <c r="D594" s="14"/>
    </row>
    <row r="595" spans="4:4" ht="15.75" customHeight="1">
      <c r="D595" s="14"/>
    </row>
    <row r="596" spans="4:4" ht="15.75" customHeight="1">
      <c r="D596" s="14"/>
    </row>
    <row r="597" spans="4:4" ht="15.75" customHeight="1">
      <c r="D597" s="14"/>
    </row>
    <row r="598" spans="4:4" ht="15.75" customHeight="1">
      <c r="D598" s="14"/>
    </row>
    <row r="599" spans="4:4" ht="15.75" customHeight="1">
      <c r="D599" s="14"/>
    </row>
    <row r="600" spans="4:4" ht="15.75" customHeight="1">
      <c r="D600" s="14"/>
    </row>
    <row r="601" spans="4:4" ht="15.75" customHeight="1">
      <c r="D601" s="14"/>
    </row>
    <row r="602" spans="4:4" ht="15.75" customHeight="1">
      <c r="D602" s="14"/>
    </row>
    <row r="603" spans="4:4" ht="15.75" customHeight="1">
      <c r="D603" s="14"/>
    </row>
    <row r="604" spans="4:4" ht="15.75" customHeight="1">
      <c r="D604" s="14"/>
    </row>
    <row r="605" spans="4:4" ht="15.75" customHeight="1">
      <c r="D605" s="14"/>
    </row>
    <row r="606" spans="4:4" ht="15.75" customHeight="1">
      <c r="D606" s="14"/>
    </row>
    <row r="607" spans="4:4" ht="15.75" customHeight="1">
      <c r="D607" s="14"/>
    </row>
    <row r="608" spans="4:4" ht="15.75" customHeight="1">
      <c r="D608" s="14"/>
    </row>
    <row r="609" spans="4:4" ht="15.75" customHeight="1">
      <c r="D609" s="14"/>
    </row>
    <row r="610" spans="4:4" ht="15.75" customHeight="1">
      <c r="D610" s="14"/>
    </row>
    <row r="611" spans="4:4" ht="15.75" customHeight="1">
      <c r="D611" s="14"/>
    </row>
    <row r="612" spans="4:4" ht="15.75" customHeight="1">
      <c r="D612" s="14"/>
    </row>
    <row r="613" spans="4:4" ht="15.75" customHeight="1">
      <c r="D613" s="14"/>
    </row>
    <row r="614" spans="4:4" ht="15.75" customHeight="1">
      <c r="D614" s="14"/>
    </row>
    <row r="615" spans="4:4" ht="15.75" customHeight="1">
      <c r="D615" s="14"/>
    </row>
    <row r="616" spans="4:4" ht="15.75" customHeight="1">
      <c r="D616" s="14"/>
    </row>
    <row r="617" spans="4:4" ht="15.75" customHeight="1">
      <c r="D617" s="14"/>
    </row>
    <row r="618" spans="4:4" ht="15.75" customHeight="1">
      <c r="D618" s="14"/>
    </row>
    <row r="619" spans="4:4" ht="15.75" customHeight="1">
      <c r="D619" s="14"/>
    </row>
    <row r="620" spans="4:4" ht="15.75" customHeight="1">
      <c r="D620" s="14"/>
    </row>
    <row r="621" spans="4:4" ht="15.75" customHeight="1">
      <c r="D621" s="14"/>
    </row>
    <row r="622" spans="4:4" ht="15.75" customHeight="1">
      <c r="D622" s="14"/>
    </row>
    <row r="623" spans="4:4" ht="15.75" customHeight="1">
      <c r="D623" s="14"/>
    </row>
    <row r="624" spans="4:4" ht="15.75" customHeight="1">
      <c r="D624" s="14"/>
    </row>
    <row r="625" spans="4:4" ht="15.75" customHeight="1">
      <c r="D625" s="14"/>
    </row>
    <row r="626" spans="4:4" ht="15.75" customHeight="1">
      <c r="D626" s="14"/>
    </row>
    <row r="627" spans="4:4" ht="15.75" customHeight="1">
      <c r="D627" s="14"/>
    </row>
    <row r="628" spans="4:4" ht="15.75" customHeight="1">
      <c r="D628" s="14"/>
    </row>
    <row r="629" spans="4:4" ht="15.75" customHeight="1">
      <c r="D629" s="14"/>
    </row>
    <row r="630" spans="4:4" ht="15.75" customHeight="1">
      <c r="D630" s="14"/>
    </row>
    <row r="631" spans="4:4" ht="15.75" customHeight="1">
      <c r="D631" s="14"/>
    </row>
    <row r="632" spans="4:4" ht="15.75" customHeight="1">
      <c r="D632" s="14"/>
    </row>
    <row r="633" spans="4:4" ht="15.75" customHeight="1">
      <c r="D633" s="14"/>
    </row>
    <row r="634" spans="4:4" ht="15.75" customHeight="1">
      <c r="D634" s="14"/>
    </row>
    <row r="635" spans="4:4" ht="15.75" customHeight="1">
      <c r="D635" s="14"/>
    </row>
    <row r="636" spans="4:4" ht="15.75" customHeight="1">
      <c r="D636" s="14"/>
    </row>
    <row r="637" spans="4:4" ht="15.75" customHeight="1">
      <c r="D637" s="14"/>
    </row>
    <row r="638" spans="4:4" ht="15.75" customHeight="1">
      <c r="D638" s="14"/>
    </row>
    <row r="639" spans="4:4" ht="15.75" customHeight="1">
      <c r="D639" s="14"/>
    </row>
    <row r="640" spans="4:4" ht="15.75" customHeight="1">
      <c r="D640" s="14"/>
    </row>
    <row r="641" spans="4:4" ht="15.75" customHeight="1">
      <c r="D641" s="14"/>
    </row>
    <row r="642" spans="4:4" ht="15.75" customHeight="1">
      <c r="D642" s="14"/>
    </row>
    <row r="643" spans="4:4" ht="15.75" customHeight="1">
      <c r="D643" s="14"/>
    </row>
    <row r="644" spans="4:4" ht="15.75" customHeight="1">
      <c r="D644" s="14"/>
    </row>
    <row r="645" spans="4:4" ht="15.75" customHeight="1">
      <c r="D645" s="14"/>
    </row>
    <row r="646" spans="4:4" ht="15.75" customHeight="1">
      <c r="D646" s="14"/>
    </row>
    <row r="647" spans="4:4" ht="15.75" customHeight="1">
      <c r="D647" s="14"/>
    </row>
    <row r="648" spans="4:4" ht="15.75" customHeight="1">
      <c r="D648" s="14"/>
    </row>
    <row r="649" spans="4:4" ht="15.75" customHeight="1">
      <c r="D649" s="14"/>
    </row>
    <row r="650" spans="4:4" ht="15.75" customHeight="1">
      <c r="D650" s="14"/>
    </row>
    <row r="651" spans="4:4" ht="15.75" customHeight="1">
      <c r="D651" s="14"/>
    </row>
    <row r="652" spans="4:4" ht="15.75" customHeight="1">
      <c r="D652" s="14"/>
    </row>
    <row r="653" spans="4:4" ht="15.75" customHeight="1">
      <c r="D653" s="14"/>
    </row>
    <row r="654" spans="4:4" ht="15.75" customHeight="1">
      <c r="D654" s="14"/>
    </row>
    <row r="655" spans="4:4" ht="15.75" customHeight="1">
      <c r="D655" s="14"/>
    </row>
    <row r="656" spans="4:4" ht="15.75" customHeight="1">
      <c r="D656" s="14"/>
    </row>
    <row r="657" spans="4:4" ht="15.75" customHeight="1">
      <c r="D657" s="14"/>
    </row>
    <row r="658" spans="4:4" ht="15.75" customHeight="1">
      <c r="D658" s="14"/>
    </row>
    <row r="659" spans="4:4" ht="15.75" customHeight="1">
      <c r="D659" s="14"/>
    </row>
    <row r="660" spans="4:4" ht="15.75" customHeight="1">
      <c r="D660" s="14"/>
    </row>
    <row r="661" spans="4:4" ht="15.75" customHeight="1">
      <c r="D661" s="14"/>
    </row>
    <row r="662" spans="4:4" ht="15.75" customHeight="1">
      <c r="D662" s="14"/>
    </row>
    <row r="663" spans="4:4" ht="15.75" customHeight="1">
      <c r="D663" s="14"/>
    </row>
    <row r="664" spans="4:4" ht="15.75" customHeight="1">
      <c r="D664" s="14"/>
    </row>
    <row r="665" spans="4:4" ht="15.75" customHeight="1">
      <c r="D665" s="14"/>
    </row>
    <row r="666" spans="4:4" ht="15.75" customHeight="1">
      <c r="D666" s="14"/>
    </row>
    <row r="667" spans="4:4" ht="15.75" customHeight="1">
      <c r="D667" s="14"/>
    </row>
    <row r="668" spans="4:4" ht="15.75" customHeight="1">
      <c r="D668" s="14"/>
    </row>
    <row r="669" spans="4:4" ht="15.75" customHeight="1">
      <c r="D669" s="14"/>
    </row>
    <row r="670" spans="4:4" ht="15.75" customHeight="1">
      <c r="D670" s="14"/>
    </row>
    <row r="671" spans="4:4" ht="15.75" customHeight="1">
      <c r="D671" s="14"/>
    </row>
    <row r="672" spans="4:4" ht="15.75" customHeight="1">
      <c r="D672" s="14"/>
    </row>
    <row r="673" spans="4:4" ht="15.75" customHeight="1">
      <c r="D673" s="14"/>
    </row>
    <row r="674" spans="4:4" ht="15.75" customHeight="1">
      <c r="D674" s="14"/>
    </row>
    <row r="675" spans="4:4" ht="15.75" customHeight="1">
      <c r="D675" s="14"/>
    </row>
    <row r="676" spans="4:4" ht="15.75" customHeight="1">
      <c r="D676" s="14"/>
    </row>
    <row r="677" spans="4:4" ht="15.75" customHeight="1">
      <c r="D677" s="14"/>
    </row>
    <row r="678" spans="4:4" ht="15.75" customHeight="1">
      <c r="D678" s="14"/>
    </row>
    <row r="679" spans="4:4" ht="15.75" customHeight="1">
      <c r="D679" s="14"/>
    </row>
    <row r="680" spans="4:4" ht="15.75" customHeight="1">
      <c r="D680" s="14"/>
    </row>
    <row r="681" spans="4:4" ht="15.75" customHeight="1">
      <c r="D681" s="14"/>
    </row>
    <row r="682" spans="4:4" ht="15.75" customHeight="1">
      <c r="D682" s="14"/>
    </row>
    <row r="683" spans="4:4" ht="15.75" customHeight="1">
      <c r="D683" s="14"/>
    </row>
    <row r="684" spans="4:4" ht="15.75" customHeight="1">
      <c r="D684" s="14"/>
    </row>
    <row r="685" spans="4:4" ht="15.75" customHeight="1">
      <c r="D685" s="14"/>
    </row>
    <row r="686" spans="4:4" ht="15.75" customHeight="1">
      <c r="D686" s="14"/>
    </row>
    <row r="687" spans="4:4" ht="15.75" customHeight="1">
      <c r="D687" s="14"/>
    </row>
    <row r="688" spans="4:4" ht="15.75" customHeight="1">
      <c r="D688" s="14"/>
    </row>
    <row r="689" spans="4:4" ht="15.75" customHeight="1">
      <c r="D689" s="14"/>
    </row>
    <row r="690" spans="4:4" ht="15.75" customHeight="1">
      <c r="D690" s="14"/>
    </row>
    <row r="691" spans="4:4" ht="15.75" customHeight="1">
      <c r="D691" s="14"/>
    </row>
    <row r="692" spans="4:4" ht="15.75" customHeight="1">
      <c r="D692" s="14"/>
    </row>
    <row r="693" spans="4:4" ht="15.75" customHeight="1">
      <c r="D693" s="14"/>
    </row>
    <row r="694" spans="4:4" ht="15.75" customHeight="1">
      <c r="D694" s="14"/>
    </row>
    <row r="695" spans="4:4" ht="15.75" customHeight="1">
      <c r="D695" s="14"/>
    </row>
    <row r="696" spans="4:4" ht="15.75" customHeight="1">
      <c r="D696" s="14"/>
    </row>
    <row r="697" spans="4:4" ht="15.75" customHeight="1">
      <c r="D697" s="14"/>
    </row>
    <row r="698" spans="4:4" ht="15.75" customHeight="1">
      <c r="D698" s="14"/>
    </row>
    <row r="699" spans="4:4" ht="15.75" customHeight="1">
      <c r="D699" s="14"/>
    </row>
    <row r="700" spans="4:4" ht="15.75" customHeight="1">
      <c r="D700" s="14"/>
    </row>
    <row r="701" spans="4:4" ht="15.75" customHeight="1">
      <c r="D701" s="14"/>
    </row>
    <row r="702" spans="4:4" ht="15.75" customHeight="1">
      <c r="D702" s="14"/>
    </row>
    <row r="703" spans="4:4" ht="15.75" customHeight="1">
      <c r="D703" s="14"/>
    </row>
    <row r="704" spans="4:4" ht="15.75" customHeight="1">
      <c r="D704" s="14"/>
    </row>
    <row r="705" spans="4:4" ht="15.75" customHeight="1">
      <c r="D705" s="14"/>
    </row>
    <row r="706" spans="4:4" ht="15.75" customHeight="1">
      <c r="D706" s="14"/>
    </row>
    <row r="707" spans="4:4" ht="15.75" customHeight="1">
      <c r="D707" s="14"/>
    </row>
    <row r="708" spans="4:4" ht="15.75" customHeight="1">
      <c r="D708" s="14"/>
    </row>
    <row r="709" spans="4:4" ht="15.75" customHeight="1">
      <c r="D709" s="14"/>
    </row>
    <row r="710" spans="4:4" ht="15.75" customHeight="1">
      <c r="D710" s="14"/>
    </row>
    <row r="711" spans="4:4" ht="15.75" customHeight="1">
      <c r="D711" s="14"/>
    </row>
    <row r="712" spans="4:4" ht="15.75" customHeight="1">
      <c r="D712" s="14"/>
    </row>
    <row r="713" spans="4:4" ht="15.75" customHeight="1">
      <c r="D713" s="14"/>
    </row>
    <row r="714" spans="4:4" ht="15.75" customHeight="1">
      <c r="D714" s="14"/>
    </row>
    <row r="715" spans="4:4" ht="15.75" customHeight="1">
      <c r="D715" s="14"/>
    </row>
    <row r="716" spans="4:4" ht="15.75" customHeight="1">
      <c r="D716" s="14"/>
    </row>
    <row r="717" spans="4:4" ht="15.75" customHeight="1">
      <c r="D717" s="14"/>
    </row>
    <row r="718" spans="4:4" ht="15.75" customHeight="1">
      <c r="D718" s="14"/>
    </row>
    <row r="719" spans="4:4" ht="15.75" customHeight="1">
      <c r="D719" s="14"/>
    </row>
    <row r="720" spans="4:4" ht="15.75" customHeight="1">
      <c r="D720" s="14"/>
    </row>
    <row r="721" spans="4:4" ht="15.75" customHeight="1">
      <c r="D721" s="14"/>
    </row>
    <row r="722" spans="4:4" ht="15.75" customHeight="1">
      <c r="D722" s="14"/>
    </row>
    <row r="723" spans="4:4" ht="15.75" customHeight="1">
      <c r="D723" s="14"/>
    </row>
    <row r="724" spans="4:4" ht="15.75" customHeight="1">
      <c r="D724" s="14"/>
    </row>
    <row r="725" spans="4:4" ht="15.75" customHeight="1">
      <c r="D725" s="14"/>
    </row>
    <row r="726" spans="4:4" ht="15.75" customHeight="1">
      <c r="D726" s="14"/>
    </row>
    <row r="727" spans="4:4" ht="15.75" customHeight="1">
      <c r="D727" s="14"/>
    </row>
    <row r="728" spans="4:4" ht="15.75" customHeight="1">
      <c r="D728" s="14"/>
    </row>
    <row r="729" spans="4:4" ht="15.75" customHeight="1">
      <c r="D729" s="14"/>
    </row>
    <row r="730" spans="4:4" ht="15.75" customHeight="1">
      <c r="D730" s="14"/>
    </row>
    <row r="731" spans="4:4" ht="15.75" customHeight="1">
      <c r="D731" s="14"/>
    </row>
    <row r="732" spans="4:4" ht="15.75" customHeight="1">
      <c r="D732" s="14"/>
    </row>
    <row r="733" spans="4:4" ht="15.75" customHeight="1">
      <c r="D733" s="14"/>
    </row>
    <row r="734" spans="4:4" ht="15.75" customHeight="1">
      <c r="D734" s="14"/>
    </row>
    <row r="735" spans="4:4" ht="15.75" customHeight="1">
      <c r="D735" s="14"/>
    </row>
    <row r="736" spans="4:4" ht="15.75" customHeight="1">
      <c r="D736" s="14"/>
    </row>
    <row r="737" spans="4:4" ht="15.75" customHeight="1">
      <c r="D737" s="14"/>
    </row>
    <row r="738" spans="4:4" ht="15.75" customHeight="1">
      <c r="D738" s="14"/>
    </row>
    <row r="739" spans="4:4" ht="15.75" customHeight="1">
      <c r="D739" s="14"/>
    </row>
    <row r="740" spans="4:4" ht="15.75" customHeight="1">
      <c r="D740" s="14"/>
    </row>
    <row r="741" spans="4:4" ht="15.75" customHeight="1">
      <c r="D741" s="14"/>
    </row>
    <row r="742" spans="4:4" ht="15.75" customHeight="1">
      <c r="D742" s="14"/>
    </row>
    <row r="743" spans="4:4" ht="15.75" customHeight="1">
      <c r="D743" s="14"/>
    </row>
    <row r="744" spans="4:4" ht="15.75" customHeight="1">
      <c r="D744" s="14"/>
    </row>
    <row r="745" spans="4:4" ht="15.75" customHeight="1">
      <c r="D745" s="14"/>
    </row>
    <row r="746" spans="4:4" ht="15.75" customHeight="1">
      <c r="D746" s="14"/>
    </row>
    <row r="747" spans="4:4" ht="15.75" customHeight="1">
      <c r="D747" s="14"/>
    </row>
    <row r="748" spans="4:4" ht="15.75" customHeight="1">
      <c r="D748" s="14"/>
    </row>
    <row r="749" spans="4:4" ht="15.75" customHeight="1">
      <c r="D749" s="14"/>
    </row>
    <row r="750" spans="4:4" ht="15.75" customHeight="1">
      <c r="D750" s="14"/>
    </row>
    <row r="751" spans="4:4" ht="15.75" customHeight="1">
      <c r="D751" s="14"/>
    </row>
    <row r="752" spans="4:4" ht="15.75" customHeight="1">
      <c r="D752" s="14"/>
    </row>
    <row r="753" spans="4:4" ht="15.75" customHeight="1">
      <c r="D753" s="14"/>
    </row>
    <row r="754" spans="4:4" ht="15.75" customHeight="1">
      <c r="D754" s="14"/>
    </row>
    <row r="755" spans="4:4" ht="15.75" customHeight="1">
      <c r="D755" s="14"/>
    </row>
    <row r="756" spans="4:4" ht="15.75" customHeight="1">
      <c r="D756" s="14"/>
    </row>
    <row r="757" spans="4:4" ht="15.75" customHeight="1">
      <c r="D757" s="14"/>
    </row>
    <row r="758" spans="4:4" ht="15.75" customHeight="1">
      <c r="D758" s="14"/>
    </row>
    <row r="759" spans="4:4" ht="15.75" customHeight="1">
      <c r="D759" s="14"/>
    </row>
    <row r="760" spans="4:4" ht="15.75" customHeight="1">
      <c r="D760" s="14"/>
    </row>
    <row r="761" spans="4:4" ht="15.75" customHeight="1">
      <c r="D761" s="14"/>
    </row>
    <row r="762" spans="4:4" ht="15.75" customHeight="1">
      <c r="D762" s="14"/>
    </row>
    <row r="763" spans="4:4" ht="15.75" customHeight="1">
      <c r="D763" s="14"/>
    </row>
    <row r="764" spans="4:4" ht="15.75" customHeight="1">
      <c r="D764" s="14"/>
    </row>
    <row r="765" spans="4:4" ht="15.75" customHeight="1">
      <c r="D765" s="14"/>
    </row>
    <row r="766" spans="4:4" ht="15.75" customHeight="1">
      <c r="D766" s="14"/>
    </row>
    <row r="767" spans="4:4" ht="15.75" customHeight="1">
      <c r="D767" s="14"/>
    </row>
    <row r="768" spans="4:4" ht="15.75" customHeight="1">
      <c r="D768" s="14"/>
    </row>
    <row r="769" spans="4:4" ht="15.75" customHeight="1">
      <c r="D769" s="14"/>
    </row>
    <row r="770" spans="4:4" ht="15.75" customHeight="1">
      <c r="D770" s="14"/>
    </row>
    <row r="771" spans="4:4" ht="15.75" customHeight="1">
      <c r="D771" s="14"/>
    </row>
    <row r="772" spans="4:4" ht="15.75" customHeight="1">
      <c r="D772" s="14"/>
    </row>
    <row r="773" spans="4:4" ht="15.75" customHeight="1">
      <c r="D773" s="14"/>
    </row>
    <row r="774" spans="4:4" ht="15.75" customHeight="1">
      <c r="D774" s="14"/>
    </row>
    <row r="775" spans="4:4" ht="15.75" customHeight="1">
      <c r="D775" s="14"/>
    </row>
    <row r="776" spans="4:4" ht="15.75" customHeight="1">
      <c r="D776" s="14"/>
    </row>
    <row r="777" spans="4:4" ht="15.75" customHeight="1">
      <c r="D777" s="14"/>
    </row>
    <row r="778" spans="4:4" ht="15.75" customHeight="1">
      <c r="D778" s="14"/>
    </row>
    <row r="779" spans="4:4" ht="15.75" customHeight="1">
      <c r="D779" s="14"/>
    </row>
    <row r="780" spans="4:4" ht="15.75" customHeight="1">
      <c r="D780" s="14"/>
    </row>
    <row r="781" spans="4:4" ht="15.75" customHeight="1">
      <c r="D781" s="14"/>
    </row>
    <row r="782" spans="4:4" ht="15.75" customHeight="1">
      <c r="D782" s="14"/>
    </row>
    <row r="783" spans="4:4" ht="15.75" customHeight="1">
      <c r="D783" s="14"/>
    </row>
    <row r="784" spans="4:4" ht="15.75" customHeight="1">
      <c r="D784" s="14"/>
    </row>
    <row r="785" spans="4:4" ht="15.75" customHeight="1">
      <c r="D785" s="14"/>
    </row>
    <row r="786" spans="4:4" ht="15.75" customHeight="1">
      <c r="D786" s="14"/>
    </row>
    <row r="787" spans="4:4" ht="15.75" customHeight="1">
      <c r="D787" s="14"/>
    </row>
    <row r="788" spans="4:4" ht="15.75" customHeight="1">
      <c r="D788" s="14"/>
    </row>
    <row r="789" spans="4:4" ht="15.75" customHeight="1">
      <c r="D789" s="14"/>
    </row>
    <row r="790" spans="4:4" ht="15.75" customHeight="1">
      <c r="D790" s="14"/>
    </row>
    <row r="791" spans="4:4" ht="15.75" customHeight="1">
      <c r="D791" s="14"/>
    </row>
    <row r="792" spans="4:4" ht="15.75" customHeight="1">
      <c r="D792" s="14"/>
    </row>
    <row r="793" spans="4:4" ht="15.75" customHeight="1">
      <c r="D793" s="14"/>
    </row>
    <row r="794" spans="4:4" ht="15.75" customHeight="1">
      <c r="D794" s="14"/>
    </row>
    <row r="795" spans="4:4" ht="15.75" customHeight="1">
      <c r="D795" s="14"/>
    </row>
    <row r="796" spans="4:4" ht="15.75" customHeight="1">
      <c r="D796" s="14"/>
    </row>
    <row r="797" spans="4:4" ht="15.75" customHeight="1">
      <c r="D797" s="14"/>
    </row>
    <row r="798" spans="4:4" ht="15.75" customHeight="1">
      <c r="D798" s="14"/>
    </row>
    <row r="799" spans="4:4" ht="15.75" customHeight="1">
      <c r="D799" s="14"/>
    </row>
    <row r="800" spans="4:4" ht="15.75" customHeight="1">
      <c r="D800" s="14"/>
    </row>
    <row r="801" spans="4:4" ht="15.75" customHeight="1">
      <c r="D801" s="14"/>
    </row>
    <row r="802" spans="4:4" ht="15.75" customHeight="1">
      <c r="D802" s="14"/>
    </row>
    <row r="803" spans="4:4" ht="15.75" customHeight="1">
      <c r="D803" s="14"/>
    </row>
    <row r="804" spans="4:4" ht="15.75" customHeight="1">
      <c r="D804" s="14"/>
    </row>
    <row r="805" spans="4:4" ht="15.75" customHeight="1">
      <c r="D805" s="14"/>
    </row>
    <row r="806" spans="4:4" ht="15.75" customHeight="1">
      <c r="D806" s="14"/>
    </row>
    <row r="807" spans="4:4" ht="15.75" customHeight="1">
      <c r="D807" s="14"/>
    </row>
    <row r="808" spans="4:4" ht="15.75" customHeight="1">
      <c r="D808" s="14"/>
    </row>
    <row r="809" spans="4:4" ht="15.75" customHeight="1">
      <c r="D809" s="14"/>
    </row>
    <row r="810" spans="4:4" ht="15.75" customHeight="1">
      <c r="D810" s="14"/>
    </row>
    <row r="811" spans="4:4" ht="15.75" customHeight="1">
      <c r="D811" s="14"/>
    </row>
    <row r="812" spans="4:4" ht="15.75" customHeight="1">
      <c r="D812" s="14"/>
    </row>
    <row r="813" spans="4:4" ht="15.75" customHeight="1">
      <c r="D813" s="14"/>
    </row>
    <row r="814" spans="4:4" ht="15.75" customHeight="1">
      <c r="D814" s="14"/>
    </row>
    <row r="815" spans="4:4" ht="15.75" customHeight="1">
      <c r="D815" s="14"/>
    </row>
    <row r="816" spans="4:4" ht="15.75" customHeight="1">
      <c r="D816" s="14"/>
    </row>
    <row r="817" spans="4:4" ht="15.75" customHeight="1">
      <c r="D817" s="14"/>
    </row>
    <row r="818" spans="4:4" ht="15.75" customHeight="1">
      <c r="D818" s="14"/>
    </row>
    <row r="819" spans="4:4" ht="15.75" customHeight="1">
      <c r="D819" s="14"/>
    </row>
    <row r="820" spans="4:4" ht="15.75" customHeight="1">
      <c r="D820" s="14"/>
    </row>
    <row r="821" spans="4:4" ht="15.75" customHeight="1">
      <c r="D821" s="14"/>
    </row>
    <row r="822" spans="4:4" ht="15.75" customHeight="1">
      <c r="D822" s="14"/>
    </row>
    <row r="823" spans="4:4" ht="15.75" customHeight="1">
      <c r="D823" s="14"/>
    </row>
    <row r="824" spans="4:4" ht="15.75" customHeight="1">
      <c r="D824" s="14"/>
    </row>
    <row r="825" spans="4:4" ht="15.75" customHeight="1">
      <c r="D825" s="14"/>
    </row>
    <row r="826" spans="4:4" ht="15.75" customHeight="1">
      <c r="D826" s="14"/>
    </row>
    <row r="827" spans="4:4" ht="15.75" customHeight="1">
      <c r="D827" s="14"/>
    </row>
    <row r="828" spans="4:4" ht="15.75" customHeight="1">
      <c r="D828" s="14"/>
    </row>
    <row r="829" spans="4:4" ht="15.75" customHeight="1">
      <c r="D829" s="14"/>
    </row>
    <row r="830" spans="4:4" ht="15.75" customHeight="1">
      <c r="D830" s="14"/>
    </row>
    <row r="831" spans="4:4" ht="15.75" customHeight="1">
      <c r="D831" s="14"/>
    </row>
    <row r="832" spans="4:4" ht="15.75" customHeight="1">
      <c r="D832" s="14"/>
    </row>
    <row r="833" spans="4:4" ht="15.75" customHeight="1">
      <c r="D833" s="14"/>
    </row>
    <row r="834" spans="4:4" ht="15.75" customHeight="1">
      <c r="D834" s="14"/>
    </row>
    <row r="835" spans="4:4" ht="15.75" customHeight="1">
      <c r="D835" s="14"/>
    </row>
    <row r="836" spans="4:4" ht="15.75" customHeight="1">
      <c r="D836" s="14"/>
    </row>
    <row r="837" spans="4:4" ht="15.75" customHeight="1">
      <c r="D837" s="14"/>
    </row>
    <row r="838" spans="4:4" ht="15.75" customHeight="1">
      <c r="D838" s="14"/>
    </row>
    <row r="839" spans="4:4" ht="15.75" customHeight="1">
      <c r="D839" s="14"/>
    </row>
    <row r="840" spans="4:4" ht="15.75" customHeight="1">
      <c r="D840" s="14"/>
    </row>
    <row r="841" spans="4:4" ht="15.75" customHeight="1">
      <c r="D841" s="14"/>
    </row>
    <row r="842" spans="4:4" ht="15.75" customHeight="1">
      <c r="D842" s="14"/>
    </row>
    <row r="843" spans="4:4" ht="15.75" customHeight="1">
      <c r="D843" s="14"/>
    </row>
    <row r="844" spans="4:4" ht="15.75" customHeight="1">
      <c r="D844" s="14"/>
    </row>
    <row r="845" spans="4:4" ht="15.75" customHeight="1">
      <c r="D845" s="14"/>
    </row>
    <row r="846" spans="4:4" ht="15.75" customHeight="1">
      <c r="D846" s="14"/>
    </row>
    <row r="847" spans="4:4" ht="15.75" customHeight="1">
      <c r="D847" s="14"/>
    </row>
    <row r="848" spans="4:4" ht="15.75" customHeight="1">
      <c r="D848" s="14"/>
    </row>
    <row r="849" spans="4:4" ht="15.75" customHeight="1">
      <c r="D849" s="14"/>
    </row>
    <row r="850" spans="4:4" ht="15.75" customHeight="1">
      <c r="D850" s="14"/>
    </row>
    <row r="851" spans="4:4" ht="15.75" customHeight="1">
      <c r="D851" s="14"/>
    </row>
    <row r="852" spans="4:4" ht="15.75" customHeight="1">
      <c r="D852" s="14"/>
    </row>
    <row r="853" spans="4:4" ht="15.75" customHeight="1">
      <c r="D853" s="14"/>
    </row>
    <row r="854" spans="4:4" ht="15.75" customHeight="1">
      <c r="D854" s="14"/>
    </row>
    <row r="855" spans="4:4" ht="15.75" customHeight="1">
      <c r="D855" s="14"/>
    </row>
    <row r="856" spans="4:4" ht="15.75" customHeight="1">
      <c r="D856" s="14"/>
    </row>
    <row r="857" spans="4:4" ht="15.75" customHeight="1">
      <c r="D857" s="14"/>
    </row>
    <row r="858" spans="4:4" ht="15.75" customHeight="1">
      <c r="D858" s="14"/>
    </row>
    <row r="859" spans="4:4" ht="15.75" customHeight="1">
      <c r="D859" s="14"/>
    </row>
    <row r="860" spans="4:4" ht="15.75" customHeight="1">
      <c r="D860" s="14"/>
    </row>
    <row r="861" spans="4:4" ht="15.75" customHeight="1">
      <c r="D861" s="14"/>
    </row>
    <row r="862" spans="4:4" ht="15.75" customHeight="1">
      <c r="D862" s="14"/>
    </row>
    <row r="863" spans="4:4" ht="15.75" customHeight="1">
      <c r="D863" s="14"/>
    </row>
    <row r="864" spans="4:4" ht="15.75" customHeight="1">
      <c r="D864" s="14"/>
    </row>
    <row r="865" spans="4:4" ht="15.75" customHeight="1">
      <c r="D865" s="14"/>
    </row>
    <row r="866" spans="4:4" ht="15.75" customHeight="1">
      <c r="D866" s="14"/>
    </row>
    <row r="867" spans="4:4" ht="15.75" customHeight="1">
      <c r="D867" s="14"/>
    </row>
    <row r="868" spans="4:4" ht="15.75" customHeight="1">
      <c r="D868" s="14"/>
    </row>
    <row r="869" spans="4:4" ht="15.75" customHeight="1">
      <c r="D869" s="14"/>
    </row>
    <row r="870" spans="4:4" ht="15.75" customHeight="1">
      <c r="D870" s="14"/>
    </row>
    <row r="871" spans="4:4" ht="15.75" customHeight="1">
      <c r="D871" s="14"/>
    </row>
    <row r="872" spans="4:4" ht="15.75" customHeight="1">
      <c r="D872" s="14"/>
    </row>
    <row r="873" spans="4:4" ht="15.75" customHeight="1">
      <c r="D873" s="14"/>
    </row>
    <row r="874" spans="4:4" ht="15.75" customHeight="1">
      <c r="D874" s="14"/>
    </row>
    <row r="875" spans="4:4" ht="15.75" customHeight="1">
      <c r="D875" s="14"/>
    </row>
    <row r="876" spans="4:4" ht="15.75" customHeight="1">
      <c r="D876" s="14"/>
    </row>
    <row r="877" spans="4:4" ht="15.75" customHeight="1">
      <c r="D877" s="14"/>
    </row>
    <row r="878" spans="4:4" ht="15.75" customHeight="1">
      <c r="D878" s="14"/>
    </row>
    <row r="879" spans="4:4" ht="15.75" customHeight="1">
      <c r="D879" s="14"/>
    </row>
    <row r="880" spans="4:4" ht="15.75" customHeight="1">
      <c r="D880" s="14"/>
    </row>
    <row r="881" spans="4:4" ht="15.75" customHeight="1">
      <c r="D881" s="14"/>
    </row>
    <row r="882" spans="4:4" ht="15.75" customHeight="1">
      <c r="D882" s="14"/>
    </row>
    <row r="883" spans="4:4" ht="15.75" customHeight="1">
      <c r="D883" s="14"/>
    </row>
    <row r="884" spans="4:4" ht="15.75" customHeight="1">
      <c r="D884" s="14"/>
    </row>
    <row r="885" spans="4:4" ht="15.75" customHeight="1">
      <c r="D885" s="14"/>
    </row>
    <row r="886" spans="4:4" ht="15.75" customHeight="1">
      <c r="D886" s="14"/>
    </row>
    <row r="887" spans="4:4" ht="15.75" customHeight="1">
      <c r="D887" s="14"/>
    </row>
    <row r="888" spans="4:4" ht="15.75" customHeight="1">
      <c r="D888" s="14"/>
    </row>
    <row r="889" spans="4:4" ht="15.75" customHeight="1">
      <c r="D889" s="14"/>
    </row>
    <row r="890" spans="4:4" ht="15.75" customHeight="1">
      <c r="D890" s="14"/>
    </row>
    <row r="891" spans="4:4" ht="15.75" customHeight="1">
      <c r="D891" s="14"/>
    </row>
    <row r="892" spans="4:4" ht="15.75" customHeight="1">
      <c r="D892" s="14"/>
    </row>
    <row r="893" spans="4:4" ht="15.75" customHeight="1">
      <c r="D893" s="14"/>
    </row>
    <row r="894" spans="4:4" ht="15.75" customHeight="1">
      <c r="D894" s="14"/>
    </row>
    <row r="895" spans="4:4" ht="15.75" customHeight="1">
      <c r="D895" s="14"/>
    </row>
    <row r="896" spans="4:4" ht="15.75" customHeight="1">
      <c r="D896" s="14"/>
    </row>
    <row r="897" spans="4:4" ht="15.75" customHeight="1">
      <c r="D897" s="14"/>
    </row>
    <row r="898" spans="4:4" ht="15.75" customHeight="1">
      <c r="D898" s="14"/>
    </row>
    <row r="899" spans="4:4" ht="15.75" customHeight="1">
      <c r="D899" s="14"/>
    </row>
    <row r="900" spans="4:4" ht="15.75" customHeight="1">
      <c r="D900" s="14"/>
    </row>
    <row r="901" spans="4:4" ht="15.75" customHeight="1">
      <c r="D901" s="14"/>
    </row>
    <row r="902" spans="4:4" ht="15.75" customHeight="1">
      <c r="D902" s="14"/>
    </row>
    <row r="903" spans="4:4" ht="15.75" customHeight="1">
      <c r="D903" s="14"/>
    </row>
    <row r="904" spans="4:4" ht="15.75" customHeight="1">
      <c r="D904" s="14"/>
    </row>
    <row r="905" spans="4:4" ht="15.75" customHeight="1">
      <c r="D905" s="14"/>
    </row>
    <row r="906" spans="4:4" ht="15.75" customHeight="1">
      <c r="D906" s="14"/>
    </row>
    <row r="907" spans="4:4" ht="15.75" customHeight="1">
      <c r="D907" s="14"/>
    </row>
    <row r="908" spans="4:4" ht="15.75" customHeight="1">
      <c r="D908" s="14"/>
    </row>
    <row r="909" spans="4:4" ht="15.75" customHeight="1">
      <c r="D909" s="14"/>
    </row>
    <row r="910" spans="4:4" ht="15.75" customHeight="1">
      <c r="D910" s="14"/>
    </row>
    <row r="911" spans="4:4" ht="15.75" customHeight="1">
      <c r="D911" s="14"/>
    </row>
    <row r="912" spans="4:4" ht="15.75" customHeight="1">
      <c r="D912" s="14"/>
    </row>
    <row r="913" spans="4:4" ht="15.75" customHeight="1">
      <c r="D913" s="14"/>
    </row>
    <row r="914" spans="4:4" ht="15.75" customHeight="1">
      <c r="D914" s="14"/>
    </row>
    <row r="915" spans="4:4" ht="15.75" customHeight="1">
      <c r="D915" s="14"/>
    </row>
    <row r="916" spans="4:4" ht="15.75" customHeight="1">
      <c r="D916" s="14"/>
    </row>
    <row r="917" spans="4:4" ht="15.75" customHeight="1">
      <c r="D917" s="14"/>
    </row>
    <row r="918" spans="4:4" ht="15.75" customHeight="1">
      <c r="D918" s="14"/>
    </row>
    <row r="919" spans="4:4" ht="15.75" customHeight="1">
      <c r="D919" s="14"/>
    </row>
    <row r="920" spans="4:4" ht="15.75" customHeight="1">
      <c r="D920" s="14"/>
    </row>
    <row r="921" spans="4:4" ht="15.75" customHeight="1">
      <c r="D921" s="14"/>
    </row>
    <row r="922" spans="4:4" ht="15.75" customHeight="1">
      <c r="D922" s="14"/>
    </row>
    <row r="923" spans="4:4" ht="15.75" customHeight="1">
      <c r="D923" s="14"/>
    </row>
    <row r="924" spans="4:4" ht="15.75" customHeight="1">
      <c r="D924" s="14"/>
    </row>
    <row r="925" spans="4:4" ht="15.75" customHeight="1">
      <c r="D925" s="14"/>
    </row>
    <row r="926" spans="4:4" ht="15.75" customHeight="1">
      <c r="D926" s="14"/>
    </row>
    <row r="927" spans="4:4" ht="15.75" customHeight="1">
      <c r="D927" s="14"/>
    </row>
    <row r="928" spans="4:4" ht="15.75" customHeight="1">
      <c r="D928" s="14"/>
    </row>
    <row r="929" spans="4:4" ht="15.75" customHeight="1">
      <c r="D929" s="14"/>
    </row>
    <row r="930" spans="4:4" ht="15.75" customHeight="1">
      <c r="D930" s="14"/>
    </row>
    <row r="931" spans="4:4" ht="15.75" customHeight="1">
      <c r="D931" s="14"/>
    </row>
    <row r="932" spans="4:4" ht="15.75" customHeight="1">
      <c r="D932" s="14"/>
    </row>
    <row r="933" spans="4:4" ht="15.75" customHeight="1">
      <c r="D933" s="14"/>
    </row>
    <row r="934" spans="4:4" ht="15.75" customHeight="1">
      <c r="D934" s="14"/>
    </row>
    <row r="935" spans="4:4" ht="15.75" customHeight="1">
      <c r="D935" s="14"/>
    </row>
    <row r="936" spans="4:4" ht="15.75" customHeight="1">
      <c r="D936" s="14"/>
    </row>
    <row r="937" spans="4:4" ht="15.75" customHeight="1">
      <c r="D937" s="14"/>
    </row>
    <row r="938" spans="4:4" ht="15.75" customHeight="1">
      <c r="D938" s="14"/>
    </row>
    <row r="939" spans="4:4" ht="15.75" customHeight="1">
      <c r="D939" s="14"/>
    </row>
    <row r="940" spans="4:4" ht="15.75" customHeight="1">
      <c r="D940" s="14"/>
    </row>
    <row r="941" spans="4:4" ht="15.75" customHeight="1">
      <c r="D941" s="14"/>
    </row>
    <row r="942" spans="4:4" ht="15.75" customHeight="1">
      <c r="D942" s="14"/>
    </row>
    <row r="943" spans="4:4" ht="15.75" customHeight="1">
      <c r="D943" s="14"/>
    </row>
    <row r="944" spans="4:4" ht="15.75" customHeight="1">
      <c r="D944" s="14"/>
    </row>
    <row r="945" spans="4:4" ht="15.75" customHeight="1">
      <c r="D945" s="14"/>
    </row>
    <row r="946" spans="4:4" ht="15.75" customHeight="1">
      <c r="D946" s="14"/>
    </row>
    <row r="947" spans="4:4" ht="15.75" customHeight="1">
      <c r="D947" s="14"/>
    </row>
    <row r="948" spans="4:4" ht="15.75" customHeight="1">
      <c r="D948" s="14"/>
    </row>
    <row r="949" spans="4:4" ht="15.75" customHeight="1">
      <c r="D949" s="14"/>
    </row>
    <row r="950" spans="4:4" ht="15.75" customHeight="1">
      <c r="D950" s="14"/>
    </row>
    <row r="951" spans="4:4" ht="15.75" customHeight="1">
      <c r="D951" s="14"/>
    </row>
    <row r="952" spans="4:4" ht="15.75" customHeight="1">
      <c r="D952" s="14"/>
    </row>
    <row r="953" spans="4:4" ht="15.75" customHeight="1">
      <c r="D953" s="14"/>
    </row>
    <row r="954" spans="4:4" ht="15.75" customHeight="1">
      <c r="D954" s="14"/>
    </row>
    <row r="955" spans="4:4" ht="15.75" customHeight="1">
      <c r="D955" s="14"/>
    </row>
    <row r="956" spans="4:4" ht="15.75" customHeight="1">
      <c r="D956" s="14"/>
    </row>
    <row r="957" spans="4:4" ht="15.75" customHeight="1">
      <c r="D957" s="14"/>
    </row>
    <row r="958" spans="4:4" ht="15.75" customHeight="1">
      <c r="D958" s="14"/>
    </row>
    <row r="959" spans="4:4" ht="15.75" customHeight="1">
      <c r="D959" s="14"/>
    </row>
    <row r="960" spans="4:4" ht="15.75" customHeight="1">
      <c r="D960" s="14"/>
    </row>
    <row r="961" spans="4:4" ht="15.75" customHeight="1">
      <c r="D961" s="14"/>
    </row>
    <row r="962" spans="4:4" ht="15.75" customHeight="1">
      <c r="D962" s="14"/>
    </row>
    <row r="963" spans="4:4" ht="15.75" customHeight="1">
      <c r="D963" s="14"/>
    </row>
    <row r="964" spans="4:4" ht="15.75" customHeight="1">
      <c r="D964" s="14"/>
    </row>
    <row r="965" spans="4:4" ht="15.75" customHeight="1">
      <c r="D965" s="14"/>
    </row>
    <row r="966" spans="4:4" ht="15.75" customHeight="1">
      <c r="D966" s="14"/>
    </row>
    <row r="967" spans="4:4" ht="15.75" customHeight="1">
      <c r="D967" s="14"/>
    </row>
    <row r="968" spans="4:4" ht="15.75" customHeight="1">
      <c r="D968" s="14"/>
    </row>
    <row r="969" spans="4:4" ht="15.75" customHeight="1">
      <c r="D969" s="14"/>
    </row>
    <row r="970" spans="4:4" ht="15.75" customHeight="1">
      <c r="D970" s="14"/>
    </row>
    <row r="971" spans="4:4" ht="15.75" customHeight="1">
      <c r="D971" s="14"/>
    </row>
    <row r="972" spans="4:4" ht="15.75" customHeight="1">
      <c r="D972" s="14"/>
    </row>
    <row r="973" spans="4:4" ht="15.75" customHeight="1">
      <c r="D973" s="14"/>
    </row>
    <row r="974" spans="4:4" ht="15.75" customHeight="1">
      <c r="D974" s="14"/>
    </row>
    <row r="975" spans="4:4" ht="15.75" customHeight="1">
      <c r="D975" s="14"/>
    </row>
    <row r="976" spans="4:4" ht="15.75" customHeight="1">
      <c r="D976" s="14"/>
    </row>
    <row r="977" spans="4:4" ht="15.75" customHeight="1">
      <c r="D977" s="14"/>
    </row>
    <row r="978" spans="4:4" ht="15.75" customHeight="1">
      <c r="D978" s="14"/>
    </row>
    <row r="979" spans="4:4" ht="15.75" customHeight="1">
      <c r="D979" s="14"/>
    </row>
    <row r="980" spans="4:4" ht="15.75" customHeight="1">
      <c r="D980" s="14"/>
    </row>
    <row r="981" spans="4:4" ht="15.75" customHeight="1">
      <c r="D981" s="14"/>
    </row>
    <row r="982" spans="4:4" ht="15.75" customHeight="1">
      <c r="D982" s="14"/>
    </row>
    <row r="983" spans="4:4" ht="15.75" customHeight="1">
      <c r="D983" s="14"/>
    </row>
    <row r="984" spans="4:4" ht="15.75" customHeight="1">
      <c r="D984" s="14"/>
    </row>
    <row r="985" spans="4:4" ht="15.75" customHeight="1">
      <c r="D985" s="14"/>
    </row>
    <row r="986" spans="4:4" ht="15.75" customHeight="1">
      <c r="D986" s="14"/>
    </row>
    <row r="987" spans="4:4" ht="15.75" customHeight="1">
      <c r="D987" s="14"/>
    </row>
    <row r="988" spans="4:4" ht="15.75" customHeight="1">
      <c r="D988" s="14"/>
    </row>
    <row r="989" spans="4:4" ht="15.75" customHeight="1">
      <c r="D989" s="14"/>
    </row>
    <row r="990" spans="4:4" ht="15.75" customHeight="1">
      <c r="D990" s="14"/>
    </row>
    <row r="991" spans="4:4" ht="15.75" customHeight="1">
      <c r="D991" s="14"/>
    </row>
    <row r="992" spans="4:4" ht="15.75" customHeight="1">
      <c r="D992" s="14"/>
    </row>
  </sheetData>
  <mergeCells count="11">
    <mergeCell ref="B66:B69"/>
    <mergeCell ref="B50:B53"/>
    <mergeCell ref="B54:B57"/>
    <mergeCell ref="B58:B61"/>
    <mergeCell ref="B62:B65"/>
    <mergeCell ref="B1:C1"/>
    <mergeCell ref="B36:B39"/>
    <mergeCell ref="B20:B23"/>
    <mergeCell ref="B24:B27"/>
    <mergeCell ref="B28:B31"/>
    <mergeCell ref="B32:B35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P1000"/>
  <sheetViews>
    <sheetView workbookViewId="0"/>
  </sheetViews>
  <sheetFormatPr defaultColWidth="14.42578125" defaultRowHeight="15" customHeight="1"/>
  <cols>
    <col min="1" max="4" width="8.7109375" customWidth="1"/>
    <col min="5" max="5" width="10.7109375" customWidth="1"/>
    <col min="6" max="6" width="9.5703125" customWidth="1"/>
    <col min="7" max="7" width="10.7109375" customWidth="1"/>
    <col min="8" max="8" width="9.5703125" customWidth="1"/>
    <col min="9" max="9" width="10.7109375" customWidth="1"/>
    <col min="10" max="10" width="9.5703125" customWidth="1"/>
    <col min="11" max="11" width="10.7109375" customWidth="1"/>
    <col min="12" max="12" width="9.5703125" customWidth="1"/>
    <col min="13" max="13" width="11.85546875" customWidth="1"/>
    <col min="14" max="14" width="9.5703125" customWidth="1"/>
    <col min="15" max="15" width="10.42578125" customWidth="1"/>
    <col min="16" max="16" width="9.5703125" customWidth="1"/>
    <col min="17" max="26" width="8.7109375" customWidth="1"/>
  </cols>
  <sheetData>
    <row r="5" spans="4:16" ht="16.5">
      <c r="D5" s="136"/>
      <c r="E5" s="150" t="s">
        <v>170</v>
      </c>
      <c r="F5" s="139"/>
      <c r="G5" s="150" t="s">
        <v>171</v>
      </c>
      <c r="H5" s="139"/>
      <c r="I5" s="150" t="s">
        <v>44</v>
      </c>
      <c r="J5" s="139"/>
      <c r="K5" s="150" t="s">
        <v>172</v>
      </c>
      <c r="L5" s="139"/>
      <c r="M5" s="150" t="s">
        <v>173</v>
      </c>
      <c r="N5" s="139"/>
      <c r="O5" s="150" t="s">
        <v>174</v>
      </c>
      <c r="P5" s="139"/>
    </row>
    <row r="6" spans="4:16" ht="16.5">
      <c r="D6" s="136"/>
      <c r="E6" s="136" t="s">
        <v>16</v>
      </c>
      <c r="F6" s="136" t="s">
        <v>15</v>
      </c>
      <c r="G6" s="136" t="s">
        <v>16</v>
      </c>
      <c r="H6" s="136" t="s">
        <v>15</v>
      </c>
      <c r="I6" s="136" t="s">
        <v>16</v>
      </c>
      <c r="J6" s="136" t="s">
        <v>15</v>
      </c>
      <c r="K6" s="136" t="s">
        <v>16</v>
      </c>
      <c r="L6" s="136" t="s">
        <v>15</v>
      </c>
      <c r="M6" s="136" t="s">
        <v>16</v>
      </c>
      <c r="N6" s="136" t="s">
        <v>15</v>
      </c>
      <c r="O6" s="136" t="s">
        <v>16</v>
      </c>
      <c r="P6" s="136" t="s">
        <v>15</v>
      </c>
    </row>
    <row r="7" spans="4:16" ht="16.5">
      <c r="D7" s="136" t="s">
        <v>175</v>
      </c>
      <c r="E7" s="137">
        <f ca="1">Sprint1!E9</f>
        <v>59</v>
      </c>
      <c r="F7" s="136">
        <f ca="1">Sprint1!D9</f>
        <v>63</v>
      </c>
      <c r="G7" s="137">
        <f ca="1">Sprint1!E10</f>
        <v>59</v>
      </c>
      <c r="H7" s="136">
        <f ca="1">Sprint1!D10</f>
        <v>63</v>
      </c>
      <c r="I7" s="137">
        <f ca="1">Sprint1!E11</f>
        <v>59</v>
      </c>
      <c r="J7" s="136">
        <f ca="1">Sprint1!D11</f>
        <v>63</v>
      </c>
      <c r="K7" s="137">
        <f ca="1">Sprint1!E12</f>
        <v>59</v>
      </c>
      <c r="L7" s="136">
        <f ca="1">Sprint1!D12</f>
        <v>63</v>
      </c>
      <c r="M7" s="137">
        <f t="shared" ref="M7:N7" ca="1" si="0">E7+G7+I7+K7</f>
        <v>236</v>
      </c>
      <c r="N7" s="137">
        <f t="shared" ca="1" si="0"/>
        <v>252</v>
      </c>
      <c r="O7" s="137">
        <f t="shared" ref="O7:P7" ca="1" si="1">SUM(M7,M8,M9)</f>
        <v>708</v>
      </c>
      <c r="P7" s="137">
        <f t="shared" ca="1" si="1"/>
        <v>716</v>
      </c>
    </row>
    <row r="8" spans="4:16" ht="16.5">
      <c r="D8" s="136" t="s">
        <v>95</v>
      </c>
      <c r="E8" s="137">
        <f ca="1">Sprint2!E9</f>
        <v>59</v>
      </c>
      <c r="F8" s="136">
        <f ca="1">Sprint2!D9</f>
        <v>58</v>
      </c>
      <c r="G8" s="137">
        <f ca="1">Sprint2!E10</f>
        <v>59</v>
      </c>
      <c r="H8" s="136">
        <f ca="1">Sprint2!D10</f>
        <v>58</v>
      </c>
      <c r="I8" s="137">
        <f ca="1">Sprint2!E11</f>
        <v>59</v>
      </c>
      <c r="J8" s="136">
        <f ca="1">Sprint2!D11</f>
        <v>58</v>
      </c>
      <c r="K8" s="137">
        <f ca="1">Sprint2!E12</f>
        <v>59</v>
      </c>
      <c r="L8" s="136">
        <f ca="1">Sprint2!D12</f>
        <v>58</v>
      </c>
      <c r="M8" s="137">
        <f t="shared" ref="M8:N8" ca="1" si="2">E8+G8+I8+K8</f>
        <v>236</v>
      </c>
      <c r="N8" s="137">
        <f t="shared" ca="1" si="2"/>
        <v>232</v>
      </c>
      <c r="O8" s="128"/>
      <c r="P8" s="128"/>
    </row>
    <row r="9" spans="4:16" ht="16.5">
      <c r="D9" s="136" t="s">
        <v>139</v>
      </c>
      <c r="E9" s="137">
        <f ca="1">Sprint3!E9</f>
        <v>59</v>
      </c>
      <c r="F9" s="136">
        <f ca="1">Sprint3!D9</f>
        <v>58</v>
      </c>
      <c r="G9" s="137">
        <f ca="1">Sprint3!E10</f>
        <v>59</v>
      </c>
      <c r="H9" s="136">
        <f ca="1">Sprint3!D10</f>
        <v>58</v>
      </c>
      <c r="I9" s="137">
        <f ca="1">Sprint3!E11</f>
        <v>59</v>
      </c>
      <c r="J9" s="136">
        <f ca="1">Sprint3!D11</f>
        <v>58</v>
      </c>
      <c r="K9" s="137">
        <f ca="1">Sprint3!E12</f>
        <v>59</v>
      </c>
      <c r="L9" s="136">
        <f ca="1">Sprint3!D12</f>
        <v>58</v>
      </c>
      <c r="M9" s="137">
        <f t="shared" ref="M9:N9" ca="1" si="3">E9+G9+I9+K9</f>
        <v>236</v>
      </c>
      <c r="N9" s="137">
        <f t="shared" ca="1" si="3"/>
        <v>232</v>
      </c>
      <c r="O9" s="128"/>
      <c r="P9" s="1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O5:P5"/>
    <mergeCell ref="E5:F5"/>
    <mergeCell ref="G5:H5"/>
    <mergeCell ref="I5:J5"/>
    <mergeCell ref="K5:L5"/>
    <mergeCell ref="M5:N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Sprint2</vt:lpstr>
      <vt:lpstr>Sprint3</vt:lpstr>
      <vt:lpstr>Tổng kết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 hoang</cp:lastModifiedBy>
  <dcterms:created xsi:type="dcterms:W3CDTF">2023-12-01T10:39:22Z</dcterms:created>
  <dcterms:modified xsi:type="dcterms:W3CDTF">2024-11-22T09:35:12Z</dcterms:modified>
</cp:coreProperties>
</file>