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am\OneDrive\Documents\Data Analysis Course\Projects\"/>
    </mc:Choice>
  </mc:AlternateContent>
  <xr:revisionPtr revIDLastSave="0" documentId="13_ncr:1_{C5F211EE-9FEA-49DA-83C3-7F52EED3D4B6}" xr6:coauthVersionLast="47" xr6:coauthVersionMax="47" xr10:uidLastSave="{00000000-0000-0000-0000-000000000000}"/>
  <bookViews>
    <workbookView xWindow="-24120" yWindow="1620" windowWidth="24240" windowHeight="13140" tabRatio="685" xr2:uid="{D7E29CB0-4BA9-46A1-A0BA-5F354D8A8008}"/>
  </bookViews>
  <sheets>
    <sheet name="Scenario" sheetId="4" r:id="rId1"/>
    <sheet name="Raw Rounds" sheetId="3" r:id="rId2"/>
    <sheet name="Cleaned Rounds" sheetId="5" r:id="rId3"/>
    <sheet name="Courses" sheetId="2" r:id="rId4"/>
    <sheet name="Analysis" sheetId="13" r:id="rId5"/>
    <sheet name="Length Analysis" sheetId="8" r:id="rId6"/>
    <sheet name="Score Analysis" sheetId="9" r:id="rId7"/>
  </sheets>
  <definedNames>
    <definedName name="_xlnm._FilterDatabase" localSheetId="2" hidden="1">'Cleaned Rounds'!$B$1:$K$164</definedName>
    <definedName name="_xlnm._FilterDatabase" localSheetId="3" hidden="1">Courses!$A$1:$E$172</definedName>
    <definedName name="_xlnm._FilterDatabase" localSheetId="1" hidden="1">'Raw Rounds'!$A$1:$J$164</definedName>
  </definedNames>
  <calcPr calcId="181029"/>
  <pivotCaches>
    <pivotCache cacheId="0" r:id="rId8"/>
    <pivotCache cacheId="3"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5" l="1"/>
  <c r="L4" i="5" s="1"/>
  <c r="M4" i="5" s="1"/>
  <c r="A5" i="5"/>
  <c r="L5" i="5" s="1"/>
  <c r="M5" i="5" s="1"/>
  <c r="A6" i="5"/>
  <c r="L6" i="5" s="1"/>
  <c r="M6" i="5" s="1"/>
  <c r="A7" i="5"/>
  <c r="L7" i="5" s="1"/>
  <c r="M7" i="5" s="1"/>
  <c r="A8" i="5"/>
  <c r="L8" i="5" s="1"/>
  <c r="M8" i="5" s="1"/>
  <c r="A9" i="5"/>
  <c r="L9" i="5" s="1"/>
  <c r="M9" i="5" s="1"/>
  <c r="A10" i="5"/>
  <c r="L10" i="5" s="1"/>
  <c r="M10" i="5" s="1"/>
  <c r="A11" i="5"/>
  <c r="L11" i="5" s="1"/>
  <c r="M11" i="5" s="1"/>
  <c r="A12" i="5"/>
  <c r="L12" i="5" s="1"/>
  <c r="M12" i="5" s="1"/>
  <c r="A13" i="5"/>
  <c r="L13" i="5" s="1"/>
  <c r="M13" i="5" s="1"/>
  <c r="A14" i="5"/>
  <c r="L14" i="5" s="1"/>
  <c r="M14" i="5" s="1"/>
  <c r="A15" i="5"/>
  <c r="L15" i="5" s="1"/>
  <c r="M15" i="5" s="1"/>
  <c r="A16" i="5"/>
  <c r="L16" i="5" s="1"/>
  <c r="M16" i="5" s="1"/>
  <c r="A17" i="5"/>
  <c r="L17" i="5" s="1"/>
  <c r="M17" i="5" s="1"/>
  <c r="A18" i="5"/>
  <c r="L18" i="5" s="1"/>
  <c r="M18" i="5" s="1"/>
  <c r="A19" i="5"/>
  <c r="L19" i="5" s="1"/>
  <c r="M19" i="5" s="1"/>
  <c r="A20" i="5"/>
  <c r="L20" i="5" s="1"/>
  <c r="M20" i="5" s="1"/>
  <c r="A21" i="5"/>
  <c r="L21" i="5" s="1"/>
  <c r="M21" i="5" s="1"/>
  <c r="A22" i="5"/>
  <c r="L22" i="5" s="1"/>
  <c r="M22" i="5" s="1"/>
  <c r="A23" i="5"/>
  <c r="L23" i="5" s="1"/>
  <c r="M23" i="5" s="1"/>
  <c r="A24" i="5"/>
  <c r="L24" i="5" s="1"/>
  <c r="M24" i="5" s="1"/>
  <c r="A25" i="5"/>
  <c r="L25" i="5" s="1"/>
  <c r="M25" i="5" s="1"/>
  <c r="A26" i="5"/>
  <c r="L26" i="5" s="1"/>
  <c r="M26" i="5" s="1"/>
  <c r="A27" i="5"/>
  <c r="L27" i="5" s="1"/>
  <c r="M27" i="5" s="1"/>
  <c r="A28" i="5"/>
  <c r="L28" i="5" s="1"/>
  <c r="M28" i="5" s="1"/>
  <c r="A29" i="5"/>
  <c r="L29" i="5" s="1"/>
  <c r="M29" i="5" s="1"/>
  <c r="A30" i="5"/>
  <c r="L30" i="5" s="1"/>
  <c r="M30" i="5" s="1"/>
  <c r="A31" i="5"/>
  <c r="L31" i="5" s="1"/>
  <c r="M31" i="5" s="1"/>
  <c r="A32" i="5"/>
  <c r="L32" i="5" s="1"/>
  <c r="M32" i="5" s="1"/>
  <c r="A33" i="5"/>
  <c r="L33" i="5" s="1"/>
  <c r="M33" i="5" s="1"/>
  <c r="A34" i="5"/>
  <c r="L34" i="5" s="1"/>
  <c r="M34" i="5" s="1"/>
  <c r="A35" i="5"/>
  <c r="L35" i="5" s="1"/>
  <c r="M35" i="5" s="1"/>
  <c r="A36" i="5"/>
  <c r="L36" i="5" s="1"/>
  <c r="M36" i="5" s="1"/>
  <c r="A37" i="5"/>
  <c r="L37" i="5" s="1"/>
  <c r="M37" i="5" s="1"/>
  <c r="A38" i="5"/>
  <c r="L38" i="5" s="1"/>
  <c r="M38" i="5" s="1"/>
  <c r="A39" i="5"/>
  <c r="L39" i="5" s="1"/>
  <c r="M39" i="5" s="1"/>
  <c r="A40" i="5"/>
  <c r="L40" i="5" s="1"/>
  <c r="M40" i="5" s="1"/>
  <c r="A41" i="5"/>
  <c r="L41" i="5" s="1"/>
  <c r="M41" i="5" s="1"/>
  <c r="A42" i="5"/>
  <c r="L42" i="5" s="1"/>
  <c r="M42" i="5" s="1"/>
  <c r="A43" i="5"/>
  <c r="L43" i="5" s="1"/>
  <c r="M43" i="5" s="1"/>
  <c r="A44" i="5"/>
  <c r="L44" i="5" s="1"/>
  <c r="M44" i="5" s="1"/>
  <c r="A45" i="5"/>
  <c r="L45" i="5" s="1"/>
  <c r="M45" i="5" s="1"/>
  <c r="A46" i="5"/>
  <c r="L46" i="5" s="1"/>
  <c r="M46" i="5" s="1"/>
  <c r="A47" i="5"/>
  <c r="L47" i="5" s="1"/>
  <c r="M47" i="5" s="1"/>
  <c r="A48" i="5"/>
  <c r="L48" i="5" s="1"/>
  <c r="M48" i="5" s="1"/>
  <c r="A49" i="5"/>
  <c r="L49" i="5" s="1"/>
  <c r="M49" i="5" s="1"/>
  <c r="A50" i="5"/>
  <c r="L50" i="5" s="1"/>
  <c r="M50" i="5" s="1"/>
  <c r="A51" i="5"/>
  <c r="L51" i="5" s="1"/>
  <c r="M51" i="5" s="1"/>
  <c r="A52" i="5"/>
  <c r="L52" i="5" s="1"/>
  <c r="M52" i="5" s="1"/>
  <c r="A53" i="5"/>
  <c r="L53" i="5" s="1"/>
  <c r="M53" i="5" s="1"/>
  <c r="A54" i="5"/>
  <c r="L54" i="5" s="1"/>
  <c r="M54" i="5" s="1"/>
  <c r="A55" i="5"/>
  <c r="L55" i="5" s="1"/>
  <c r="M55" i="5" s="1"/>
  <c r="A56" i="5"/>
  <c r="L56" i="5" s="1"/>
  <c r="M56" i="5" s="1"/>
  <c r="A57" i="5"/>
  <c r="L57" i="5" s="1"/>
  <c r="M57" i="5" s="1"/>
  <c r="A58" i="5"/>
  <c r="L58" i="5" s="1"/>
  <c r="M58" i="5" s="1"/>
  <c r="A59" i="5"/>
  <c r="L59" i="5" s="1"/>
  <c r="M59" i="5" s="1"/>
  <c r="A60" i="5"/>
  <c r="L60" i="5" s="1"/>
  <c r="M60" i="5" s="1"/>
  <c r="A61" i="5"/>
  <c r="L61" i="5" s="1"/>
  <c r="M61" i="5" s="1"/>
  <c r="A62" i="5"/>
  <c r="L62" i="5" s="1"/>
  <c r="M62" i="5" s="1"/>
  <c r="A63" i="5"/>
  <c r="L63" i="5" s="1"/>
  <c r="M63" i="5" s="1"/>
  <c r="A64" i="5"/>
  <c r="L64" i="5" s="1"/>
  <c r="M64" i="5" s="1"/>
  <c r="A65" i="5"/>
  <c r="L65" i="5" s="1"/>
  <c r="M65" i="5" s="1"/>
  <c r="A66" i="5"/>
  <c r="L66" i="5" s="1"/>
  <c r="M66" i="5" s="1"/>
  <c r="A67" i="5"/>
  <c r="L67" i="5" s="1"/>
  <c r="M67" i="5" s="1"/>
  <c r="A68" i="5"/>
  <c r="L68" i="5" s="1"/>
  <c r="M68" i="5" s="1"/>
  <c r="A69" i="5"/>
  <c r="L69" i="5" s="1"/>
  <c r="M69" i="5" s="1"/>
  <c r="A70" i="5"/>
  <c r="L70" i="5" s="1"/>
  <c r="M70" i="5" s="1"/>
  <c r="A71" i="5"/>
  <c r="L71" i="5" s="1"/>
  <c r="M71" i="5" s="1"/>
  <c r="A72" i="5"/>
  <c r="L72" i="5" s="1"/>
  <c r="M72" i="5" s="1"/>
  <c r="A73" i="5"/>
  <c r="L73" i="5" s="1"/>
  <c r="M73" i="5" s="1"/>
  <c r="A74" i="5"/>
  <c r="L74" i="5" s="1"/>
  <c r="M74" i="5" s="1"/>
  <c r="A75" i="5"/>
  <c r="L75" i="5" s="1"/>
  <c r="M75" i="5" s="1"/>
  <c r="A76" i="5"/>
  <c r="L76" i="5" s="1"/>
  <c r="M76" i="5" s="1"/>
  <c r="A77" i="5"/>
  <c r="L77" i="5" s="1"/>
  <c r="M77" i="5" s="1"/>
  <c r="A78" i="5"/>
  <c r="L78" i="5" s="1"/>
  <c r="M78" i="5" s="1"/>
  <c r="A79" i="5"/>
  <c r="L79" i="5" s="1"/>
  <c r="M79" i="5" s="1"/>
  <c r="A80" i="5"/>
  <c r="L80" i="5" s="1"/>
  <c r="M80" i="5" s="1"/>
  <c r="A81" i="5"/>
  <c r="L81" i="5" s="1"/>
  <c r="M81" i="5" s="1"/>
  <c r="A82" i="5"/>
  <c r="L82" i="5" s="1"/>
  <c r="M82" i="5" s="1"/>
  <c r="A83" i="5"/>
  <c r="L83" i="5" s="1"/>
  <c r="M83" i="5" s="1"/>
  <c r="A84" i="5"/>
  <c r="L84" i="5" s="1"/>
  <c r="M84" i="5" s="1"/>
  <c r="A85" i="5"/>
  <c r="L85" i="5" s="1"/>
  <c r="M85" i="5" s="1"/>
  <c r="A86" i="5"/>
  <c r="L86" i="5" s="1"/>
  <c r="M86" i="5" s="1"/>
  <c r="A87" i="5"/>
  <c r="L87" i="5" s="1"/>
  <c r="M87" i="5" s="1"/>
  <c r="A88" i="5"/>
  <c r="L88" i="5" s="1"/>
  <c r="M88" i="5" s="1"/>
  <c r="A89" i="5"/>
  <c r="L89" i="5" s="1"/>
  <c r="M89" i="5" s="1"/>
  <c r="A90" i="5"/>
  <c r="L90" i="5" s="1"/>
  <c r="M90" i="5" s="1"/>
  <c r="A91" i="5"/>
  <c r="L91" i="5" s="1"/>
  <c r="M91" i="5" s="1"/>
  <c r="A92" i="5"/>
  <c r="L92" i="5" s="1"/>
  <c r="M92" i="5" s="1"/>
  <c r="A93" i="5"/>
  <c r="L93" i="5" s="1"/>
  <c r="M93" i="5" s="1"/>
  <c r="A94" i="5"/>
  <c r="L94" i="5" s="1"/>
  <c r="M94" i="5" s="1"/>
  <c r="A95" i="5"/>
  <c r="L95" i="5" s="1"/>
  <c r="M95" i="5" s="1"/>
  <c r="A96" i="5"/>
  <c r="L96" i="5" s="1"/>
  <c r="M96" i="5" s="1"/>
  <c r="A97" i="5"/>
  <c r="L97" i="5" s="1"/>
  <c r="M97" i="5" s="1"/>
  <c r="A98" i="5"/>
  <c r="L98" i="5" s="1"/>
  <c r="M98" i="5" s="1"/>
  <c r="A99" i="5"/>
  <c r="L99" i="5" s="1"/>
  <c r="M99" i="5" s="1"/>
  <c r="A100" i="5"/>
  <c r="L100" i="5" s="1"/>
  <c r="M100" i="5" s="1"/>
  <c r="A101" i="5"/>
  <c r="L101" i="5" s="1"/>
  <c r="M101" i="5" s="1"/>
  <c r="A102" i="5"/>
  <c r="L102" i="5" s="1"/>
  <c r="M102" i="5" s="1"/>
  <c r="A103" i="5"/>
  <c r="L103" i="5" s="1"/>
  <c r="M103" i="5" s="1"/>
  <c r="A104" i="5"/>
  <c r="L104" i="5" s="1"/>
  <c r="M104" i="5" s="1"/>
  <c r="A105" i="5"/>
  <c r="L105" i="5" s="1"/>
  <c r="M105" i="5" s="1"/>
  <c r="A106" i="5"/>
  <c r="L106" i="5" s="1"/>
  <c r="M106" i="5" s="1"/>
  <c r="A107" i="5"/>
  <c r="L107" i="5" s="1"/>
  <c r="M107" i="5" s="1"/>
  <c r="A108" i="5"/>
  <c r="L108" i="5" s="1"/>
  <c r="M108" i="5" s="1"/>
  <c r="A109" i="5"/>
  <c r="L109" i="5" s="1"/>
  <c r="M109" i="5" s="1"/>
  <c r="A110" i="5"/>
  <c r="L110" i="5" s="1"/>
  <c r="M110" i="5" s="1"/>
  <c r="A111" i="5"/>
  <c r="L111" i="5" s="1"/>
  <c r="M111" i="5" s="1"/>
  <c r="A112" i="5"/>
  <c r="L112" i="5" s="1"/>
  <c r="M112" i="5" s="1"/>
  <c r="A113" i="5"/>
  <c r="L113" i="5" s="1"/>
  <c r="M113" i="5" s="1"/>
  <c r="A114" i="5"/>
  <c r="L114" i="5" s="1"/>
  <c r="M114" i="5" s="1"/>
  <c r="A115" i="5"/>
  <c r="L115" i="5" s="1"/>
  <c r="M115" i="5" s="1"/>
  <c r="A116" i="5"/>
  <c r="L116" i="5" s="1"/>
  <c r="M116" i="5" s="1"/>
  <c r="A117" i="5"/>
  <c r="L117" i="5" s="1"/>
  <c r="M117" i="5" s="1"/>
  <c r="A118" i="5"/>
  <c r="L118" i="5" s="1"/>
  <c r="M118" i="5" s="1"/>
  <c r="A119" i="5"/>
  <c r="L119" i="5" s="1"/>
  <c r="M119" i="5" s="1"/>
  <c r="A120" i="5"/>
  <c r="L120" i="5" s="1"/>
  <c r="M120" i="5" s="1"/>
  <c r="A121" i="5"/>
  <c r="L121" i="5" s="1"/>
  <c r="M121" i="5" s="1"/>
  <c r="A122" i="5"/>
  <c r="L122" i="5" s="1"/>
  <c r="M122" i="5" s="1"/>
  <c r="A123" i="5"/>
  <c r="L123" i="5" s="1"/>
  <c r="M123" i="5" s="1"/>
  <c r="A124" i="5"/>
  <c r="L124" i="5" s="1"/>
  <c r="M124" i="5" s="1"/>
  <c r="A125" i="5"/>
  <c r="L125" i="5" s="1"/>
  <c r="M125" i="5" s="1"/>
  <c r="A126" i="5"/>
  <c r="L126" i="5" s="1"/>
  <c r="M126" i="5" s="1"/>
  <c r="A127" i="5"/>
  <c r="L127" i="5" s="1"/>
  <c r="M127" i="5" s="1"/>
  <c r="A128" i="5"/>
  <c r="L128" i="5" s="1"/>
  <c r="M128" i="5" s="1"/>
  <c r="A129" i="5"/>
  <c r="L129" i="5" s="1"/>
  <c r="M129" i="5" s="1"/>
  <c r="A130" i="5"/>
  <c r="L130" i="5" s="1"/>
  <c r="M130" i="5" s="1"/>
  <c r="A131" i="5"/>
  <c r="L131" i="5" s="1"/>
  <c r="M131" i="5" s="1"/>
  <c r="A132" i="5"/>
  <c r="L132" i="5" s="1"/>
  <c r="M132" i="5" s="1"/>
  <c r="A133" i="5"/>
  <c r="L133" i="5" s="1"/>
  <c r="M133" i="5" s="1"/>
  <c r="A134" i="5"/>
  <c r="L134" i="5" s="1"/>
  <c r="M134" i="5" s="1"/>
  <c r="A135" i="5"/>
  <c r="L135" i="5" s="1"/>
  <c r="M135" i="5" s="1"/>
  <c r="A136" i="5"/>
  <c r="L136" i="5" s="1"/>
  <c r="M136" i="5" s="1"/>
  <c r="A137" i="5"/>
  <c r="L137" i="5" s="1"/>
  <c r="M137" i="5" s="1"/>
  <c r="A138" i="5"/>
  <c r="L138" i="5" s="1"/>
  <c r="M138" i="5" s="1"/>
  <c r="A139" i="5"/>
  <c r="L139" i="5" s="1"/>
  <c r="M139" i="5" s="1"/>
  <c r="A140" i="5"/>
  <c r="L140" i="5" s="1"/>
  <c r="M140" i="5" s="1"/>
  <c r="A141" i="5"/>
  <c r="L141" i="5" s="1"/>
  <c r="M141" i="5" s="1"/>
  <c r="A142" i="5"/>
  <c r="L142" i="5" s="1"/>
  <c r="M142" i="5" s="1"/>
  <c r="A143" i="5"/>
  <c r="L143" i="5" s="1"/>
  <c r="M143" i="5" s="1"/>
  <c r="A144" i="5"/>
  <c r="L144" i="5" s="1"/>
  <c r="M144" i="5" s="1"/>
  <c r="A145" i="5"/>
  <c r="L145" i="5" s="1"/>
  <c r="M145" i="5" s="1"/>
  <c r="A146" i="5"/>
  <c r="L146" i="5" s="1"/>
  <c r="M146" i="5" s="1"/>
  <c r="A147" i="5"/>
  <c r="L147" i="5" s="1"/>
  <c r="M147" i="5" s="1"/>
  <c r="A148" i="5"/>
  <c r="L148" i="5" s="1"/>
  <c r="M148" i="5" s="1"/>
  <c r="A149" i="5"/>
  <c r="L149" i="5" s="1"/>
  <c r="M149" i="5" s="1"/>
  <c r="A150" i="5"/>
  <c r="L150" i="5" s="1"/>
  <c r="M150" i="5" s="1"/>
  <c r="A151" i="5"/>
  <c r="L151" i="5" s="1"/>
  <c r="M151" i="5" s="1"/>
  <c r="A152" i="5"/>
  <c r="L152" i="5" s="1"/>
  <c r="M152" i="5" s="1"/>
  <c r="A153" i="5"/>
  <c r="L153" i="5" s="1"/>
  <c r="M153" i="5" s="1"/>
  <c r="A154" i="5"/>
  <c r="L154" i="5" s="1"/>
  <c r="M154" i="5" s="1"/>
  <c r="A155" i="5"/>
  <c r="L155" i="5" s="1"/>
  <c r="M155" i="5" s="1"/>
  <c r="A156" i="5"/>
  <c r="L156" i="5" s="1"/>
  <c r="M156" i="5" s="1"/>
  <c r="A157" i="5"/>
  <c r="L157" i="5" s="1"/>
  <c r="M157" i="5" s="1"/>
  <c r="A158" i="5"/>
  <c r="L158" i="5" s="1"/>
  <c r="M158" i="5" s="1"/>
  <c r="A159" i="5"/>
  <c r="L159" i="5" s="1"/>
  <c r="M159" i="5" s="1"/>
  <c r="A160" i="5"/>
  <c r="L160" i="5" s="1"/>
  <c r="M160" i="5" s="1"/>
  <c r="A161" i="5"/>
  <c r="L161" i="5" s="1"/>
  <c r="M161" i="5" s="1"/>
  <c r="A162" i="5"/>
  <c r="L162" i="5" s="1"/>
  <c r="M162" i="5" s="1"/>
  <c r="A163" i="5"/>
  <c r="L163" i="5" s="1"/>
  <c r="M163" i="5" s="1"/>
  <c r="A164" i="5"/>
  <c r="L164" i="5" s="1"/>
  <c r="M164" i="5" s="1"/>
  <c r="A3" i="5"/>
  <c r="L3" i="5" s="1"/>
  <c r="M3" i="5" s="1"/>
  <c r="A2" i="5"/>
  <c r="L2" i="5" s="1"/>
  <c r="M2" i="5" s="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alcChain>
</file>

<file path=xl/sharedStrings.xml><?xml version="1.0" encoding="utf-8"?>
<sst xmlns="http://schemas.openxmlformats.org/spreadsheetml/2006/main" count="1238" uniqueCount="85">
  <si>
    <t>Course</t>
  </si>
  <si>
    <t>Date</t>
  </si>
  <si>
    <t>Hole</t>
  </si>
  <si>
    <t>Score</t>
  </si>
  <si>
    <t>Fairway_Hit</t>
  </si>
  <si>
    <t>GIR</t>
  </si>
  <si>
    <t>Putts</t>
  </si>
  <si>
    <t>Chips</t>
  </si>
  <si>
    <t>Sand_Shots</t>
  </si>
  <si>
    <t>Penalties</t>
  </si>
  <si>
    <t>Upchurch River Valley (South)</t>
  </si>
  <si>
    <t>N</t>
  </si>
  <si>
    <t>Y</t>
  </si>
  <si>
    <t>Leeds Castle</t>
  </si>
  <si>
    <t>Upchurch River Valley (Par 33)</t>
  </si>
  <si>
    <t>Poult Wood (9 Hole)</t>
  </si>
  <si>
    <t>Vale Royal Abbey</t>
  </si>
  <si>
    <t>Portal Premier Course</t>
  </si>
  <si>
    <t>Heyrose</t>
  </si>
  <si>
    <t>Par</t>
  </si>
  <si>
    <t>Tee</t>
  </si>
  <si>
    <t>Yellow</t>
  </si>
  <si>
    <t>White</t>
  </si>
  <si>
    <t>M</t>
  </si>
  <si>
    <t>Data Dictionary</t>
  </si>
  <si>
    <t>Definition</t>
  </si>
  <si>
    <t>The name of the golf course</t>
  </si>
  <si>
    <t>The date of the round</t>
  </si>
  <si>
    <t>Number of shots taken to complete the hole</t>
  </si>
  <si>
    <t>Number of chips taken during the hole</t>
  </si>
  <si>
    <t>Number of sand shots taken during the hole</t>
  </si>
  <si>
    <t>Number of penalties taken during the hole</t>
  </si>
  <si>
    <t>Range</t>
  </si>
  <si>
    <t>The hole number</t>
  </si>
  <si>
    <t>1 to 18</t>
  </si>
  <si>
    <t>Y / N / blank</t>
  </si>
  <si>
    <t>Y / N</t>
  </si>
  <si>
    <t>1 to 4</t>
  </si>
  <si>
    <t>Whether the fairway was hit with the tee shot</t>
  </si>
  <si>
    <t>Whether the green was reached in regulation</t>
  </si>
  <si>
    <t>Number of putts taken to complete the hole</t>
  </si>
  <si>
    <t>-</t>
  </si>
  <si>
    <t>Rounds</t>
  </si>
  <si>
    <t>Courses</t>
  </si>
  <si>
    <t>The expected number of shots needed to complete the hole</t>
  </si>
  <si>
    <t>The length of the hole in yards</t>
  </si>
  <si>
    <t>Length</t>
  </si>
  <si>
    <t>The tee colour of the hole</t>
  </si>
  <si>
    <t>3 to 5</t>
  </si>
  <si>
    <t>Upchurch River Valley (Soth)</t>
  </si>
  <si>
    <t>Course name error</t>
  </si>
  <si>
    <t>Date error, 2024</t>
  </si>
  <si>
    <t>Hole error, 3</t>
  </si>
  <si>
    <t>GIR error, N</t>
  </si>
  <si>
    <t>Fairway_Hit error, N</t>
  </si>
  <si>
    <t>Duplicate entry</t>
  </si>
  <si>
    <t>Putts error, 3</t>
  </si>
  <si>
    <t>After manually entering a number of my rounds, the data was amended to include errors and duplicates.</t>
  </si>
  <si>
    <t>The duplicate entry was found using the 'Remove Duplicates' function and errors using filters. The majority of these errors would need to be discussed with the client to ensure that the data is accurate.</t>
  </si>
  <si>
    <t>I have found that Excel is very good at cleaning data, but it would struggle with a large amount of records or if there was a variety of criteria in the categories.</t>
  </si>
  <si>
    <t>Row Labels</t>
  </si>
  <si>
    <t>Sum of Length</t>
  </si>
  <si>
    <t>Average of Length</t>
  </si>
  <si>
    <t>Questions</t>
  </si>
  <si>
    <t>Average course length / number of holes.</t>
  </si>
  <si>
    <t>Average hole length per par 3 / 4 / 5.</t>
  </si>
  <si>
    <t>Score each round</t>
  </si>
  <si>
    <t>Count of Hole</t>
  </si>
  <si>
    <t>Pivot tables were created using the 'Courses' table to find the 'Average hole length per par 3 / 4 / 5' and the 'Average course length with number of holes'.</t>
  </si>
  <si>
    <t>Ref</t>
  </si>
  <si>
    <t>Par_Score</t>
  </si>
  <si>
    <t>Course / Date</t>
  </si>
  <si>
    <t>To par</t>
  </si>
  <si>
    <t>Total score</t>
  </si>
  <si>
    <t>Num of holes</t>
  </si>
  <si>
    <t>To find the 'Score each round', I added a ref column (Course &amp; Hole) to both the Rounds and Courses tables so that they can be linked using a VLookUp.</t>
  </si>
  <si>
    <t>I added both a 'Par' and 'Par_Score' column to the Rounds table. The values in the Par column were gathered from the Courses table using the VLookUp and the Par_Score was calculated by subtracting the Par value from my Score.</t>
  </si>
  <si>
    <t>All these values are then displayed in a pivot table by date.</t>
  </si>
  <si>
    <t>Average Score</t>
  </si>
  <si>
    <t>After looking into my total scores, I was interested to see what I averaged over each hole par.</t>
  </si>
  <si>
    <t>Average Length</t>
  </si>
  <si>
    <t>From my knowledge of the courses, this chart clearly shows that the average length per hole is the highest for each of the 3 18 hole courses I have played over this period. The 4 9 hole courses vary substantially between each other, with 'Upchurch River Valley (South)' almost equalling the average hole length of the 18 hole courses.</t>
  </si>
  <si>
    <t>We can see that the average hole length increases with the par score, which was expected. Investigating this further, it was interesting to see the length/par was as follows: 3 - 47ft, 4 - 83ft, 5 - 102ft; possibly indicating that the lower the hole, the less distance each strike would need to travel and would therefore be more forgiving. Unfortunately, for anyone that has played golf, this is not the case, as golfers can easily hit over 100ft and so would be able to recover from an error on a par 5, whereas a lack of accuracy on a par 3 could be disasterous.</t>
  </si>
  <si>
    <t>Although not the most visually appealing chart, we can clearly see that my scores have on average been around 22 over par over 9 holes. There may be a number of reasons for any extreme higher or lower scores, the weather may have been worse that day, I could have been playing badly, or the course may have been easier than usual. Hopefully with more data over a longer period of time, a more visible decline would be shown implying that I have improved the more I had played.</t>
  </si>
  <si>
    <t xml:space="preserve">From the table above, we can clearly see that as the par of the hole increases, my average score also increases. It also seems that the avereage score generally follows a formula of = Par + (Par - 1); which may be a coincidence but does follow the logic that the difficulty of a hole increases as it gets longer. From studying professional golfers, I would expect to see the average score to be much closer to par, and in some cases for it to be less for the longer holes.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</si>
</sst>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1"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1"/>
      <name val="Calibri"/>
      <family val="2"/>
      <scheme val="minor"/>
    </font>
    <font>
      <sz val="11"/>
      <name val="Calibri"/>
      <family val="2"/>
      <scheme val="minor"/>
    </font>
    <font>
      <b/>
      <u/>
      <sz val="14"/>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op>
      <bottom/>
      <diagonal/>
    </border>
    <border>
      <left style="thin">
        <color theme="4"/>
      </left>
      <right/>
      <top/>
      <bottom/>
      <diagonal/>
    </border>
    <border>
      <left/>
      <right style="thin">
        <color theme="4"/>
      </right>
      <top/>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 fillId="0" borderId="9"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cellStyleXfs>
  <cellXfs count="34">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19" fillId="0" borderId="0" xfId="0" applyFont="1"/>
    <xf numFmtId="0" fontId="19" fillId="0" borderId="0" xfId="0" applyFont="1" applyAlignment="1">
      <alignment horizontal="center"/>
    </xf>
    <xf numFmtId="14" fontId="19" fillId="0" borderId="0" xfId="0" applyNumberFormat="1" applyFont="1" applyAlignment="1">
      <alignment horizontal="center"/>
    </xf>
    <xf numFmtId="0" fontId="18" fillId="0" borderId="0" xfId="0" applyFont="1"/>
    <xf numFmtId="0" fontId="18" fillId="0" borderId="0" xfId="0" applyFont="1" applyAlignment="1">
      <alignment horizontal="center"/>
    </xf>
    <xf numFmtId="0" fontId="15" fillId="0" borderId="0" xfId="0" applyFont="1"/>
    <xf numFmtId="14" fontId="15" fillId="0" borderId="0" xfId="0" applyNumberFormat="1" applyFont="1" applyAlignment="1">
      <alignment horizontal="center"/>
    </xf>
    <xf numFmtId="0" fontId="15" fillId="0" borderId="0" xfId="0" applyFont="1" applyAlignment="1">
      <alignment horizontal="center"/>
    </xf>
    <xf numFmtId="2" fontId="0" fillId="0" borderId="0" xfId="0" applyNumberFormat="1"/>
    <xf numFmtId="0" fontId="0" fillId="0" borderId="10" xfId="0" applyBorder="1"/>
    <xf numFmtId="16" fontId="0" fillId="0" borderId="0" xfId="0" applyNumberFormat="1"/>
    <xf numFmtId="0" fontId="0" fillId="0" borderId="10" xfId="0" applyBorder="1" applyAlignment="1">
      <alignment wrapText="1"/>
    </xf>
    <xf numFmtId="0" fontId="20" fillId="0" borderId="0" xfId="0" applyFont="1"/>
    <xf numFmtId="0" fontId="0" fillId="0" borderId="0" xfId="0" applyAlignment="1">
      <alignment horizontal="left"/>
    </xf>
    <xf numFmtId="0" fontId="14" fillId="33" borderId="12" xfId="0" applyFont="1" applyFill="1" applyBorder="1"/>
    <xf numFmtId="0" fontId="14" fillId="33" borderId="0" xfId="0" applyFont="1" applyFill="1"/>
    <xf numFmtId="0" fontId="14" fillId="33" borderId="11" xfId="0" applyFont="1" applyFill="1" applyBorder="1"/>
    <xf numFmtId="0" fontId="0" fillId="0" borderId="0" xfId="0" applyAlignment="1">
      <alignment wrapText="1"/>
    </xf>
    <xf numFmtId="0" fontId="0" fillId="0" borderId="0" xfId="0" pivotButton="1"/>
    <xf numFmtId="0" fontId="0" fillId="0" borderId="0" xfId="0" applyAlignment="1">
      <alignment horizontal="left" indent="1"/>
    </xf>
    <xf numFmtId="14" fontId="0" fillId="0" borderId="0" xfId="0" applyNumberFormat="1" applyAlignment="1">
      <alignment horizontal="left" indent="1"/>
    </xf>
    <xf numFmtId="0" fontId="14" fillId="0" borderId="0" xfId="0" applyFont="1" applyAlignment="1">
      <alignment horizontal="center"/>
    </xf>
    <xf numFmtId="0" fontId="14" fillId="0" borderId="0" xfId="0" applyFont="1"/>
    <xf numFmtId="0" fontId="0" fillId="0" borderId="0" xfId="0" applyAlignment="1">
      <alignment horizontal="left" wrapText="1"/>
    </xf>
    <xf numFmtId="0" fontId="0" fillId="0" borderId="0" xfId="0" applyNumberFormat="1"/>
    <xf numFmtId="14" fontId="0" fillId="0" borderId="0" xfId="0" applyNumberFormat="1" applyAlignment="1">
      <alignment horizontal="left"/>
    </xf>
    <xf numFmtId="0" fontId="0" fillId="0" borderId="13" xfId="0" applyBorder="1" applyAlignment="1">
      <alignment horizontal="left"/>
    </xf>
    <xf numFmtId="0" fontId="19" fillId="0" borderId="0" xfId="0" applyFont="1" applyAlignment="1">
      <alignment horizontal="left"/>
    </xf>
    <xf numFmtId="0" fontId="19" fillId="0" borderId="0" xfId="0" applyFont="1" applyAlignment="1">
      <alignment horizontal="left" wrapText="1"/>
    </xf>
    <xf numFmtId="0" fontId="19" fillId="0" borderId="0" xfId="0" applyFont="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2" xr:uid="{0A17CFFA-E82F-44F4-AAB7-87F57C921C3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alignment horizontal="center" vertical="bottom" textRotation="0" wrapText="0" indent="0" justifyLastLine="0" shrinkToFit="0" readingOrder="0"/>
    </dxf>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border outline="0">
        <top style="thin">
          <color theme="4"/>
        </top>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Scores.xlsx]Length Analysis!PivotTable1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Length per Hole by Course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'Length Analysis'!$B$1</c:f>
              <c:strCache>
                <c:ptCount val="1"/>
                <c:pt idx="0">
                  <c:v>Total</c:v>
                </c:pt>
              </c:strCache>
            </c:strRef>
          </c:tx>
          <c:spPr>
            <a:solidFill>
              <a:schemeClr val="accent1"/>
            </a:solidFill>
            <a:ln>
              <a:noFill/>
            </a:ln>
            <a:effectLst/>
          </c:spPr>
          <c:invertIfNegative val="0"/>
          <c:cat>
            <c:strRef>
              <c:f>'Length Analysis'!$A$2:$A$8</c:f>
              <c:strCache>
                <c:ptCount val="7"/>
                <c:pt idx="0">
                  <c:v>Poult Wood (9 Hole)</c:v>
                </c:pt>
                <c:pt idx="1">
                  <c:v>Upchurch River Valley (Par 33)</c:v>
                </c:pt>
                <c:pt idx="2">
                  <c:v>Leeds Castle</c:v>
                </c:pt>
                <c:pt idx="3">
                  <c:v>Upchurch River Valley (South)</c:v>
                </c:pt>
                <c:pt idx="4">
                  <c:v>Vale Royal Abbey</c:v>
                </c:pt>
                <c:pt idx="5">
                  <c:v>Portal Premier Course</c:v>
                </c:pt>
                <c:pt idx="6">
                  <c:v>Heyrose</c:v>
                </c:pt>
              </c:strCache>
            </c:strRef>
          </c:cat>
          <c:val>
            <c:numRef>
              <c:f>'Length Analysis'!$B$2:$B$8</c:f>
              <c:numCache>
                <c:formatCode>0.00</c:formatCode>
                <c:ptCount val="7"/>
                <c:pt idx="0">
                  <c:v>135.66666666666666</c:v>
                </c:pt>
                <c:pt idx="1">
                  <c:v>213.44444444444446</c:v>
                </c:pt>
                <c:pt idx="2">
                  <c:v>254.88888888888889</c:v>
                </c:pt>
                <c:pt idx="3">
                  <c:v>335.44444444444446</c:v>
                </c:pt>
                <c:pt idx="4">
                  <c:v>344.27777777777777</c:v>
                </c:pt>
                <c:pt idx="5">
                  <c:v>346.55555555555554</c:v>
                </c:pt>
                <c:pt idx="6">
                  <c:v>350.44444444444446</c:v>
                </c:pt>
              </c:numCache>
            </c:numRef>
          </c:val>
          <c:extLst>
            <c:ext xmlns:c16="http://schemas.microsoft.com/office/drawing/2014/chart" uri="{C3380CC4-5D6E-409C-BE32-E72D297353CC}">
              <c16:uniqueId val="{00000000-836F-4326-B8EF-A2F19BCF6BB9}"/>
            </c:ext>
          </c:extLst>
        </c:ser>
        <c:dLbls>
          <c:showLegendKey val="0"/>
          <c:showVal val="0"/>
          <c:showCatName val="0"/>
          <c:showSerName val="0"/>
          <c:showPercent val="0"/>
          <c:showBubbleSize val="0"/>
        </c:dLbls>
        <c:gapWidth val="219"/>
        <c:overlap val="-27"/>
        <c:axId val="822155304"/>
        <c:axId val="822153144"/>
      </c:barChart>
      <c:catAx>
        <c:axId val="822155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53144"/>
        <c:crosses val="autoZero"/>
        <c:auto val="1"/>
        <c:lblAlgn val="ctr"/>
        <c:lblOffset val="100"/>
        <c:noMultiLvlLbl val="0"/>
      </c:catAx>
      <c:valAx>
        <c:axId val="822153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55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Scores.xlsx]Length 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Hole</a:t>
            </a:r>
            <a:r>
              <a:rPr lang="en-US" baseline="0"/>
              <a:t> Length by Par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'Length Analysis'!$B$10</c:f>
              <c:strCache>
                <c:ptCount val="1"/>
                <c:pt idx="0">
                  <c:v>Total</c:v>
                </c:pt>
              </c:strCache>
            </c:strRef>
          </c:tx>
          <c:spPr>
            <a:solidFill>
              <a:schemeClr val="accent1"/>
            </a:solidFill>
            <a:ln>
              <a:noFill/>
            </a:ln>
            <a:effectLst/>
          </c:spPr>
          <c:invertIfNegative val="0"/>
          <c:cat>
            <c:strRef>
              <c:f>'Length Analysis'!$A$11:$A$13</c:f>
              <c:strCache>
                <c:ptCount val="3"/>
                <c:pt idx="0">
                  <c:v>3</c:v>
                </c:pt>
                <c:pt idx="1">
                  <c:v>4</c:v>
                </c:pt>
                <c:pt idx="2">
                  <c:v>5</c:v>
                </c:pt>
              </c:strCache>
            </c:strRef>
          </c:cat>
          <c:val>
            <c:numRef>
              <c:f>'Length Analysis'!$B$11:$B$13</c:f>
              <c:numCache>
                <c:formatCode>0.00</c:formatCode>
                <c:ptCount val="3"/>
                <c:pt idx="0">
                  <c:v>140.59259259259258</c:v>
                </c:pt>
                <c:pt idx="1">
                  <c:v>331.89795918367349</c:v>
                </c:pt>
                <c:pt idx="2">
                  <c:v>509.92857142857144</c:v>
                </c:pt>
              </c:numCache>
            </c:numRef>
          </c:val>
          <c:extLst>
            <c:ext xmlns:c16="http://schemas.microsoft.com/office/drawing/2014/chart" uri="{C3380CC4-5D6E-409C-BE32-E72D297353CC}">
              <c16:uniqueId val="{00000000-F9AA-4ED0-97D7-409ACF2AB826}"/>
            </c:ext>
          </c:extLst>
        </c:ser>
        <c:dLbls>
          <c:showLegendKey val="0"/>
          <c:showVal val="0"/>
          <c:showCatName val="0"/>
          <c:showSerName val="0"/>
          <c:showPercent val="0"/>
          <c:showBubbleSize val="0"/>
        </c:dLbls>
        <c:gapWidth val="219"/>
        <c:overlap val="-27"/>
        <c:axId val="430358256"/>
        <c:axId val="430356816"/>
      </c:barChart>
      <c:catAx>
        <c:axId val="43035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56816"/>
        <c:crosses val="autoZero"/>
        <c:auto val="1"/>
        <c:lblAlgn val="ctr"/>
        <c:lblOffset val="100"/>
        <c:noMultiLvlLbl val="0"/>
      </c:catAx>
      <c:valAx>
        <c:axId val="430356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3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Scores.xlsx]Score 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over par for 9 Hole</a:t>
            </a:r>
            <a:r>
              <a:rPr lang="en-US" baseline="0"/>
              <a:t> Courses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'Score Analysis'!$B$1</c:f>
              <c:strCache>
                <c:ptCount val="1"/>
                <c:pt idx="0">
                  <c:v>Total</c:v>
                </c:pt>
              </c:strCache>
            </c:strRef>
          </c:tx>
          <c:spPr>
            <a:ln w="28575" cap="rnd">
              <a:solidFill>
                <a:schemeClr val="accent1"/>
              </a:solidFill>
              <a:round/>
            </a:ln>
            <a:effectLst/>
          </c:spPr>
          <c:marker>
            <c:symbol val="none"/>
          </c:marker>
          <c:cat>
            <c:multiLvlStrRef>
              <c:f>'Score Analysis'!$A$2:$A$26</c:f>
              <c:multiLvlStrCache>
                <c:ptCount val="13"/>
                <c:lvl>
                  <c:pt idx="0">
                    <c:v>Upchurch River Valley (South)</c:v>
                  </c:pt>
                  <c:pt idx="1">
                    <c:v>Poult Wood (9 Hole)</c:v>
                  </c:pt>
                  <c:pt idx="2">
                    <c:v>Upchurch River Valley (Par 33)</c:v>
                  </c:pt>
                  <c:pt idx="3">
                    <c:v>Upchurch River Valley (South)</c:v>
                  </c:pt>
                  <c:pt idx="4">
                    <c:v>Upchurch River Valley (South)</c:v>
                  </c:pt>
                  <c:pt idx="5">
                    <c:v>Upchurch River Valley (South)</c:v>
                  </c:pt>
                  <c:pt idx="6">
                    <c:v>Leeds Castle</c:v>
                  </c:pt>
                  <c:pt idx="7">
                    <c:v>Leeds Castle</c:v>
                  </c:pt>
                  <c:pt idx="8">
                    <c:v>Upchurch River Valley (South)</c:v>
                  </c:pt>
                  <c:pt idx="9">
                    <c:v>Leeds Castle</c:v>
                  </c:pt>
                  <c:pt idx="10">
                    <c:v>Upchurch River Valley (South)</c:v>
                  </c:pt>
                  <c:pt idx="11">
                    <c:v>Upchurch River Valley (South)</c:v>
                  </c:pt>
                  <c:pt idx="12">
                    <c:v>Upchurch River Valley (South)</c:v>
                  </c:pt>
                </c:lvl>
                <c:lvl>
                  <c:pt idx="0">
                    <c:v>11/05/2024</c:v>
                  </c:pt>
                  <c:pt idx="1">
                    <c:v>19/05/2024</c:v>
                  </c:pt>
                  <c:pt idx="2">
                    <c:v>25/05/2024</c:v>
                  </c:pt>
                  <c:pt idx="4">
                    <c:v>08/06/2024</c:v>
                  </c:pt>
                  <c:pt idx="5">
                    <c:v>20/07/2024</c:v>
                  </c:pt>
                  <c:pt idx="6">
                    <c:v>31/08/2024</c:v>
                  </c:pt>
                  <c:pt idx="7">
                    <c:v>07/09/2024</c:v>
                  </c:pt>
                  <c:pt idx="8">
                    <c:v>14/09/2024</c:v>
                  </c:pt>
                  <c:pt idx="9">
                    <c:v>21/09/2024</c:v>
                  </c:pt>
                  <c:pt idx="10">
                    <c:v>28/09/2024</c:v>
                  </c:pt>
                  <c:pt idx="11">
                    <c:v>05/10/2024</c:v>
                  </c:pt>
                  <c:pt idx="12">
                    <c:v>12/10/2024</c:v>
                  </c:pt>
                </c:lvl>
              </c:multiLvlStrCache>
            </c:multiLvlStrRef>
          </c:cat>
          <c:val>
            <c:numRef>
              <c:f>'Score Analysis'!$B$2:$B$26</c:f>
              <c:numCache>
                <c:formatCode>General</c:formatCode>
                <c:ptCount val="13"/>
                <c:pt idx="0">
                  <c:v>39</c:v>
                </c:pt>
                <c:pt idx="1">
                  <c:v>21</c:v>
                </c:pt>
                <c:pt idx="2">
                  <c:v>16</c:v>
                </c:pt>
                <c:pt idx="3">
                  <c:v>29</c:v>
                </c:pt>
                <c:pt idx="4">
                  <c:v>36</c:v>
                </c:pt>
                <c:pt idx="5">
                  <c:v>22</c:v>
                </c:pt>
                <c:pt idx="6">
                  <c:v>23</c:v>
                </c:pt>
                <c:pt idx="7">
                  <c:v>23</c:v>
                </c:pt>
                <c:pt idx="8">
                  <c:v>17</c:v>
                </c:pt>
                <c:pt idx="9">
                  <c:v>20</c:v>
                </c:pt>
                <c:pt idx="10">
                  <c:v>20</c:v>
                </c:pt>
                <c:pt idx="11">
                  <c:v>26</c:v>
                </c:pt>
                <c:pt idx="12">
                  <c:v>25</c:v>
                </c:pt>
              </c:numCache>
            </c:numRef>
          </c:val>
          <c:smooth val="0"/>
          <c:extLst>
            <c:ext xmlns:c16="http://schemas.microsoft.com/office/drawing/2014/chart" uri="{C3380CC4-5D6E-409C-BE32-E72D297353CC}">
              <c16:uniqueId val="{00000000-F194-4C1D-B204-B794BE50855A}"/>
            </c:ext>
          </c:extLst>
        </c:ser>
        <c:dLbls>
          <c:showLegendKey val="0"/>
          <c:showVal val="0"/>
          <c:showCatName val="0"/>
          <c:showSerName val="0"/>
          <c:showPercent val="0"/>
          <c:showBubbleSize val="0"/>
        </c:dLbls>
        <c:smooth val="0"/>
        <c:axId val="834084936"/>
        <c:axId val="834080616"/>
      </c:lineChart>
      <c:catAx>
        <c:axId val="834084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34080616"/>
        <c:crosses val="autoZero"/>
        <c:auto val="1"/>
        <c:lblAlgn val="ctr"/>
        <c:lblOffset val="100"/>
        <c:tickLblSkip val="1"/>
        <c:noMultiLvlLbl val="1"/>
      </c:catAx>
      <c:valAx>
        <c:axId val="834080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084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8</xdr:col>
      <xdr:colOff>0</xdr:colOff>
      <xdr:row>13</xdr:row>
      <xdr:rowOff>180975</xdr:rowOff>
    </xdr:to>
    <xdr:graphicFrame macro="">
      <xdr:nvGraphicFramePr>
        <xdr:cNvPr id="5" name="Chart 4">
          <a:extLst>
            <a:ext uri="{FF2B5EF4-FFF2-40B4-BE49-F238E27FC236}">
              <a16:creationId xmlns:a16="http://schemas.microsoft.com/office/drawing/2014/main" id="{D2605F8A-B501-4FF2-9CED-19A6A9737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190499</xdr:rowOff>
    </xdr:from>
    <xdr:to>
      <xdr:col>7</xdr:col>
      <xdr:colOff>600075</xdr:colOff>
      <xdr:row>28</xdr:row>
      <xdr:rowOff>9524</xdr:rowOff>
    </xdr:to>
    <xdr:graphicFrame macro="">
      <xdr:nvGraphicFramePr>
        <xdr:cNvPr id="6" name="Chart 5">
          <a:extLst>
            <a:ext uri="{FF2B5EF4-FFF2-40B4-BE49-F238E27FC236}">
              <a16:creationId xmlns:a16="http://schemas.microsoft.com/office/drawing/2014/main" id="{9DF7253C-FB71-44EF-9EA5-93B7483D0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876299</xdr:colOff>
      <xdr:row>0</xdr:row>
      <xdr:rowOff>0</xdr:rowOff>
    </xdr:from>
    <xdr:to>
      <xdr:col>14</xdr:col>
      <xdr:colOff>0</xdr:colOff>
      <xdr:row>26</xdr:row>
      <xdr:rowOff>9525</xdr:rowOff>
    </xdr:to>
    <xdr:graphicFrame macro="">
      <xdr:nvGraphicFramePr>
        <xdr:cNvPr id="3" name="Chart 2">
          <a:extLst>
            <a:ext uri="{FF2B5EF4-FFF2-40B4-BE49-F238E27FC236}">
              <a16:creationId xmlns:a16="http://schemas.microsoft.com/office/drawing/2014/main" id="{01530F54-820A-71CB-D6EF-3EDF5BBC58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hampion" refreshedDate="45594.916226504633" createdVersion="8" refreshedVersion="8" minRefreshableVersion="3" recordCount="90" xr:uid="{2EA519D2-91B3-451D-8518-9604133F7D93}">
  <cacheSource type="worksheet">
    <worksheetSource name="Table5"/>
  </cacheSource>
  <cacheFields count="5">
    <cacheField name="Course" numFmtId="0">
      <sharedItems count="7">
        <s v="Heyrose"/>
        <s v="Leeds Castle"/>
        <s v="Portal Premier Course"/>
        <s v="Poult Wood (9 Hole)"/>
        <s v="Upchurch River Valley (Par 33)"/>
        <s v="Upchurch River Valley (South)"/>
        <s v="Vale Royal Abbey"/>
      </sharedItems>
    </cacheField>
    <cacheField name="Hole" numFmtId="0">
      <sharedItems containsSemiMixedTypes="0" containsString="0" containsNumber="1" containsInteger="1" minValue="1" maxValue="18" count="18">
        <n v="1"/>
        <n v="2"/>
        <n v="3"/>
        <n v="4"/>
        <n v="5"/>
        <n v="6"/>
        <n v="7"/>
        <n v="8"/>
        <n v="9"/>
        <n v="10"/>
        <n v="11"/>
        <n v="12"/>
        <n v="13"/>
        <n v="14"/>
        <n v="15"/>
        <n v="16"/>
        <n v="17"/>
        <n v="18"/>
      </sharedItems>
    </cacheField>
    <cacheField name="Par" numFmtId="0">
      <sharedItems containsSemiMixedTypes="0" containsString="0" containsNumber="1" containsInteger="1" minValue="3" maxValue="5" count="3">
        <n v="3"/>
        <n v="5"/>
        <n v="4"/>
      </sharedItems>
    </cacheField>
    <cacheField name="Length" numFmtId="0">
      <sharedItems containsSemiMixedTypes="0" containsString="0" containsNumber="1" containsInteger="1" minValue="96" maxValue="613" count="83">
        <n v="164"/>
        <n v="518"/>
        <n v="171"/>
        <n v="379"/>
        <n v="312"/>
        <n v="512"/>
        <n v="449"/>
        <n v="407"/>
        <n v="121"/>
        <n v="295"/>
        <n v="342"/>
        <n v="386"/>
        <n v="451"/>
        <n v="373"/>
        <n v="261"/>
        <n v="228"/>
        <n v="472"/>
        <n v="467"/>
        <n v="258"/>
        <n v="290"/>
        <n v="252"/>
        <n v="118"/>
        <n v="279"/>
        <n v="340"/>
        <n v="106"/>
        <n v="265"/>
        <n v="314"/>
        <n v="588"/>
        <n v="296"/>
        <n v="333"/>
        <n v="150"/>
        <n v="345"/>
        <n v="154"/>
        <n v="364"/>
        <n v="383"/>
        <n v="424"/>
        <n v="413"/>
        <n v="337"/>
        <n v="408"/>
        <n v="153"/>
        <n v="523"/>
        <n v="156"/>
        <n v="484"/>
        <n v="100"/>
        <n v="136"/>
        <n v="172"/>
        <n v="112"/>
        <n v="113"/>
        <n v="255"/>
        <n v="96"/>
        <n v="135"/>
        <n v="102"/>
        <n v="297"/>
        <n v="260"/>
        <n v="244"/>
        <n v="254"/>
        <n v="211"/>
        <n v="551"/>
        <n v="354"/>
        <n v="126"/>
        <n v="485"/>
        <n v="267"/>
        <n v="332"/>
        <n v="613"/>
        <n v="178"/>
        <n v="370"/>
        <n v="490"/>
        <n v="246"/>
        <n v="365"/>
        <n v="381"/>
        <n v="170"/>
        <n v="440"/>
        <n v="317"/>
        <n v="377"/>
        <n v="190"/>
        <n v="286"/>
        <n v="429"/>
        <n v="299"/>
        <n v="305"/>
        <n v="521"/>
        <n v="138"/>
        <n v="409"/>
        <n v="464"/>
      </sharedItems>
    </cacheField>
    <cacheField name="Te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Champion" refreshedDate="45594.942099884262" createdVersion="8" refreshedVersion="8" minRefreshableVersion="3" recordCount="163" xr:uid="{FAAE2FBB-6608-4467-8FF7-20F8F544CE96}">
  <cacheSource type="worksheet">
    <worksheetSource name="Table2"/>
  </cacheSource>
  <cacheFields count="15">
    <cacheField name="Ref" numFmtId="0">
      <sharedItems count="82">
        <s v="Upchurch River Valley (South)1"/>
        <s v="Upchurch River Valley (South)2"/>
        <s v="Upchurch River Valley (South)3"/>
        <s v="Upchurch River Valley (South)4"/>
        <s v="Upchurch River Valley (South)5"/>
        <s v="Upchurch River Valley (South)6"/>
        <s v="Upchurch River Valley (South)7"/>
        <s v="Upchurch River Valley (South)8"/>
        <s v="Upchurch River Valley (South)9"/>
        <s v="Leeds Castle1"/>
        <s v="Leeds Castle2"/>
        <s v="Leeds Castle3"/>
        <s v="Leeds Castle4"/>
        <s v="Leeds Castle5"/>
        <s v="Leeds Castle6"/>
        <s v="Leeds Castle7"/>
        <s v="Leeds Castle8"/>
        <s v="Leeds Castle9"/>
        <s v="Upchurch River Valley (Par 33)1"/>
        <s v="Upchurch River Valley (Par 33)2"/>
        <s v="Upchurch River Valley (Par 33)3"/>
        <s v="Upchurch River Valley (Par 33)4"/>
        <s v="Upchurch River Valley (Par 33)5"/>
        <s v="Upchurch River Valley (Par 33)6"/>
        <s v="Upchurch River Valley (Par 33)7"/>
        <s v="Upchurch River Valley (Par 33)8"/>
        <s v="Upchurch River Valley (Par 33)9"/>
        <s v="Poult Wood (9 Hole)1"/>
        <s v="Poult Wood (9 Hole)2"/>
        <s v="Poult Wood (9 Hole)3"/>
        <s v="Poult Wood (9 Hole)4"/>
        <s v="Poult Wood (9 Hole)5"/>
        <s v="Poult Wood (9 Hole)6"/>
        <s v="Poult Wood (9 Hole)7"/>
        <s v="Poult Wood (9 Hole)8"/>
        <s v="Poult Wood (9 Hole)9"/>
        <s v="Vale Royal Abbey1"/>
        <s v="Vale Royal Abbey2"/>
        <s v="Vale Royal Abbey3"/>
        <s v="Vale Royal Abbey4"/>
        <s v="Vale Royal Abbey5"/>
        <s v="Vale Royal Abbey6"/>
        <s v="Vale Royal Abbey7"/>
        <s v="Vale Royal Abbey8"/>
        <s v="Vale Royal Abbey9"/>
        <s v="Vale Royal Abbey10"/>
        <s v="Vale Royal Abbey11"/>
        <s v="Vale Royal Abbey12"/>
        <s v="Vale Royal Abbey13"/>
        <s v="Vale Royal Abbey14"/>
        <s v="Vale Royal Abbey15"/>
        <s v="Vale Royal Abbey16"/>
        <s v="Vale Royal Abbey17"/>
        <s v="Vale Royal Abbey18"/>
        <s v="Portal Premier Course1"/>
        <s v="Portal Premier Course2"/>
        <s v="Portal Premier Course3"/>
        <s v="Portal Premier Course4"/>
        <s v="Portal Premier Course5"/>
        <s v="Portal Premier Course6"/>
        <s v="Portal Premier Course7"/>
        <s v="Portal Premier Course8"/>
        <s v="Portal Premier Course9"/>
        <s v="Portal Premier Course10"/>
        <s v="Portal Premier Course11"/>
        <s v="Portal Premier Course12"/>
        <s v="Portal Premier Course13"/>
        <s v="Portal Premier Course14"/>
        <s v="Portal Premier Course15"/>
        <s v="Portal Premier Course16"/>
        <s v="Portal Premier Course17"/>
        <s v="Portal Premier Course18"/>
        <s v="Heyrose9"/>
        <s v="Heyrose10"/>
        <s v="Heyrose11"/>
        <s v="Heyrose12"/>
        <s v="Heyrose13"/>
        <s v="Heyrose14"/>
        <s v="Heyrose15"/>
        <s v="Heyrose16"/>
        <s v="Heyrose17"/>
        <s v="Heyrose18"/>
      </sharedItems>
    </cacheField>
    <cacheField name="Course" numFmtId="0">
      <sharedItems count="7">
        <s v="Upchurch River Valley (South)"/>
        <s v="Leeds Castle"/>
        <s v="Upchurch River Valley (Par 33)"/>
        <s v="Poult Wood (9 Hole)"/>
        <s v="Vale Royal Abbey"/>
        <s v="Portal Premier Course"/>
        <s v="Heyrose"/>
      </sharedItems>
    </cacheField>
    <cacheField name="Date" numFmtId="14">
      <sharedItems containsSemiMixedTypes="0" containsNonDate="0" containsDate="1" containsString="0" minDate="2024-04-23T00:00:00" maxDate="2024-10-13T00:00:00" count="15">
        <d v="2024-10-12T00:00:00"/>
        <d v="2024-10-05T00:00:00"/>
        <d v="2024-09-28T00:00:00"/>
        <d v="2024-09-21T00:00:00"/>
        <d v="2024-09-14T00:00:00"/>
        <d v="2024-09-07T00:00:00"/>
        <d v="2024-08-31T00:00:00"/>
        <d v="2024-07-20T00:00:00"/>
        <d v="2024-06-08T00:00:00"/>
        <d v="2024-05-25T00:00:00"/>
        <d v="2024-05-19T00:00:00"/>
        <d v="2024-05-11T00:00:00"/>
        <d v="2024-04-26T00:00:00"/>
        <d v="2024-04-24T00:00:00"/>
        <d v="2024-04-23T00:00:00"/>
      </sharedItems>
      <fieldGroup par="14"/>
    </cacheField>
    <cacheField name="Hole" numFmtId="0">
      <sharedItems containsSemiMixedTypes="0" containsString="0" containsNumber="1" containsInteger="1" minValue="1" maxValue="18" count="18">
        <n v="1"/>
        <n v="2"/>
        <n v="3"/>
        <n v="4"/>
        <n v="5"/>
        <n v="6"/>
        <n v="7"/>
        <n v="8"/>
        <n v="9"/>
        <n v="10"/>
        <n v="11"/>
        <n v="12"/>
        <n v="13"/>
        <n v="14"/>
        <n v="15"/>
        <n v="16"/>
        <n v="17"/>
        <n v="18"/>
      </sharedItems>
    </cacheField>
    <cacheField name="Score" numFmtId="0">
      <sharedItems containsSemiMixedTypes="0" containsString="0" containsNumber="1" containsInteger="1" minValue="3" maxValue="17"/>
    </cacheField>
    <cacheField name="Fairway_Hit" numFmtId="0">
      <sharedItems containsBlank="1"/>
    </cacheField>
    <cacheField name="GIR" numFmtId="0">
      <sharedItems/>
    </cacheField>
    <cacheField name="Putts" numFmtId="0">
      <sharedItems containsSemiMixedTypes="0" containsString="0" containsNumber="1" containsInteger="1" minValue="0" maxValue="4"/>
    </cacheField>
    <cacheField name="Chips" numFmtId="0">
      <sharedItems containsSemiMixedTypes="0" containsString="0" containsNumber="1" containsInteger="1" minValue="0" maxValue="3"/>
    </cacheField>
    <cacheField name="Sand_Shots" numFmtId="0">
      <sharedItems containsSemiMixedTypes="0" containsString="0" containsNumber="1" containsInteger="1" minValue="0" maxValue="3"/>
    </cacheField>
    <cacheField name="Penalties" numFmtId="0">
      <sharedItems containsSemiMixedTypes="0" containsString="0" containsNumber="1" containsInteger="1" minValue="0" maxValue="4"/>
    </cacheField>
    <cacheField name="Par" numFmtId="0">
      <sharedItems containsSemiMixedTypes="0" containsString="0" containsNumber="1" containsInteger="1" minValue="3" maxValue="5" count="3">
        <n v="5"/>
        <n v="3"/>
        <n v="4"/>
      </sharedItems>
    </cacheField>
    <cacheField name="Par_Score" numFmtId="0">
      <sharedItems containsSemiMixedTypes="0" containsString="0" containsNumber="1" containsInteger="1" minValue="-1" maxValue="12"/>
    </cacheField>
    <cacheField name="Days (Date)" numFmtId="0" databaseField="0">
      <fieldGroup base="2">
        <rangePr groupBy="days" startDate="2024-04-23T00:00:00" endDate="2024-10-13T00:00:00"/>
        <groupItems count="368">
          <s v="&lt;23/04/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10/2024"/>
        </groupItems>
      </fieldGroup>
    </cacheField>
    <cacheField name="Months (Date)" numFmtId="0" databaseField="0">
      <fieldGroup base="2">
        <rangePr groupBy="months" startDate="2024-04-23T00:00:00" endDate="2024-10-13T00:00:00"/>
        <groupItems count="14">
          <s v="&lt;23/04/2024"/>
          <s v="Jan"/>
          <s v="Feb"/>
          <s v="Mar"/>
          <s v="Apr"/>
          <s v="May"/>
          <s v="Jun"/>
          <s v="Jul"/>
          <s v="Aug"/>
          <s v="Sep"/>
          <s v="Oct"/>
          <s v="Nov"/>
          <s v="Dec"/>
          <s v="&gt;13/10/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x v="0"/>
    <x v="0"/>
    <x v="0"/>
    <x v="0"/>
    <s v="Yellow"/>
  </r>
  <r>
    <x v="0"/>
    <x v="1"/>
    <x v="1"/>
    <x v="1"/>
    <s v="Yellow"/>
  </r>
  <r>
    <x v="0"/>
    <x v="2"/>
    <x v="0"/>
    <x v="2"/>
    <s v="Yellow"/>
  </r>
  <r>
    <x v="0"/>
    <x v="3"/>
    <x v="2"/>
    <x v="3"/>
    <s v="Yellow"/>
  </r>
  <r>
    <x v="0"/>
    <x v="4"/>
    <x v="2"/>
    <x v="4"/>
    <s v="Yellow"/>
  </r>
  <r>
    <x v="0"/>
    <x v="5"/>
    <x v="1"/>
    <x v="5"/>
    <s v="Yellow"/>
  </r>
  <r>
    <x v="0"/>
    <x v="6"/>
    <x v="2"/>
    <x v="6"/>
    <s v="Yellow"/>
  </r>
  <r>
    <x v="0"/>
    <x v="7"/>
    <x v="2"/>
    <x v="7"/>
    <s v="Yellow"/>
  </r>
  <r>
    <x v="0"/>
    <x v="8"/>
    <x v="0"/>
    <x v="8"/>
    <s v="Yellow"/>
  </r>
  <r>
    <x v="0"/>
    <x v="9"/>
    <x v="2"/>
    <x v="9"/>
    <s v="Yellow"/>
  </r>
  <r>
    <x v="0"/>
    <x v="10"/>
    <x v="2"/>
    <x v="10"/>
    <s v="Yellow"/>
  </r>
  <r>
    <x v="0"/>
    <x v="11"/>
    <x v="2"/>
    <x v="11"/>
    <s v="Yellow"/>
  </r>
  <r>
    <x v="0"/>
    <x v="12"/>
    <x v="1"/>
    <x v="12"/>
    <s v="Yellow"/>
  </r>
  <r>
    <x v="0"/>
    <x v="13"/>
    <x v="2"/>
    <x v="13"/>
    <s v="Yellow"/>
  </r>
  <r>
    <x v="0"/>
    <x v="14"/>
    <x v="2"/>
    <x v="14"/>
    <s v="Yellow"/>
  </r>
  <r>
    <x v="0"/>
    <x v="15"/>
    <x v="0"/>
    <x v="15"/>
    <s v="Yellow"/>
  </r>
  <r>
    <x v="0"/>
    <x v="16"/>
    <x v="1"/>
    <x v="16"/>
    <s v="Yellow"/>
  </r>
  <r>
    <x v="0"/>
    <x v="17"/>
    <x v="1"/>
    <x v="17"/>
    <s v="Yellow"/>
  </r>
  <r>
    <x v="1"/>
    <x v="0"/>
    <x v="2"/>
    <x v="18"/>
    <s v="Yellow"/>
  </r>
  <r>
    <x v="1"/>
    <x v="1"/>
    <x v="2"/>
    <x v="19"/>
    <s v="Yellow"/>
  </r>
  <r>
    <x v="1"/>
    <x v="2"/>
    <x v="2"/>
    <x v="20"/>
    <s v="Yellow"/>
  </r>
  <r>
    <x v="1"/>
    <x v="3"/>
    <x v="0"/>
    <x v="21"/>
    <s v="Yellow"/>
  </r>
  <r>
    <x v="1"/>
    <x v="4"/>
    <x v="2"/>
    <x v="11"/>
    <s v="Yellow"/>
  </r>
  <r>
    <x v="1"/>
    <x v="5"/>
    <x v="2"/>
    <x v="22"/>
    <s v="Yellow"/>
  </r>
  <r>
    <x v="1"/>
    <x v="6"/>
    <x v="2"/>
    <x v="23"/>
    <s v="Yellow"/>
  </r>
  <r>
    <x v="1"/>
    <x v="7"/>
    <x v="0"/>
    <x v="24"/>
    <s v="Yellow"/>
  </r>
  <r>
    <x v="1"/>
    <x v="8"/>
    <x v="2"/>
    <x v="25"/>
    <s v="Yellow"/>
  </r>
  <r>
    <x v="2"/>
    <x v="0"/>
    <x v="2"/>
    <x v="26"/>
    <s v="Yellow"/>
  </r>
  <r>
    <x v="2"/>
    <x v="1"/>
    <x v="1"/>
    <x v="27"/>
    <s v="Yellow"/>
  </r>
  <r>
    <x v="2"/>
    <x v="2"/>
    <x v="2"/>
    <x v="28"/>
    <s v="Yellow"/>
  </r>
  <r>
    <x v="2"/>
    <x v="3"/>
    <x v="2"/>
    <x v="29"/>
    <s v="Yellow"/>
  </r>
  <r>
    <x v="2"/>
    <x v="4"/>
    <x v="0"/>
    <x v="30"/>
    <s v="Yellow"/>
  </r>
  <r>
    <x v="2"/>
    <x v="5"/>
    <x v="2"/>
    <x v="31"/>
    <s v="Yellow"/>
  </r>
  <r>
    <x v="2"/>
    <x v="6"/>
    <x v="0"/>
    <x v="32"/>
    <s v="Yellow"/>
  </r>
  <r>
    <x v="2"/>
    <x v="7"/>
    <x v="2"/>
    <x v="33"/>
    <s v="Yellow"/>
  </r>
  <r>
    <x v="2"/>
    <x v="8"/>
    <x v="2"/>
    <x v="34"/>
    <s v="Yellow"/>
  </r>
  <r>
    <x v="2"/>
    <x v="9"/>
    <x v="2"/>
    <x v="35"/>
    <s v="Yellow"/>
  </r>
  <r>
    <x v="2"/>
    <x v="10"/>
    <x v="2"/>
    <x v="36"/>
    <s v="Yellow"/>
  </r>
  <r>
    <x v="2"/>
    <x v="11"/>
    <x v="2"/>
    <x v="37"/>
    <s v="Yellow"/>
  </r>
  <r>
    <x v="2"/>
    <x v="12"/>
    <x v="2"/>
    <x v="38"/>
    <s v="Yellow"/>
  </r>
  <r>
    <x v="2"/>
    <x v="13"/>
    <x v="2"/>
    <x v="36"/>
    <s v="Yellow"/>
  </r>
  <r>
    <x v="2"/>
    <x v="14"/>
    <x v="0"/>
    <x v="39"/>
    <s v="Yellow"/>
  </r>
  <r>
    <x v="2"/>
    <x v="15"/>
    <x v="1"/>
    <x v="40"/>
    <s v="Yellow"/>
  </r>
  <r>
    <x v="2"/>
    <x v="16"/>
    <x v="0"/>
    <x v="41"/>
    <s v="Yellow"/>
  </r>
  <r>
    <x v="2"/>
    <x v="17"/>
    <x v="1"/>
    <x v="42"/>
    <s v="Yellow"/>
  </r>
  <r>
    <x v="3"/>
    <x v="0"/>
    <x v="0"/>
    <x v="43"/>
    <s v="White"/>
  </r>
  <r>
    <x v="3"/>
    <x v="1"/>
    <x v="0"/>
    <x v="44"/>
    <s v="White"/>
  </r>
  <r>
    <x v="3"/>
    <x v="2"/>
    <x v="0"/>
    <x v="45"/>
    <s v="White"/>
  </r>
  <r>
    <x v="3"/>
    <x v="3"/>
    <x v="0"/>
    <x v="46"/>
    <s v="White"/>
  </r>
  <r>
    <x v="3"/>
    <x v="4"/>
    <x v="0"/>
    <x v="47"/>
    <s v="White"/>
  </r>
  <r>
    <x v="3"/>
    <x v="5"/>
    <x v="2"/>
    <x v="48"/>
    <s v="White"/>
  </r>
  <r>
    <x v="3"/>
    <x v="6"/>
    <x v="0"/>
    <x v="49"/>
    <s v="White"/>
  </r>
  <r>
    <x v="3"/>
    <x v="7"/>
    <x v="0"/>
    <x v="50"/>
    <s v="White"/>
  </r>
  <r>
    <x v="3"/>
    <x v="8"/>
    <x v="0"/>
    <x v="51"/>
    <s v="White"/>
  </r>
  <r>
    <x v="4"/>
    <x v="0"/>
    <x v="2"/>
    <x v="52"/>
    <s v="Yellow"/>
  </r>
  <r>
    <x v="4"/>
    <x v="1"/>
    <x v="2"/>
    <x v="53"/>
    <s v="Yellow"/>
  </r>
  <r>
    <x v="4"/>
    <x v="2"/>
    <x v="2"/>
    <x v="14"/>
    <s v="Yellow"/>
  </r>
  <r>
    <x v="4"/>
    <x v="3"/>
    <x v="2"/>
    <x v="54"/>
    <s v="Yellow"/>
  </r>
  <r>
    <x v="4"/>
    <x v="4"/>
    <x v="2"/>
    <x v="55"/>
    <s v="Yellow"/>
  </r>
  <r>
    <x v="4"/>
    <x v="5"/>
    <x v="0"/>
    <x v="0"/>
    <s v="Yellow"/>
  </r>
  <r>
    <x v="4"/>
    <x v="6"/>
    <x v="0"/>
    <x v="21"/>
    <s v="Yellow"/>
  </r>
  <r>
    <x v="4"/>
    <x v="7"/>
    <x v="0"/>
    <x v="46"/>
    <s v="Yellow"/>
  </r>
  <r>
    <x v="4"/>
    <x v="8"/>
    <x v="2"/>
    <x v="56"/>
    <s v="Yellow"/>
  </r>
  <r>
    <x v="5"/>
    <x v="0"/>
    <x v="1"/>
    <x v="57"/>
    <s v="Yellow"/>
  </r>
  <r>
    <x v="5"/>
    <x v="1"/>
    <x v="0"/>
    <x v="47"/>
    <s v="Yellow"/>
  </r>
  <r>
    <x v="5"/>
    <x v="2"/>
    <x v="2"/>
    <x v="58"/>
    <s v="Yellow"/>
  </r>
  <r>
    <x v="5"/>
    <x v="3"/>
    <x v="0"/>
    <x v="59"/>
    <s v="Yellow"/>
  </r>
  <r>
    <x v="5"/>
    <x v="4"/>
    <x v="1"/>
    <x v="60"/>
    <s v="Yellow"/>
  </r>
  <r>
    <x v="5"/>
    <x v="5"/>
    <x v="2"/>
    <x v="61"/>
    <s v="Yellow"/>
  </r>
  <r>
    <x v="5"/>
    <x v="6"/>
    <x v="2"/>
    <x v="62"/>
    <s v="Yellow"/>
  </r>
  <r>
    <x v="5"/>
    <x v="7"/>
    <x v="1"/>
    <x v="63"/>
    <s v="Yellow"/>
  </r>
  <r>
    <x v="5"/>
    <x v="8"/>
    <x v="0"/>
    <x v="64"/>
    <s v="Yellow"/>
  </r>
  <r>
    <x v="6"/>
    <x v="0"/>
    <x v="2"/>
    <x v="65"/>
    <s v="Yellow"/>
  </r>
  <r>
    <x v="6"/>
    <x v="1"/>
    <x v="1"/>
    <x v="66"/>
    <s v="Yellow"/>
  </r>
  <r>
    <x v="6"/>
    <x v="2"/>
    <x v="2"/>
    <x v="67"/>
    <s v="Yellow"/>
  </r>
  <r>
    <x v="6"/>
    <x v="3"/>
    <x v="2"/>
    <x v="68"/>
    <s v="Yellow"/>
  </r>
  <r>
    <x v="6"/>
    <x v="4"/>
    <x v="2"/>
    <x v="69"/>
    <s v="Yellow"/>
  </r>
  <r>
    <x v="6"/>
    <x v="5"/>
    <x v="0"/>
    <x v="70"/>
    <s v="Yellow"/>
  </r>
  <r>
    <x v="6"/>
    <x v="6"/>
    <x v="2"/>
    <x v="71"/>
    <s v="Yellow"/>
  </r>
  <r>
    <x v="6"/>
    <x v="7"/>
    <x v="2"/>
    <x v="72"/>
    <s v="Yellow"/>
  </r>
  <r>
    <x v="6"/>
    <x v="8"/>
    <x v="2"/>
    <x v="73"/>
    <s v="Yellow"/>
  </r>
  <r>
    <x v="6"/>
    <x v="9"/>
    <x v="0"/>
    <x v="74"/>
    <s v="Yellow"/>
  </r>
  <r>
    <x v="6"/>
    <x v="10"/>
    <x v="2"/>
    <x v="75"/>
    <s v="Yellow"/>
  </r>
  <r>
    <x v="6"/>
    <x v="11"/>
    <x v="2"/>
    <x v="76"/>
    <s v="Yellow"/>
  </r>
  <r>
    <x v="6"/>
    <x v="12"/>
    <x v="2"/>
    <x v="77"/>
    <s v="Yellow"/>
  </r>
  <r>
    <x v="6"/>
    <x v="13"/>
    <x v="2"/>
    <x v="78"/>
    <s v="Yellow"/>
  </r>
  <r>
    <x v="6"/>
    <x v="14"/>
    <x v="1"/>
    <x v="79"/>
    <s v="Yellow"/>
  </r>
  <r>
    <x v="6"/>
    <x v="15"/>
    <x v="0"/>
    <x v="80"/>
    <s v="Yellow"/>
  </r>
  <r>
    <x v="6"/>
    <x v="16"/>
    <x v="2"/>
    <x v="81"/>
    <s v="Yellow"/>
  </r>
  <r>
    <x v="6"/>
    <x v="17"/>
    <x v="1"/>
    <x v="82"/>
    <s v="Yellow"/>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x v="0"/>
    <x v="0"/>
    <x v="0"/>
    <n v="7"/>
    <s v="N"/>
    <s v="N"/>
    <n v="3"/>
    <n v="0"/>
    <n v="0"/>
    <n v="0"/>
    <x v="0"/>
    <n v="2"/>
  </r>
  <r>
    <x v="1"/>
    <x v="0"/>
    <x v="0"/>
    <x v="1"/>
    <n v="7"/>
    <m/>
    <s v="N"/>
    <n v="4"/>
    <n v="1"/>
    <n v="0"/>
    <n v="0"/>
    <x v="1"/>
    <n v="4"/>
  </r>
  <r>
    <x v="2"/>
    <x v="0"/>
    <x v="0"/>
    <x v="2"/>
    <n v="8"/>
    <s v="N"/>
    <s v="N"/>
    <n v="2"/>
    <n v="1"/>
    <n v="0"/>
    <n v="0"/>
    <x v="2"/>
    <n v="4"/>
  </r>
  <r>
    <x v="3"/>
    <x v="0"/>
    <x v="0"/>
    <x v="3"/>
    <n v="6"/>
    <m/>
    <s v="N"/>
    <n v="3"/>
    <n v="1"/>
    <n v="0"/>
    <n v="1"/>
    <x v="1"/>
    <n v="3"/>
  </r>
  <r>
    <x v="4"/>
    <x v="0"/>
    <x v="0"/>
    <x v="4"/>
    <n v="7"/>
    <s v="N"/>
    <s v="N"/>
    <n v="2"/>
    <n v="2"/>
    <n v="0"/>
    <n v="0"/>
    <x v="0"/>
    <n v="2"/>
  </r>
  <r>
    <x v="5"/>
    <x v="0"/>
    <x v="0"/>
    <x v="5"/>
    <n v="7"/>
    <s v="N"/>
    <s v="N"/>
    <n v="3"/>
    <n v="1"/>
    <n v="0"/>
    <n v="0"/>
    <x v="2"/>
    <n v="3"/>
  </r>
  <r>
    <x v="6"/>
    <x v="0"/>
    <x v="0"/>
    <x v="6"/>
    <n v="8"/>
    <s v="N"/>
    <s v="N"/>
    <n v="2"/>
    <n v="1"/>
    <n v="0"/>
    <n v="0"/>
    <x v="2"/>
    <n v="4"/>
  </r>
  <r>
    <x v="7"/>
    <x v="0"/>
    <x v="0"/>
    <x v="7"/>
    <n v="7"/>
    <s v="N"/>
    <s v="N"/>
    <n v="2"/>
    <n v="1"/>
    <n v="0"/>
    <n v="0"/>
    <x v="0"/>
    <n v="2"/>
  </r>
  <r>
    <x v="8"/>
    <x v="0"/>
    <x v="0"/>
    <x v="8"/>
    <n v="4"/>
    <m/>
    <s v="N"/>
    <n v="2"/>
    <n v="0"/>
    <n v="0"/>
    <n v="0"/>
    <x v="1"/>
    <n v="1"/>
  </r>
  <r>
    <x v="0"/>
    <x v="0"/>
    <x v="1"/>
    <x v="0"/>
    <n v="11"/>
    <s v="N"/>
    <s v="N"/>
    <n v="2"/>
    <n v="2"/>
    <n v="0"/>
    <n v="0"/>
    <x v="0"/>
    <n v="6"/>
  </r>
  <r>
    <x v="1"/>
    <x v="0"/>
    <x v="1"/>
    <x v="1"/>
    <n v="4"/>
    <m/>
    <s v="N"/>
    <n v="2"/>
    <n v="1"/>
    <n v="0"/>
    <n v="0"/>
    <x v="1"/>
    <n v="1"/>
  </r>
  <r>
    <x v="2"/>
    <x v="0"/>
    <x v="1"/>
    <x v="2"/>
    <n v="9"/>
    <s v="N"/>
    <s v="N"/>
    <n v="2"/>
    <n v="2"/>
    <n v="0"/>
    <n v="0"/>
    <x v="2"/>
    <n v="5"/>
  </r>
  <r>
    <x v="3"/>
    <x v="0"/>
    <x v="1"/>
    <x v="3"/>
    <n v="4"/>
    <m/>
    <s v="Y"/>
    <n v="3"/>
    <n v="0"/>
    <n v="0"/>
    <n v="0"/>
    <x v="1"/>
    <n v="1"/>
  </r>
  <r>
    <x v="4"/>
    <x v="0"/>
    <x v="1"/>
    <x v="4"/>
    <n v="9"/>
    <s v="N"/>
    <s v="N"/>
    <n v="2"/>
    <n v="1"/>
    <n v="0"/>
    <n v="0"/>
    <x v="0"/>
    <n v="4"/>
  </r>
  <r>
    <x v="5"/>
    <x v="0"/>
    <x v="1"/>
    <x v="5"/>
    <n v="5"/>
    <s v="N"/>
    <s v="N"/>
    <n v="2"/>
    <n v="1"/>
    <n v="0"/>
    <n v="0"/>
    <x v="2"/>
    <n v="1"/>
  </r>
  <r>
    <x v="6"/>
    <x v="0"/>
    <x v="1"/>
    <x v="6"/>
    <n v="6"/>
    <s v="N"/>
    <s v="N"/>
    <n v="3"/>
    <n v="1"/>
    <n v="0"/>
    <n v="0"/>
    <x v="2"/>
    <n v="2"/>
  </r>
  <r>
    <x v="7"/>
    <x v="0"/>
    <x v="1"/>
    <x v="7"/>
    <n v="9"/>
    <s v="Y"/>
    <s v="N"/>
    <n v="2"/>
    <n v="1"/>
    <n v="0"/>
    <n v="0"/>
    <x v="0"/>
    <n v="4"/>
  </r>
  <r>
    <x v="8"/>
    <x v="0"/>
    <x v="1"/>
    <x v="8"/>
    <n v="5"/>
    <m/>
    <s v="N"/>
    <n v="2"/>
    <n v="1"/>
    <n v="0"/>
    <n v="0"/>
    <x v="1"/>
    <n v="2"/>
  </r>
  <r>
    <x v="0"/>
    <x v="0"/>
    <x v="2"/>
    <x v="0"/>
    <n v="6"/>
    <s v="Y"/>
    <s v="N"/>
    <n v="1"/>
    <n v="1"/>
    <n v="0"/>
    <n v="0"/>
    <x v="0"/>
    <n v="1"/>
  </r>
  <r>
    <x v="1"/>
    <x v="0"/>
    <x v="2"/>
    <x v="1"/>
    <n v="4"/>
    <m/>
    <s v="N"/>
    <n v="2"/>
    <n v="1"/>
    <n v="0"/>
    <n v="0"/>
    <x v="1"/>
    <n v="1"/>
  </r>
  <r>
    <x v="2"/>
    <x v="0"/>
    <x v="2"/>
    <x v="2"/>
    <n v="7"/>
    <s v="Y"/>
    <s v="N"/>
    <n v="2"/>
    <n v="1"/>
    <n v="0"/>
    <n v="1"/>
    <x v="2"/>
    <n v="3"/>
  </r>
  <r>
    <x v="3"/>
    <x v="0"/>
    <x v="2"/>
    <x v="3"/>
    <n v="4"/>
    <m/>
    <s v="N"/>
    <n v="2"/>
    <n v="1"/>
    <n v="0"/>
    <n v="0"/>
    <x v="1"/>
    <n v="1"/>
  </r>
  <r>
    <x v="4"/>
    <x v="0"/>
    <x v="2"/>
    <x v="4"/>
    <n v="5"/>
    <s v="Y"/>
    <s v="N"/>
    <n v="1"/>
    <n v="1"/>
    <n v="0"/>
    <n v="0"/>
    <x v="0"/>
    <n v="0"/>
  </r>
  <r>
    <x v="5"/>
    <x v="0"/>
    <x v="2"/>
    <x v="5"/>
    <n v="6"/>
    <s v="N"/>
    <s v="N"/>
    <n v="2"/>
    <n v="1"/>
    <n v="1"/>
    <n v="0"/>
    <x v="2"/>
    <n v="2"/>
  </r>
  <r>
    <x v="6"/>
    <x v="0"/>
    <x v="2"/>
    <x v="6"/>
    <n v="6"/>
    <s v="N"/>
    <s v="N"/>
    <n v="3"/>
    <n v="0"/>
    <n v="0"/>
    <n v="0"/>
    <x v="2"/>
    <n v="2"/>
  </r>
  <r>
    <x v="7"/>
    <x v="0"/>
    <x v="2"/>
    <x v="7"/>
    <n v="12"/>
    <s v="N"/>
    <s v="N"/>
    <n v="2"/>
    <n v="1"/>
    <n v="0"/>
    <n v="0"/>
    <x v="0"/>
    <n v="7"/>
  </r>
  <r>
    <x v="8"/>
    <x v="0"/>
    <x v="2"/>
    <x v="8"/>
    <n v="6"/>
    <m/>
    <s v="N"/>
    <n v="3"/>
    <n v="2"/>
    <n v="0"/>
    <n v="0"/>
    <x v="1"/>
    <n v="3"/>
  </r>
  <r>
    <x v="9"/>
    <x v="1"/>
    <x v="3"/>
    <x v="0"/>
    <n v="8"/>
    <s v="Y"/>
    <s v="N"/>
    <n v="3"/>
    <n v="2"/>
    <n v="2"/>
    <n v="0"/>
    <x v="2"/>
    <n v="4"/>
  </r>
  <r>
    <x v="10"/>
    <x v="1"/>
    <x v="3"/>
    <x v="1"/>
    <n v="8"/>
    <s v="N"/>
    <s v="N"/>
    <n v="2"/>
    <n v="2"/>
    <n v="0"/>
    <n v="0"/>
    <x v="2"/>
    <n v="4"/>
  </r>
  <r>
    <x v="11"/>
    <x v="1"/>
    <x v="3"/>
    <x v="2"/>
    <n v="4"/>
    <s v="Y"/>
    <s v="Y"/>
    <n v="2"/>
    <n v="1"/>
    <n v="0"/>
    <n v="0"/>
    <x v="2"/>
    <n v="0"/>
  </r>
  <r>
    <x v="12"/>
    <x v="1"/>
    <x v="3"/>
    <x v="3"/>
    <n v="3"/>
    <m/>
    <s v="Y"/>
    <n v="2"/>
    <n v="0"/>
    <n v="0"/>
    <n v="0"/>
    <x v="1"/>
    <n v="0"/>
  </r>
  <r>
    <x v="13"/>
    <x v="1"/>
    <x v="3"/>
    <x v="4"/>
    <n v="6"/>
    <s v="N"/>
    <s v="N"/>
    <n v="2"/>
    <n v="1"/>
    <n v="0"/>
    <n v="0"/>
    <x v="2"/>
    <n v="2"/>
  </r>
  <r>
    <x v="14"/>
    <x v="1"/>
    <x v="3"/>
    <x v="5"/>
    <n v="7"/>
    <s v="N"/>
    <s v="N"/>
    <n v="2"/>
    <n v="2"/>
    <n v="0"/>
    <n v="0"/>
    <x v="2"/>
    <n v="3"/>
  </r>
  <r>
    <x v="15"/>
    <x v="1"/>
    <x v="3"/>
    <x v="6"/>
    <n v="8"/>
    <s v="N"/>
    <s v="N"/>
    <n v="3"/>
    <n v="1"/>
    <n v="0"/>
    <n v="0"/>
    <x v="2"/>
    <n v="4"/>
  </r>
  <r>
    <x v="16"/>
    <x v="1"/>
    <x v="3"/>
    <x v="7"/>
    <n v="4"/>
    <m/>
    <s v="Y"/>
    <n v="3"/>
    <n v="0"/>
    <n v="0"/>
    <n v="0"/>
    <x v="1"/>
    <n v="1"/>
  </r>
  <r>
    <x v="17"/>
    <x v="1"/>
    <x v="3"/>
    <x v="8"/>
    <n v="6"/>
    <s v="Y"/>
    <s v="N"/>
    <n v="2"/>
    <n v="2"/>
    <n v="0"/>
    <n v="0"/>
    <x v="2"/>
    <n v="2"/>
  </r>
  <r>
    <x v="0"/>
    <x v="0"/>
    <x v="4"/>
    <x v="0"/>
    <n v="9"/>
    <s v="Y"/>
    <s v="N"/>
    <n v="2"/>
    <n v="1"/>
    <n v="0"/>
    <n v="1"/>
    <x v="0"/>
    <n v="4"/>
  </r>
  <r>
    <x v="1"/>
    <x v="0"/>
    <x v="4"/>
    <x v="1"/>
    <n v="5"/>
    <m/>
    <s v="N"/>
    <n v="2"/>
    <n v="2"/>
    <n v="0"/>
    <n v="0"/>
    <x v="1"/>
    <n v="2"/>
  </r>
  <r>
    <x v="2"/>
    <x v="0"/>
    <x v="4"/>
    <x v="2"/>
    <n v="5"/>
    <s v="Y"/>
    <s v="N"/>
    <n v="2"/>
    <n v="1"/>
    <n v="0"/>
    <n v="0"/>
    <x v="2"/>
    <n v="1"/>
  </r>
  <r>
    <x v="3"/>
    <x v="0"/>
    <x v="4"/>
    <x v="3"/>
    <n v="5"/>
    <m/>
    <s v="N"/>
    <n v="3"/>
    <n v="1"/>
    <n v="0"/>
    <n v="0"/>
    <x v="1"/>
    <n v="2"/>
  </r>
  <r>
    <x v="4"/>
    <x v="0"/>
    <x v="4"/>
    <x v="4"/>
    <n v="5"/>
    <s v="Y"/>
    <s v="Y"/>
    <n v="2"/>
    <n v="1"/>
    <n v="0"/>
    <n v="0"/>
    <x v="0"/>
    <n v="0"/>
  </r>
  <r>
    <x v="5"/>
    <x v="0"/>
    <x v="4"/>
    <x v="5"/>
    <n v="5"/>
    <s v="N"/>
    <s v="N"/>
    <n v="2"/>
    <n v="1"/>
    <n v="0"/>
    <n v="0"/>
    <x v="2"/>
    <n v="1"/>
  </r>
  <r>
    <x v="6"/>
    <x v="0"/>
    <x v="4"/>
    <x v="6"/>
    <n v="4"/>
    <s v="Y"/>
    <s v="Y"/>
    <n v="2"/>
    <n v="0"/>
    <n v="0"/>
    <n v="0"/>
    <x v="2"/>
    <n v="0"/>
  </r>
  <r>
    <x v="7"/>
    <x v="0"/>
    <x v="4"/>
    <x v="7"/>
    <n v="11"/>
    <s v="N"/>
    <s v="N"/>
    <n v="2"/>
    <n v="2"/>
    <n v="0"/>
    <n v="0"/>
    <x v="0"/>
    <n v="6"/>
  </r>
  <r>
    <x v="8"/>
    <x v="0"/>
    <x v="4"/>
    <x v="8"/>
    <n v="4"/>
    <m/>
    <s v="Y"/>
    <n v="3"/>
    <n v="0"/>
    <n v="0"/>
    <n v="0"/>
    <x v="1"/>
    <n v="1"/>
  </r>
  <r>
    <x v="9"/>
    <x v="1"/>
    <x v="5"/>
    <x v="0"/>
    <n v="7"/>
    <s v="N"/>
    <s v="N"/>
    <n v="3"/>
    <n v="2"/>
    <n v="0"/>
    <n v="0"/>
    <x v="2"/>
    <n v="3"/>
  </r>
  <r>
    <x v="10"/>
    <x v="1"/>
    <x v="5"/>
    <x v="1"/>
    <n v="9"/>
    <s v="Y"/>
    <s v="N"/>
    <n v="4"/>
    <n v="3"/>
    <n v="0"/>
    <n v="0"/>
    <x v="2"/>
    <n v="5"/>
  </r>
  <r>
    <x v="11"/>
    <x v="1"/>
    <x v="5"/>
    <x v="2"/>
    <n v="4"/>
    <s v="N"/>
    <s v="N"/>
    <n v="1"/>
    <n v="1"/>
    <n v="0"/>
    <n v="0"/>
    <x v="2"/>
    <n v="0"/>
  </r>
  <r>
    <x v="12"/>
    <x v="1"/>
    <x v="5"/>
    <x v="3"/>
    <n v="5"/>
    <m/>
    <s v="N"/>
    <n v="3"/>
    <n v="1"/>
    <n v="0"/>
    <n v="0"/>
    <x v="1"/>
    <n v="2"/>
  </r>
  <r>
    <x v="13"/>
    <x v="1"/>
    <x v="5"/>
    <x v="4"/>
    <n v="6"/>
    <s v="N"/>
    <s v="N"/>
    <n v="2"/>
    <n v="1"/>
    <n v="0"/>
    <n v="0"/>
    <x v="2"/>
    <n v="2"/>
  </r>
  <r>
    <x v="14"/>
    <x v="1"/>
    <x v="5"/>
    <x v="5"/>
    <n v="7"/>
    <s v="Y"/>
    <s v="N"/>
    <n v="1"/>
    <n v="3"/>
    <n v="0"/>
    <n v="0"/>
    <x v="2"/>
    <n v="3"/>
  </r>
  <r>
    <x v="15"/>
    <x v="1"/>
    <x v="5"/>
    <x v="6"/>
    <n v="8"/>
    <s v="N"/>
    <s v="N"/>
    <n v="3"/>
    <n v="2"/>
    <n v="0"/>
    <n v="0"/>
    <x v="2"/>
    <n v="4"/>
  </r>
  <r>
    <x v="16"/>
    <x v="1"/>
    <x v="5"/>
    <x v="7"/>
    <n v="5"/>
    <m/>
    <s v="N"/>
    <n v="1"/>
    <n v="1"/>
    <n v="2"/>
    <n v="0"/>
    <x v="1"/>
    <n v="2"/>
  </r>
  <r>
    <x v="17"/>
    <x v="1"/>
    <x v="5"/>
    <x v="8"/>
    <n v="6"/>
    <s v="Y"/>
    <s v="N"/>
    <n v="3"/>
    <n v="1"/>
    <n v="0"/>
    <n v="0"/>
    <x v="2"/>
    <n v="2"/>
  </r>
  <r>
    <x v="9"/>
    <x v="1"/>
    <x v="6"/>
    <x v="0"/>
    <n v="9"/>
    <s v="N"/>
    <s v="N"/>
    <n v="3"/>
    <n v="2"/>
    <n v="0"/>
    <n v="0"/>
    <x v="2"/>
    <n v="5"/>
  </r>
  <r>
    <x v="10"/>
    <x v="1"/>
    <x v="6"/>
    <x v="1"/>
    <n v="8"/>
    <s v="N"/>
    <s v="N"/>
    <n v="3"/>
    <n v="0"/>
    <n v="0"/>
    <n v="1"/>
    <x v="2"/>
    <n v="4"/>
  </r>
  <r>
    <x v="11"/>
    <x v="1"/>
    <x v="6"/>
    <x v="2"/>
    <n v="5"/>
    <s v="Y"/>
    <s v="N"/>
    <n v="1"/>
    <n v="2"/>
    <n v="0"/>
    <n v="0"/>
    <x v="2"/>
    <n v="1"/>
  </r>
  <r>
    <x v="12"/>
    <x v="1"/>
    <x v="6"/>
    <x v="3"/>
    <n v="5"/>
    <m/>
    <s v="N"/>
    <n v="3"/>
    <n v="1"/>
    <n v="0"/>
    <n v="0"/>
    <x v="1"/>
    <n v="2"/>
  </r>
  <r>
    <x v="13"/>
    <x v="1"/>
    <x v="6"/>
    <x v="4"/>
    <n v="6"/>
    <s v="Y"/>
    <s v="N"/>
    <n v="3"/>
    <n v="1"/>
    <n v="0"/>
    <n v="0"/>
    <x v="2"/>
    <n v="2"/>
  </r>
  <r>
    <x v="14"/>
    <x v="1"/>
    <x v="6"/>
    <x v="5"/>
    <n v="9"/>
    <s v="Y"/>
    <s v="N"/>
    <n v="2"/>
    <n v="1"/>
    <n v="0"/>
    <n v="2"/>
    <x v="2"/>
    <n v="5"/>
  </r>
  <r>
    <x v="15"/>
    <x v="1"/>
    <x v="6"/>
    <x v="6"/>
    <n v="5"/>
    <s v="Y"/>
    <s v="N"/>
    <n v="1"/>
    <n v="2"/>
    <n v="0"/>
    <n v="0"/>
    <x v="2"/>
    <n v="1"/>
  </r>
  <r>
    <x v="16"/>
    <x v="1"/>
    <x v="6"/>
    <x v="7"/>
    <n v="3"/>
    <m/>
    <s v="Y"/>
    <n v="2"/>
    <n v="0"/>
    <n v="0"/>
    <n v="0"/>
    <x v="1"/>
    <n v="0"/>
  </r>
  <r>
    <x v="17"/>
    <x v="1"/>
    <x v="6"/>
    <x v="8"/>
    <n v="7"/>
    <s v="Y"/>
    <s v="N"/>
    <n v="2"/>
    <n v="2"/>
    <n v="0"/>
    <n v="1"/>
    <x v="2"/>
    <n v="3"/>
  </r>
  <r>
    <x v="0"/>
    <x v="0"/>
    <x v="7"/>
    <x v="0"/>
    <n v="8"/>
    <s v="N"/>
    <s v="N"/>
    <n v="2"/>
    <n v="1"/>
    <n v="2"/>
    <n v="0"/>
    <x v="0"/>
    <n v="3"/>
  </r>
  <r>
    <x v="1"/>
    <x v="0"/>
    <x v="7"/>
    <x v="1"/>
    <n v="5"/>
    <m/>
    <s v="N"/>
    <n v="3"/>
    <n v="1"/>
    <n v="0"/>
    <n v="0"/>
    <x v="1"/>
    <n v="2"/>
  </r>
  <r>
    <x v="2"/>
    <x v="0"/>
    <x v="7"/>
    <x v="2"/>
    <n v="9"/>
    <s v="N"/>
    <s v="N"/>
    <n v="2"/>
    <n v="0"/>
    <n v="0"/>
    <n v="3"/>
    <x v="2"/>
    <n v="5"/>
  </r>
  <r>
    <x v="3"/>
    <x v="0"/>
    <x v="7"/>
    <x v="3"/>
    <n v="5"/>
    <m/>
    <s v="N"/>
    <n v="3"/>
    <n v="1"/>
    <n v="0"/>
    <n v="0"/>
    <x v="1"/>
    <n v="2"/>
  </r>
  <r>
    <x v="4"/>
    <x v="0"/>
    <x v="7"/>
    <x v="4"/>
    <n v="6"/>
    <s v="Y"/>
    <s v="N"/>
    <n v="2"/>
    <n v="1"/>
    <n v="0"/>
    <n v="0"/>
    <x v="0"/>
    <n v="1"/>
  </r>
  <r>
    <x v="5"/>
    <x v="0"/>
    <x v="7"/>
    <x v="5"/>
    <n v="6"/>
    <s v="N"/>
    <s v="N"/>
    <n v="3"/>
    <n v="1"/>
    <n v="0"/>
    <n v="0"/>
    <x v="2"/>
    <n v="2"/>
  </r>
  <r>
    <x v="6"/>
    <x v="0"/>
    <x v="7"/>
    <x v="6"/>
    <n v="4"/>
    <s v="Y"/>
    <s v="Y"/>
    <n v="2"/>
    <n v="0"/>
    <n v="0"/>
    <n v="0"/>
    <x v="2"/>
    <n v="0"/>
  </r>
  <r>
    <x v="7"/>
    <x v="0"/>
    <x v="7"/>
    <x v="7"/>
    <n v="10"/>
    <s v="N"/>
    <s v="N"/>
    <n v="3"/>
    <n v="1"/>
    <n v="0"/>
    <n v="1"/>
    <x v="0"/>
    <n v="5"/>
  </r>
  <r>
    <x v="8"/>
    <x v="0"/>
    <x v="7"/>
    <x v="8"/>
    <n v="5"/>
    <m/>
    <s v="N"/>
    <n v="2"/>
    <n v="1"/>
    <n v="1"/>
    <n v="0"/>
    <x v="1"/>
    <n v="2"/>
  </r>
  <r>
    <x v="0"/>
    <x v="0"/>
    <x v="8"/>
    <x v="0"/>
    <n v="9"/>
    <s v="N"/>
    <s v="N"/>
    <n v="4"/>
    <n v="1"/>
    <n v="0"/>
    <n v="0"/>
    <x v="0"/>
    <n v="4"/>
  </r>
  <r>
    <x v="1"/>
    <x v="0"/>
    <x v="8"/>
    <x v="1"/>
    <n v="7"/>
    <m/>
    <s v="N"/>
    <n v="3"/>
    <n v="3"/>
    <n v="0"/>
    <n v="0"/>
    <x v="1"/>
    <n v="4"/>
  </r>
  <r>
    <x v="2"/>
    <x v="0"/>
    <x v="8"/>
    <x v="2"/>
    <n v="10"/>
    <s v="N"/>
    <s v="N"/>
    <n v="3"/>
    <n v="0"/>
    <n v="0"/>
    <n v="1"/>
    <x v="2"/>
    <n v="6"/>
  </r>
  <r>
    <x v="3"/>
    <x v="0"/>
    <x v="8"/>
    <x v="3"/>
    <n v="5"/>
    <m/>
    <s v="N"/>
    <n v="2"/>
    <n v="2"/>
    <n v="0"/>
    <n v="0"/>
    <x v="1"/>
    <n v="2"/>
  </r>
  <r>
    <x v="4"/>
    <x v="0"/>
    <x v="8"/>
    <x v="4"/>
    <n v="9"/>
    <s v="N"/>
    <s v="N"/>
    <n v="2"/>
    <n v="1"/>
    <n v="0"/>
    <n v="2"/>
    <x v="0"/>
    <n v="4"/>
  </r>
  <r>
    <x v="5"/>
    <x v="0"/>
    <x v="8"/>
    <x v="5"/>
    <n v="10"/>
    <s v="N"/>
    <s v="N"/>
    <n v="2"/>
    <n v="1"/>
    <n v="1"/>
    <n v="1"/>
    <x v="2"/>
    <n v="6"/>
  </r>
  <r>
    <x v="6"/>
    <x v="0"/>
    <x v="8"/>
    <x v="6"/>
    <n v="7"/>
    <s v="N"/>
    <s v="N"/>
    <n v="2"/>
    <n v="1"/>
    <n v="3"/>
    <n v="0"/>
    <x v="2"/>
    <n v="3"/>
  </r>
  <r>
    <x v="7"/>
    <x v="0"/>
    <x v="8"/>
    <x v="7"/>
    <n v="11"/>
    <s v="N"/>
    <s v="N"/>
    <n v="3"/>
    <n v="2"/>
    <n v="0"/>
    <n v="0"/>
    <x v="0"/>
    <n v="6"/>
  </r>
  <r>
    <x v="8"/>
    <x v="0"/>
    <x v="8"/>
    <x v="8"/>
    <n v="4"/>
    <m/>
    <s v="N"/>
    <n v="2"/>
    <n v="1"/>
    <n v="0"/>
    <n v="0"/>
    <x v="1"/>
    <n v="1"/>
  </r>
  <r>
    <x v="0"/>
    <x v="0"/>
    <x v="9"/>
    <x v="0"/>
    <n v="9"/>
    <s v="N"/>
    <s v="N"/>
    <n v="2"/>
    <n v="1"/>
    <n v="0"/>
    <n v="0"/>
    <x v="0"/>
    <n v="4"/>
  </r>
  <r>
    <x v="1"/>
    <x v="0"/>
    <x v="9"/>
    <x v="1"/>
    <n v="6"/>
    <m/>
    <s v="N"/>
    <n v="4"/>
    <n v="1"/>
    <n v="0"/>
    <n v="0"/>
    <x v="1"/>
    <n v="3"/>
  </r>
  <r>
    <x v="2"/>
    <x v="0"/>
    <x v="9"/>
    <x v="2"/>
    <n v="6"/>
    <s v="Y"/>
    <s v="N"/>
    <n v="3"/>
    <n v="1"/>
    <n v="0"/>
    <n v="0"/>
    <x v="2"/>
    <n v="2"/>
  </r>
  <r>
    <x v="3"/>
    <x v="0"/>
    <x v="9"/>
    <x v="3"/>
    <n v="4"/>
    <m/>
    <s v="N"/>
    <n v="2"/>
    <n v="1"/>
    <n v="0"/>
    <n v="0"/>
    <x v="1"/>
    <n v="1"/>
  </r>
  <r>
    <x v="4"/>
    <x v="0"/>
    <x v="9"/>
    <x v="4"/>
    <n v="9"/>
    <s v="N"/>
    <s v="N"/>
    <n v="4"/>
    <n v="1"/>
    <n v="0"/>
    <n v="0"/>
    <x v="0"/>
    <n v="4"/>
  </r>
  <r>
    <x v="5"/>
    <x v="0"/>
    <x v="9"/>
    <x v="5"/>
    <n v="5"/>
    <s v="N"/>
    <s v="N"/>
    <n v="3"/>
    <n v="0"/>
    <n v="0"/>
    <n v="0"/>
    <x v="2"/>
    <n v="1"/>
  </r>
  <r>
    <x v="6"/>
    <x v="0"/>
    <x v="9"/>
    <x v="6"/>
    <n v="5"/>
    <s v="Y"/>
    <s v="N"/>
    <n v="3"/>
    <n v="0"/>
    <n v="0"/>
    <n v="0"/>
    <x v="2"/>
    <n v="1"/>
  </r>
  <r>
    <x v="7"/>
    <x v="0"/>
    <x v="9"/>
    <x v="7"/>
    <n v="15"/>
    <s v="Y"/>
    <s v="N"/>
    <n v="2"/>
    <n v="2"/>
    <n v="0"/>
    <n v="2"/>
    <x v="0"/>
    <n v="10"/>
  </r>
  <r>
    <x v="8"/>
    <x v="0"/>
    <x v="9"/>
    <x v="8"/>
    <n v="6"/>
    <m/>
    <s v="N"/>
    <n v="3"/>
    <n v="2"/>
    <n v="2"/>
    <n v="0"/>
    <x v="1"/>
    <n v="3"/>
  </r>
  <r>
    <x v="18"/>
    <x v="2"/>
    <x v="9"/>
    <x v="0"/>
    <n v="7"/>
    <s v="N"/>
    <s v="N"/>
    <n v="3"/>
    <n v="1"/>
    <n v="0"/>
    <n v="0"/>
    <x v="2"/>
    <n v="3"/>
  </r>
  <r>
    <x v="19"/>
    <x v="2"/>
    <x v="9"/>
    <x v="1"/>
    <n v="7"/>
    <s v="N"/>
    <s v="N"/>
    <n v="1"/>
    <n v="1"/>
    <n v="0"/>
    <n v="0"/>
    <x v="2"/>
    <n v="3"/>
  </r>
  <r>
    <x v="20"/>
    <x v="2"/>
    <x v="9"/>
    <x v="2"/>
    <n v="5"/>
    <s v="N"/>
    <s v="N"/>
    <n v="1"/>
    <n v="1"/>
    <n v="0"/>
    <n v="0"/>
    <x v="2"/>
    <n v="1"/>
  </r>
  <r>
    <x v="21"/>
    <x v="2"/>
    <x v="9"/>
    <x v="3"/>
    <n v="6"/>
    <s v="N"/>
    <s v="N"/>
    <n v="2"/>
    <n v="0"/>
    <n v="0"/>
    <n v="0"/>
    <x v="2"/>
    <n v="2"/>
  </r>
  <r>
    <x v="22"/>
    <x v="2"/>
    <x v="9"/>
    <x v="4"/>
    <n v="6"/>
    <s v="Y"/>
    <s v="N"/>
    <n v="1"/>
    <n v="3"/>
    <n v="0"/>
    <n v="1"/>
    <x v="2"/>
    <n v="2"/>
  </r>
  <r>
    <x v="23"/>
    <x v="2"/>
    <x v="9"/>
    <x v="5"/>
    <n v="4"/>
    <m/>
    <s v="N"/>
    <n v="3"/>
    <n v="0"/>
    <n v="0"/>
    <n v="0"/>
    <x v="1"/>
    <n v="1"/>
  </r>
  <r>
    <x v="24"/>
    <x v="2"/>
    <x v="9"/>
    <x v="6"/>
    <n v="5"/>
    <m/>
    <s v="N"/>
    <n v="3"/>
    <n v="1"/>
    <n v="0"/>
    <n v="0"/>
    <x v="1"/>
    <n v="2"/>
  </r>
  <r>
    <x v="25"/>
    <x v="2"/>
    <x v="9"/>
    <x v="7"/>
    <n v="5"/>
    <m/>
    <s v="N"/>
    <n v="2"/>
    <n v="2"/>
    <n v="0"/>
    <n v="0"/>
    <x v="1"/>
    <n v="2"/>
  </r>
  <r>
    <x v="26"/>
    <x v="2"/>
    <x v="9"/>
    <x v="8"/>
    <n v="4"/>
    <s v="Y"/>
    <s v="N"/>
    <n v="1"/>
    <n v="2"/>
    <n v="0"/>
    <n v="0"/>
    <x v="2"/>
    <n v="0"/>
  </r>
  <r>
    <x v="27"/>
    <x v="3"/>
    <x v="10"/>
    <x v="0"/>
    <n v="4"/>
    <m/>
    <s v="Y"/>
    <n v="3"/>
    <n v="0"/>
    <n v="0"/>
    <n v="0"/>
    <x v="1"/>
    <n v="1"/>
  </r>
  <r>
    <x v="28"/>
    <x v="3"/>
    <x v="10"/>
    <x v="1"/>
    <n v="4"/>
    <m/>
    <s v="N"/>
    <n v="2"/>
    <n v="1"/>
    <n v="0"/>
    <n v="0"/>
    <x v="1"/>
    <n v="1"/>
  </r>
  <r>
    <x v="29"/>
    <x v="3"/>
    <x v="10"/>
    <x v="2"/>
    <n v="7"/>
    <m/>
    <s v="N"/>
    <n v="3"/>
    <n v="2"/>
    <n v="0"/>
    <n v="1"/>
    <x v="1"/>
    <n v="4"/>
  </r>
  <r>
    <x v="30"/>
    <x v="3"/>
    <x v="10"/>
    <x v="3"/>
    <n v="3"/>
    <m/>
    <s v="Y"/>
    <n v="2"/>
    <n v="0"/>
    <n v="0"/>
    <n v="0"/>
    <x v="1"/>
    <n v="0"/>
  </r>
  <r>
    <x v="31"/>
    <x v="3"/>
    <x v="10"/>
    <x v="4"/>
    <n v="4"/>
    <m/>
    <s v="N"/>
    <n v="2"/>
    <n v="1"/>
    <n v="0"/>
    <n v="0"/>
    <x v="1"/>
    <n v="1"/>
  </r>
  <r>
    <x v="32"/>
    <x v="3"/>
    <x v="10"/>
    <x v="5"/>
    <n v="9"/>
    <s v="N"/>
    <s v="N"/>
    <n v="2"/>
    <n v="2"/>
    <n v="0"/>
    <n v="2"/>
    <x v="2"/>
    <n v="5"/>
  </r>
  <r>
    <x v="33"/>
    <x v="3"/>
    <x v="10"/>
    <x v="6"/>
    <n v="7"/>
    <m/>
    <s v="N"/>
    <n v="1"/>
    <n v="2"/>
    <n v="2"/>
    <n v="2"/>
    <x v="1"/>
    <n v="4"/>
  </r>
  <r>
    <x v="34"/>
    <x v="3"/>
    <x v="10"/>
    <x v="7"/>
    <n v="7"/>
    <m/>
    <s v="N"/>
    <n v="4"/>
    <n v="1"/>
    <n v="0"/>
    <n v="1"/>
    <x v="1"/>
    <n v="4"/>
  </r>
  <r>
    <x v="35"/>
    <x v="3"/>
    <x v="10"/>
    <x v="8"/>
    <n v="4"/>
    <m/>
    <s v="N"/>
    <n v="2"/>
    <n v="1"/>
    <n v="0"/>
    <n v="0"/>
    <x v="1"/>
    <n v="1"/>
  </r>
  <r>
    <x v="0"/>
    <x v="0"/>
    <x v="11"/>
    <x v="0"/>
    <n v="16"/>
    <s v="N"/>
    <s v="N"/>
    <n v="2"/>
    <n v="1"/>
    <n v="0"/>
    <n v="2"/>
    <x v="0"/>
    <n v="11"/>
  </r>
  <r>
    <x v="1"/>
    <x v="0"/>
    <x v="11"/>
    <x v="1"/>
    <n v="6"/>
    <m/>
    <s v="N"/>
    <n v="3"/>
    <n v="2"/>
    <n v="0"/>
    <n v="0"/>
    <x v="1"/>
    <n v="3"/>
  </r>
  <r>
    <x v="2"/>
    <x v="0"/>
    <x v="11"/>
    <x v="2"/>
    <n v="6"/>
    <s v="N"/>
    <s v="N"/>
    <n v="1"/>
    <n v="1"/>
    <n v="0"/>
    <n v="0"/>
    <x v="2"/>
    <n v="2"/>
  </r>
  <r>
    <x v="3"/>
    <x v="0"/>
    <x v="11"/>
    <x v="3"/>
    <n v="4"/>
    <m/>
    <s v="N"/>
    <n v="2"/>
    <n v="1"/>
    <n v="0"/>
    <n v="0"/>
    <x v="1"/>
    <n v="1"/>
  </r>
  <r>
    <x v="4"/>
    <x v="0"/>
    <x v="11"/>
    <x v="4"/>
    <n v="10"/>
    <s v="N"/>
    <s v="N"/>
    <n v="3"/>
    <n v="1"/>
    <n v="0"/>
    <n v="0"/>
    <x v="0"/>
    <n v="5"/>
  </r>
  <r>
    <x v="5"/>
    <x v="0"/>
    <x v="11"/>
    <x v="5"/>
    <n v="6"/>
    <s v="N"/>
    <s v="N"/>
    <n v="2"/>
    <n v="2"/>
    <n v="0"/>
    <n v="0"/>
    <x v="2"/>
    <n v="2"/>
  </r>
  <r>
    <x v="6"/>
    <x v="0"/>
    <x v="11"/>
    <x v="6"/>
    <n v="9"/>
    <s v="N"/>
    <s v="N"/>
    <n v="4"/>
    <n v="0"/>
    <n v="1"/>
    <n v="0"/>
    <x v="2"/>
    <n v="5"/>
  </r>
  <r>
    <x v="7"/>
    <x v="0"/>
    <x v="11"/>
    <x v="7"/>
    <n v="11"/>
    <s v="N"/>
    <s v="N"/>
    <n v="1"/>
    <n v="2"/>
    <n v="0"/>
    <n v="0"/>
    <x v="0"/>
    <n v="6"/>
  </r>
  <r>
    <x v="8"/>
    <x v="0"/>
    <x v="11"/>
    <x v="8"/>
    <n v="7"/>
    <m/>
    <s v="N"/>
    <n v="3"/>
    <n v="3"/>
    <n v="0"/>
    <n v="0"/>
    <x v="1"/>
    <n v="4"/>
  </r>
  <r>
    <x v="36"/>
    <x v="4"/>
    <x v="12"/>
    <x v="0"/>
    <n v="10"/>
    <s v="N"/>
    <s v="N"/>
    <n v="3"/>
    <n v="0"/>
    <n v="1"/>
    <n v="0"/>
    <x v="2"/>
    <n v="6"/>
  </r>
  <r>
    <x v="37"/>
    <x v="4"/>
    <x v="12"/>
    <x v="1"/>
    <n v="7"/>
    <s v="N"/>
    <s v="N"/>
    <n v="2"/>
    <n v="0"/>
    <n v="0"/>
    <n v="0"/>
    <x v="0"/>
    <n v="2"/>
  </r>
  <r>
    <x v="38"/>
    <x v="4"/>
    <x v="12"/>
    <x v="2"/>
    <n v="8"/>
    <s v="Y"/>
    <s v="N"/>
    <n v="3"/>
    <n v="3"/>
    <n v="0"/>
    <n v="0"/>
    <x v="2"/>
    <n v="4"/>
  </r>
  <r>
    <x v="39"/>
    <x v="4"/>
    <x v="12"/>
    <x v="3"/>
    <n v="8"/>
    <s v="N"/>
    <s v="N"/>
    <n v="3"/>
    <n v="0"/>
    <n v="0"/>
    <n v="1"/>
    <x v="2"/>
    <n v="4"/>
  </r>
  <r>
    <x v="40"/>
    <x v="4"/>
    <x v="12"/>
    <x v="4"/>
    <n v="9"/>
    <s v="N"/>
    <s v="N"/>
    <n v="2"/>
    <n v="1"/>
    <n v="0"/>
    <n v="0"/>
    <x v="2"/>
    <n v="5"/>
  </r>
  <r>
    <x v="41"/>
    <x v="4"/>
    <x v="12"/>
    <x v="5"/>
    <n v="5"/>
    <m/>
    <s v="N"/>
    <n v="3"/>
    <n v="1"/>
    <n v="0"/>
    <n v="0"/>
    <x v="1"/>
    <n v="2"/>
  </r>
  <r>
    <x v="42"/>
    <x v="4"/>
    <x v="12"/>
    <x v="6"/>
    <n v="6"/>
    <s v="N"/>
    <s v="N"/>
    <n v="2"/>
    <n v="1"/>
    <n v="0"/>
    <n v="0"/>
    <x v="2"/>
    <n v="2"/>
  </r>
  <r>
    <x v="43"/>
    <x v="4"/>
    <x v="12"/>
    <x v="7"/>
    <n v="6"/>
    <s v="Y"/>
    <s v="N"/>
    <n v="2"/>
    <n v="2"/>
    <n v="0"/>
    <n v="0"/>
    <x v="0"/>
    <n v="1"/>
  </r>
  <r>
    <x v="44"/>
    <x v="4"/>
    <x v="12"/>
    <x v="8"/>
    <n v="7"/>
    <s v="N"/>
    <s v="N"/>
    <n v="2"/>
    <n v="0"/>
    <n v="0"/>
    <n v="0"/>
    <x v="0"/>
    <n v="2"/>
  </r>
  <r>
    <x v="45"/>
    <x v="4"/>
    <x v="12"/>
    <x v="9"/>
    <n v="6"/>
    <m/>
    <s v="N"/>
    <n v="3"/>
    <n v="1"/>
    <n v="0"/>
    <n v="0"/>
    <x v="2"/>
    <n v="2"/>
  </r>
  <r>
    <x v="46"/>
    <x v="4"/>
    <x v="12"/>
    <x v="10"/>
    <n v="7"/>
    <s v="Y"/>
    <s v="N"/>
    <n v="3"/>
    <n v="1"/>
    <n v="0"/>
    <n v="0"/>
    <x v="2"/>
    <n v="3"/>
  </r>
  <r>
    <x v="47"/>
    <x v="4"/>
    <x v="12"/>
    <x v="11"/>
    <n v="7"/>
    <s v="N"/>
    <s v="N"/>
    <n v="2"/>
    <n v="2"/>
    <n v="0"/>
    <n v="0"/>
    <x v="2"/>
    <n v="3"/>
  </r>
  <r>
    <x v="48"/>
    <x v="4"/>
    <x v="12"/>
    <x v="12"/>
    <n v="5"/>
    <s v="Y"/>
    <s v="Y"/>
    <n v="3"/>
    <n v="1"/>
    <n v="0"/>
    <n v="0"/>
    <x v="2"/>
    <n v="1"/>
  </r>
  <r>
    <x v="49"/>
    <x v="4"/>
    <x v="12"/>
    <x v="13"/>
    <n v="4"/>
    <s v="Y"/>
    <s v="Y"/>
    <n v="2"/>
    <n v="0"/>
    <n v="0"/>
    <n v="0"/>
    <x v="2"/>
    <n v="0"/>
  </r>
  <r>
    <x v="50"/>
    <x v="4"/>
    <x v="12"/>
    <x v="14"/>
    <n v="10"/>
    <s v="N"/>
    <s v="N"/>
    <n v="4"/>
    <n v="0"/>
    <n v="0"/>
    <n v="0"/>
    <x v="2"/>
    <n v="6"/>
  </r>
  <r>
    <x v="51"/>
    <x v="4"/>
    <x v="12"/>
    <x v="15"/>
    <n v="7"/>
    <m/>
    <s v="N"/>
    <n v="2"/>
    <n v="2"/>
    <n v="2"/>
    <n v="0"/>
    <x v="2"/>
    <n v="3"/>
  </r>
  <r>
    <x v="52"/>
    <x v="4"/>
    <x v="12"/>
    <x v="16"/>
    <n v="7"/>
    <s v="N"/>
    <s v="N"/>
    <n v="3"/>
    <n v="2"/>
    <n v="0"/>
    <n v="0"/>
    <x v="2"/>
    <n v="3"/>
  </r>
  <r>
    <x v="53"/>
    <x v="4"/>
    <x v="12"/>
    <x v="17"/>
    <n v="9"/>
    <s v="N"/>
    <s v="N"/>
    <n v="2"/>
    <n v="0"/>
    <n v="1"/>
    <n v="0"/>
    <x v="2"/>
    <n v="5"/>
  </r>
  <r>
    <x v="54"/>
    <x v="5"/>
    <x v="13"/>
    <x v="0"/>
    <n v="7"/>
    <s v="N"/>
    <s v="N"/>
    <n v="2"/>
    <n v="1"/>
    <n v="1"/>
    <n v="1"/>
    <x v="2"/>
    <n v="3"/>
  </r>
  <r>
    <x v="55"/>
    <x v="5"/>
    <x v="13"/>
    <x v="1"/>
    <n v="13"/>
    <s v="N"/>
    <s v="N"/>
    <n v="3"/>
    <n v="1"/>
    <n v="0"/>
    <n v="1"/>
    <x v="0"/>
    <n v="8"/>
  </r>
  <r>
    <x v="56"/>
    <x v="5"/>
    <x v="13"/>
    <x v="2"/>
    <n v="7"/>
    <s v="N"/>
    <s v="N"/>
    <n v="2"/>
    <n v="1"/>
    <n v="0"/>
    <n v="0"/>
    <x v="0"/>
    <n v="2"/>
  </r>
  <r>
    <x v="57"/>
    <x v="5"/>
    <x v="13"/>
    <x v="3"/>
    <n v="4"/>
    <s v="Y"/>
    <s v="N"/>
    <n v="2"/>
    <n v="1"/>
    <n v="0"/>
    <n v="0"/>
    <x v="0"/>
    <n v="-1"/>
  </r>
  <r>
    <x v="58"/>
    <x v="5"/>
    <x v="13"/>
    <x v="4"/>
    <n v="4"/>
    <m/>
    <s v="N"/>
    <n v="3"/>
    <n v="0"/>
    <n v="0"/>
    <n v="0"/>
    <x v="0"/>
    <n v="-1"/>
  </r>
  <r>
    <x v="59"/>
    <x v="5"/>
    <x v="13"/>
    <x v="5"/>
    <n v="8"/>
    <s v="N"/>
    <s v="N"/>
    <n v="3"/>
    <n v="1"/>
    <n v="0"/>
    <n v="0"/>
    <x v="0"/>
    <n v="3"/>
  </r>
  <r>
    <x v="60"/>
    <x v="5"/>
    <x v="13"/>
    <x v="6"/>
    <n v="4"/>
    <m/>
    <s v="N"/>
    <n v="2"/>
    <n v="1"/>
    <n v="0"/>
    <n v="0"/>
    <x v="0"/>
    <n v="-1"/>
  </r>
  <r>
    <x v="61"/>
    <x v="5"/>
    <x v="13"/>
    <x v="7"/>
    <n v="9"/>
    <s v="N"/>
    <s v="N"/>
    <n v="2"/>
    <n v="2"/>
    <n v="0"/>
    <n v="0"/>
    <x v="0"/>
    <n v="4"/>
  </r>
  <r>
    <x v="62"/>
    <x v="5"/>
    <x v="13"/>
    <x v="8"/>
    <n v="9"/>
    <s v="N"/>
    <s v="N"/>
    <n v="2"/>
    <n v="2"/>
    <n v="0"/>
    <n v="0"/>
    <x v="0"/>
    <n v="4"/>
  </r>
  <r>
    <x v="63"/>
    <x v="5"/>
    <x v="13"/>
    <x v="9"/>
    <n v="9"/>
    <s v="Y"/>
    <s v="N"/>
    <n v="2"/>
    <n v="2"/>
    <n v="0"/>
    <n v="0"/>
    <x v="2"/>
    <n v="5"/>
  </r>
  <r>
    <x v="64"/>
    <x v="5"/>
    <x v="13"/>
    <x v="10"/>
    <n v="7"/>
    <s v="N"/>
    <s v="N"/>
    <n v="2"/>
    <n v="1"/>
    <n v="0"/>
    <n v="0"/>
    <x v="2"/>
    <n v="3"/>
  </r>
  <r>
    <x v="65"/>
    <x v="5"/>
    <x v="13"/>
    <x v="11"/>
    <n v="5"/>
    <s v="Y"/>
    <s v="N"/>
    <n v="0"/>
    <n v="2"/>
    <n v="0"/>
    <n v="0"/>
    <x v="2"/>
    <n v="1"/>
  </r>
  <r>
    <x v="66"/>
    <x v="5"/>
    <x v="13"/>
    <x v="12"/>
    <n v="6"/>
    <s v="Y"/>
    <s v="N"/>
    <n v="3"/>
    <n v="1"/>
    <n v="0"/>
    <n v="0"/>
    <x v="2"/>
    <n v="2"/>
  </r>
  <r>
    <x v="67"/>
    <x v="5"/>
    <x v="13"/>
    <x v="13"/>
    <n v="9"/>
    <s v="N"/>
    <s v="N"/>
    <n v="3"/>
    <n v="2"/>
    <n v="0"/>
    <n v="0"/>
    <x v="2"/>
    <n v="5"/>
  </r>
  <r>
    <x v="68"/>
    <x v="5"/>
    <x v="13"/>
    <x v="14"/>
    <n v="4"/>
    <m/>
    <s v="N"/>
    <n v="2"/>
    <n v="1"/>
    <n v="0"/>
    <n v="0"/>
    <x v="2"/>
    <n v="0"/>
  </r>
  <r>
    <x v="69"/>
    <x v="5"/>
    <x v="13"/>
    <x v="15"/>
    <n v="10"/>
    <s v="N"/>
    <s v="N"/>
    <n v="2"/>
    <n v="1"/>
    <n v="0"/>
    <n v="1"/>
    <x v="2"/>
    <n v="6"/>
  </r>
  <r>
    <x v="70"/>
    <x v="5"/>
    <x v="13"/>
    <x v="16"/>
    <n v="7"/>
    <m/>
    <s v="N"/>
    <n v="3"/>
    <n v="2"/>
    <n v="0"/>
    <n v="1"/>
    <x v="2"/>
    <n v="3"/>
  </r>
  <r>
    <x v="71"/>
    <x v="5"/>
    <x v="13"/>
    <x v="17"/>
    <n v="11"/>
    <s v="N"/>
    <s v="N"/>
    <n v="2"/>
    <n v="1"/>
    <n v="1"/>
    <n v="1"/>
    <x v="0"/>
    <n v="6"/>
  </r>
  <r>
    <x v="72"/>
    <x v="6"/>
    <x v="14"/>
    <x v="8"/>
    <n v="6"/>
    <m/>
    <s v="N"/>
    <n v="3"/>
    <n v="1"/>
    <n v="0"/>
    <n v="1"/>
    <x v="0"/>
    <n v="1"/>
  </r>
  <r>
    <x v="73"/>
    <x v="6"/>
    <x v="14"/>
    <x v="9"/>
    <n v="7"/>
    <s v="N"/>
    <s v="N"/>
    <n v="3"/>
    <n v="1"/>
    <n v="0"/>
    <n v="0"/>
    <x v="2"/>
    <n v="3"/>
  </r>
  <r>
    <x v="74"/>
    <x v="6"/>
    <x v="14"/>
    <x v="10"/>
    <n v="7"/>
    <s v="N"/>
    <s v="N"/>
    <n v="3"/>
    <n v="0"/>
    <n v="0"/>
    <n v="0"/>
    <x v="2"/>
    <n v="3"/>
  </r>
  <r>
    <x v="75"/>
    <x v="6"/>
    <x v="14"/>
    <x v="11"/>
    <n v="8"/>
    <s v="N"/>
    <s v="N"/>
    <n v="2"/>
    <n v="1"/>
    <n v="0"/>
    <n v="0"/>
    <x v="2"/>
    <n v="4"/>
  </r>
  <r>
    <x v="76"/>
    <x v="6"/>
    <x v="14"/>
    <x v="12"/>
    <n v="17"/>
    <s v="N"/>
    <s v="N"/>
    <n v="3"/>
    <n v="1"/>
    <n v="0"/>
    <n v="4"/>
    <x v="0"/>
    <n v="12"/>
  </r>
  <r>
    <x v="77"/>
    <x v="6"/>
    <x v="14"/>
    <x v="13"/>
    <n v="6"/>
    <s v="Y"/>
    <s v="N"/>
    <n v="3"/>
    <n v="1"/>
    <n v="0"/>
    <n v="0"/>
    <x v="2"/>
    <n v="2"/>
  </r>
  <r>
    <x v="78"/>
    <x v="6"/>
    <x v="14"/>
    <x v="14"/>
    <n v="7"/>
    <s v="N"/>
    <s v="N"/>
    <n v="2"/>
    <n v="1"/>
    <n v="0"/>
    <n v="0"/>
    <x v="2"/>
    <n v="3"/>
  </r>
  <r>
    <x v="79"/>
    <x v="6"/>
    <x v="14"/>
    <x v="15"/>
    <n v="4"/>
    <m/>
    <s v="N"/>
    <n v="2"/>
    <n v="1"/>
    <n v="0"/>
    <n v="0"/>
    <x v="1"/>
    <n v="1"/>
  </r>
  <r>
    <x v="80"/>
    <x v="6"/>
    <x v="14"/>
    <x v="16"/>
    <n v="9"/>
    <s v="N"/>
    <s v="N"/>
    <n v="2"/>
    <n v="2"/>
    <n v="0"/>
    <n v="0"/>
    <x v="0"/>
    <n v="4"/>
  </r>
  <r>
    <x v="81"/>
    <x v="6"/>
    <x v="14"/>
    <x v="17"/>
    <n v="12"/>
    <s v="N"/>
    <s v="N"/>
    <n v="3"/>
    <n v="0"/>
    <n v="0"/>
    <n v="2"/>
    <x v="0"/>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AB17C5-FBCC-4028-B084-9814D1A6968C}" name="PivotTable7"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ourse / Date">
  <location ref="F1:I24" firstHeaderRow="0" firstDataRow="1" firstDataCol="1"/>
  <pivotFields count="15">
    <pivotField showAll="0"/>
    <pivotField axis="axisRow" showAll="0" defaultSubtotal="0">
      <items count="7">
        <item x="6"/>
        <item x="1"/>
        <item x="5"/>
        <item x="3"/>
        <item x="2"/>
        <item x="0"/>
        <item x="4"/>
      </items>
    </pivotField>
    <pivotField axis="axisRow" numFmtId="14" showAll="0">
      <items count="16">
        <item x="14"/>
        <item x="13"/>
        <item x="12"/>
        <item x="11"/>
        <item x="10"/>
        <item x="9"/>
        <item x="8"/>
        <item x="7"/>
        <item x="6"/>
        <item x="5"/>
        <item x="4"/>
        <item x="3"/>
        <item x="2"/>
        <item x="1"/>
        <item x="0"/>
        <item t="default"/>
      </items>
    </pivotField>
    <pivotField dataField="1" showAll="0"/>
    <pivotField dataField="1"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x="114"/>
        <item x="115"/>
        <item sd="0" x="116"/>
        <item x="117"/>
        <item sd="0" x="118"/>
        <item sd="0" x="119"/>
        <item sd="0" x="120"/>
        <item sd="0" x="121"/>
        <item sd="0" x="122"/>
        <item sd="0" x="123"/>
        <item sd="0" x="124"/>
        <item sd="0" x="125"/>
        <item sd="0" x="126"/>
        <item sd="0" x="127"/>
        <item sd="0" x="128"/>
        <item sd="0" x="129"/>
        <item sd="0" x="130"/>
        <item sd="0" x="131"/>
        <item x="132"/>
        <item sd="0" x="133"/>
        <item sd="0" x="134"/>
        <item sd="0" x="135"/>
        <item sd="0" x="136"/>
        <item sd="0" x="137"/>
        <item sd="0" x="138"/>
        <item sd="0" x="139"/>
        <item x="140"/>
        <item sd="0" x="141"/>
        <item sd="0" x="142"/>
        <item sd="0" x="143"/>
        <item sd="0" x="144"/>
        <item sd="0" x="145"/>
        <item x="146"/>
        <item sd="0" x="147"/>
        <item sd="0" x="148"/>
        <item sd="0" x="149"/>
        <item sd="0" x="150"/>
        <item sd="0" x="151"/>
        <item sd="0" x="152"/>
        <item sd="0" x="153"/>
        <item sd="0" x="154"/>
        <item sd="0" x="155"/>
        <item sd="0" x="156"/>
        <item sd="0" x="157"/>
        <item sd="0" x="158"/>
        <item sd="0" x="159"/>
        <item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x="244"/>
        <item sd="0" x="245"/>
        <item sd="0" x="246"/>
        <item sd="0" x="247"/>
        <item sd="0" x="248"/>
        <item sd="0" x="249"/>
        <item sd="0" x="250"/>
        <item x="251"/>
        <item sd="0" x="252"/>
        <item sd="0" x="253"/>
        <item sd="0" x="254"/>
        <item sd="0" x="255"/>
        <item sd="0" x="256"/>
        <item sd="0" x="257"/>
        <item x="258"/>
        <item sd="0" x="259"/>
        <item sd="0" x="260"/>
        <item sd="0" x="261"/>
        <item sd="0" x="262"/>
        <item sd="0" x="263"/>
        <item sd="0" x="264"/>
        <item x="265"/>
        <item sd="0" x="266"/>
        <item sd="0" x="267"/>
        <item sd="0" x="268"/>
        <item sd="0" x="269"/>
        <item sd="0" x="270"/>
        <item sd="0" x="271"/>
        <item x="272"/>
        <item sd="0" x="273"/>
        <item sd="0" x="274"/>
        <item sd="0" x="275"/>
        <item sd="0" x="276"/>
        <item sd="0" x="277"/>
        <item sd="0" x="278"/>
        <item x="279"/>
        <item sd="0" x="280"/>
        <item sd="0" x="281"/>
        <item sd="0" x="282"/>
        <item sd="0" x="283"/>
        <item sd="0" x="284"/>
        <item sd="0" x="285"/>
        <item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x="4"/>
        <item x="5"/>
        <item x="6"/>
        <item x="7"/>
        <item x="8"/>
        <item x="9"/>
        <item x="10"/>
        <item sd="0" x="11"/>
        <item sd="0" x="12"/>
        <item sd="0" x="13"/>
        <item t="default"/>
      </items>
    </pivotField>
  </pivotFields>
  <rowFields count="2">
    <field x="1"/>
    <field x="2"/>
  </rowFields>
  <rowItems count="23">
    <i>
      <x/>
    </i>
    <i r="1">
      <x/>
    </i>
    <i>
      <x v="1"/>
    </i>
    <i r="1">
      <x v="8"/>
    </i>
    <i r="1">
      <x v="9"/>
    </i>
    <i r="1">
      <x v="11"/>
    </i>
    <i>
      <x v="2"/>
    </i>
    <i r="1">
      <x v="1"/>
    </i>
    <i>
      <x v="3"/>
    </i>
    <i r="1">
      <x v="4"/>
    </i>
    <i>
      <x v="4"/>
    </i>
    <i r="1">
      <x v="5"/>
    </i>
    <i>
      <x v="5"/>
    </i>
    <i r="1">
      <x v="3"/>
    </i>
    <i r="1">
      <x v="5"/>
    </i>
    <i r="1">
      <x v="6"/>
    </i>
    <i r="1">
      <x v="7"/>
    </i>
    <i r="1">
      <x v="10"/>
    </i>
    <i r="1">
      <x v="12"/>
    </i>
    <i r="1">
      <x v="13"/>
    </i>
    <i r="1">
      <x v="14"/>
    </i>
    <i>
      <x v="6"/>
    </i>
    <i r="1">
      <x v="2"/>
    </i>
  </rowItems>
  <colFields count="1">
    <field x="-2"/>
  </colFields>
  <colItems count="3">
    <i>
      <x/>
    </i>
    <i i="1">
      <x v="1"/>
    </i>
    <i i="2">
      <x v="2"/>
    </i>
  </colItems>
  <dataFields count="3">
    <dataField name="To par" fld="12" baseField="1" baseItem="1"/>
    <dataField name="Total score" fld="4" baseField="0" baseItem="0"/>
    <dataField name="Num of holes"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7EA0E-342A-4398-83FE-B399D6B7B18F}"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ar">
  <location ref="A10:B31" firstHeaderRow="1" firstDataRow="1" firstDataCol="1"/>
  <pivotFields count="5">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4">
        <item x="0"/>
        <item x="2"/>
        <item x="1"/>
        <item t="default"/>
      </items>
    </pivotField>
    <pivotField dataField="1" showAll="0">
      <items count="84">
        <item x="49"/>
        <item x="43"/>
        <item x="51"/>
        <item x="24"/>
        <item x="46"/>
        <item x="47"/>
        <item x="21"/>
        <item x="8"/>
        <item x="59"/>
        <item x="50"/>
        <item x="44"/>
        <item x="80"/>
        <item x="30"/>
        <item x="39"/>
        <item x="32"/>
        <item x="41"/>
        <item x="0"/>
        <item x="70"/>
        <item x="2"/>
        <item x="45"/>
        <item x="64"/>
        <item x="74"/>
        <item x="56"/>
        <item x="15"/>
        <item x="54"/>
        <item x="67"/>
        <item x="20"/>
        <item x="55"/>
        <item x="48"/>
        <item x="18"/>
        <item x="53"/>
        <item x="14"/>
        <item x="25"/>
        <item x="61"/>
        <item x="22"/>
        <item x="75"/>
        <item x="19"/>
        <item x="9"/>
        <item x="28"/>
        <item x="52"/>
        <item x="77"/>
        <item x="78"/>
        <item x="4"/>
        <item x="26"/>
        <item x="72"/>
        <item x="62"/>
        <item x="29"/>
        <item x="37"/>
        <item x="23"/>
        <item x="10"/>
        <item x="31"/>
        <item x="58"/>
        <item x="33"/>
        <item x="68"/>
        <item x="65"/>
        <item x="13"/>
        <item x="73"/>
        <item x="3"/>
        <item x="69"/>
        <item x="34"/>
        <item x="11"/>
        <item x="7"/>
        <item x="38"/>
        <item x="81"/>
        <item x="36"/>
        <item x="35"/>
        <item x="76"/>
        <item x="71"/>
        <item x="6"/>
        <item x="12"/>
        <item x="82"/>
        <item x="17"/>
        <item x="16"/>
        <item x="42"/>
        <item x="60"/>
        <item x="66"/>
        <item x="5"/>
        <item x="1"/>
        <item x="79"/>
        <item x="40"/>
        <item x="57"/>
        <item x="27"/>
        <item x="63"/>
        <item t="default"/>
      </items>
    </pivotField>
    <pivotField showAll="0"/>
  </pivotFields>
  <rowFields count="2">
    <field x="2"/>
    <field x="0"/>
  </rowFields>
  <rowItems count="21">
    <i>
      <x/>
    </i>
    <i r="1">
      <x v="1"/>
    </i>
    <i r="1">
      <x v="3"/>
    </i>
    <i r="1">
      <x v="4"/>
    </i>
    <i r="1">
      <x v="5"/>
    </i>
    <i r="1">
      <x v="2"/>
    </i>
    <i r="1">
      <x v="6"/>
    </i>
    <i r="1">
      <x/>
    </i>
    <i>
      <x v="1"/>
    </i>
    <i r="1">
      <x v="4"/>
    </i>
    <i r="1">
      <x v="3"/>
    </i>
    <i r="1">
      <x v="1"/>
    </i>
    <i r="1">
      <x v="5"/>
    </i>
    <i r="1">
      <x v="6"/>
    </i>
    <i r="1">
      <x/>
    </i>
    <i r="1">
      <x v="2"/>
    </i>
    <i>
      <x v="2"/>
    </i>
    <i r="1">
      <x/>
    </i>
    <i r="1">
      <x v="6"/>
    </i>
    <i r="1">
      <x v="2"/>
    </i>
    <i r="1">
      <x v="5"/>
    </i>
  </rowItems>
  <colItems count="1">
    <i/>
  </colItems>
  <dataFields count="1">
    <dataField name="Average of Length" fld="3" subtotal="average" baseField="2"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510187-5122-4A90-9829-12FFBD2283A0}"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Course">
  <location ref="A1:D8" firstHeaderRow="0" firstDataRow="1" firstDataCol="1"/>
  <pivotFields count="5">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showAll="0"/>
    <pivotField dataField="1" showAll="0"/>
    <pivotField showAll="0"/>
  </pivotFields>
  <rowFields count="1">
    <field x="0"/>
  </rowFields>
  <rowItems count="7">
    <i>
      <x v="3"/>
    </i>
    <i>
      <x v="4"/>
    </i>
    <i>
      <x v="1"/>
    </i>
    <i>
      <x v="5"/>
    </i>
    <i>
      <x v="6"/>
    </i>
    <i>
      <x v="2"/>
    </i>
    <i>
      <x/>
    </i>
  </rowItems>
  <colFields count="1">
    <field x="-2"/>
  </colFields>
  <colItems count="3">
    <i>
      <x/>
    </i>
    <i i="1">
      <x v="1"/>
    </i>
    <i i="2">
      <x v="2"/>
    </i>
  </colItems>
  <dataFields count="3">
    <dataField name="Sum of Length" fld="3" baseField="0" baseItem="0"/>
    <dataField name="Average Length" fld="3" subtotal="average" baseField="0" baseItem="1" numFmtId="2"/>
    <dataField name="Count of Hole" fld="1" subtotal="count" baseField="0" baseItem="3"/>
  </dataFields>
  <chartFormats count="3">
    <chartFormat chart="0" format="1" series="1">
      <pivotArea type="data" outline="0" fieldPosition="0">
        <references count="1">
          <reference field="4294967294" count="1" selected="0">
            <x v="1"/>
          </reference>
        </references>
      </pivotArea>
    </chartFormat>
    <chartFormat chart="4"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005BA4-F86C-47CD-8085-0173FD00F0EE}"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F26:G29" firstHeaderRow="1" firstDataRow="1" firstDataCol="1"/>
  <pivotFields count="15">
    <pivotField showAll="0"/>
    <pivotField showAll="0"/>
    <pivotField numFmtId="14" showAll="0">
      <items count="16">
        <item x="14"/>
        <item x="13"/>
        <item x="12"/>
        <item x="11"/>
        <item x="10"/>
        <item x="9"/>
        <item x="8"/>
        <item x="7"/>
        <item x="6"/>
        <item x="5"/>
        <item x="4"/>
        <item x="3"/>
        <item x="2"/>
        <item x="1"/>
        <item x="0"/>
        <item t="default"/>
      </items>
    </pivotField>
    <pivotField showAll="0"/>
    <pivotField dataField="1" showAll="0"/>
    <pivotField showAll="0"/>
    <pivotField showAll="0"/>
    <pivotField showAll="0"/>
    <pivotField showAll="0"/>
    <pivotField showAll="0"/>
    <pivotField showAll="0"/>
    <pivotField axis="axisRow" showAll="0">
      <items count="4">
        <item x="1"/>
        <item x="2"/>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3">
    <i>
      <x/>
    </i>
    <i>
      <x v="1"/>
    </i>
    <i>
      <x v="2"/>
    </i>
  </rowItems>
  <colItems count="1">
    <i/>
  </colItems>
  <dataFields count="1">
    <dataField name="Average Score" fld="4" subtotal="average" baseField="1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9533A3-05F7-400E-9174-1A4E00737647}"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Par">
  <location ref="A10:B13" firstHeaderRow="1" firstDataRow="1" firstDataCol="1"/>
  <pivotFields count="5">
    <pivotField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4">
        <item x="0"/>
        <item x="2"/>
        <item x="1"/>
        <item t="default"/>
      </items>
    </pivotField>
    <pivotField dataField="1" showAll="0">
      <items count="84">
        <item x="49"/>
        <item x="43"/>
        <item x="51"/>
        <item x="24"/>
        <item x="46"/>
        <item x="47"/>
        <item x="21"/>
        <item x="8"/>
        <item x="59"/>
        <item x="50"/>
        <item x="44"/>
        <item x="80"/>
        <item x="30"/>
        <item x="39"/>
        <item x="32"/>
        <item x="41"/>
        <item x="0"/>
        <item x="70"/>
        <item x="2"/>
        <item x="45"/>
        <item x="64"/>
        <item x="74"/>
        <item x="56"/>
        <item x="15"/>
        <item x="54"/>
        <item x="67"/>
        <item x="20"/>
        <item x="55"/>
        <item x="48"/>
        <item x="18"/>
        <item x="53"/>
        <item x="14"/>
        <item x="25"/>
        <item x="61"/>
        <item x="22"/>
        <item x="75"/>
        <item x="19"/>
        <item x="9"/>
        <item x="28"/>
        <item x="52"/>
        <item x="77"/>
        <item x="78"/>
        <item x="4"/>
        <item x="26"/>
        <item x="72"/>
        <item x="62"/>
        <item x="29"/>
        <item x="37"/>
        <item x="23"/>
        <item x="10"/>
        <item x="31"/>
        <item x="58"/>
        <item x="33"/>
        <item x="68"/>
        <item x="65"/>
        <item x="13"/>
        <item x="73"/>
        <item x="3"/>
        <item x="69"/>
        <item x="34"/>
        <item x="11"/>
        <item x="7"/>
        <item x="38"/>
        <item x="81"/>
        <item x="36"/>
        <item x="35"/>
        <item x="76"/>
        <item x="71"/>
        <item x="6"/>
        <item x="12"/>
        <item x="82"/>
        <item x="17"/>
        <item x="16"/>
        <item x="42"/>
        <item x="60"/>
        <item x="66"/>
        <item x="5"/>
        <item x="1"/>
        <item x="79"/>
        <item x="40"/>
        <item x="57"/>
        <item x="27"/>
        <item x="63"/>
        <item t="default"/>
      </items>
    </pivotField>
    <pivotField showAll="0"/>
  </pivotFields>
  <rowFields count="1">
    <field x="2"/>
  </rowFields>
  <rowItems count="3">
    <i>
      <x/>
    </i>
    <i>
      <x v="1"/>
    </i>
    <i>
      <x v="2"/>
    </i>
  </rowItems>
  <colItems count="1">
    <i/>
  </colItems>
  <dataFields count="1">
    <dataField name="Average of Length" fld="3" subtotal="average" baseField="2"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347B03-AB87-44ED-A43E-6CC2030BE50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rowHeaderCaption="Course">
  <location ref="A1:B8" firstHeaderRow="1" firstDataRow="1" firstDataCol="1"/>
  <pivotFields count="5">
    <pivotField axis="axisRow" showAll="0" sortType="ascending">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0"/>
  </rowFields>
  <rowItems count="7">
    <i>
      <x v="3"/>
    </i>
    <i>
      <x v="4"/>
    </i>
    <i>
      <x v="1"/>
    </i>
    <i>
      <x v="5"/>
    </i>
    <i>
      <x v="6"/>
    </i>
    <i>
      <x v="2"/>
    </i>
    <i>
      <x/>
    </i>
  </rowItems>
  <colItems count="1">
    <i/>
  </colItems>
  <dataFields count="1">
    <dataField name="Average Length" fld="3" subtotal="average" baseField="0" baseItem="1" numFmtId="2"/>
  </dataFields>
  <chartFormats count="3">
    <chartFormat chart="0"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F6F6BE-ADE2-407A-A36D-3E0EE48BA502}" name="PivotTable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Course / Date">
  <location ref="A1:B26" firstHeaderRow="1" firstDataRow="1" firstDataCol="1"/>
  <pivotFields count="15">
    <pivotField showAll="0">
      <items count="83">
        <item x="73"/>
        <item x="74"/>
        <item x="75"/>
        <item x="76"/>
        <item x="77"/>
        <item x="78"/>
        <item x="79"/>
        <item x="80"/>
        <item x="81"/>
        <item x="72"/>
        <item x="9"/>
        <item x="10"/>
        <item x="11"/>
        <item x="12"/>
        <item x="13"/>
        <item x="14"/>
        <item x="15"/>
        <item x="16"/>
        <item x="17"/>
        <item x="54"/>
        <item x="63"/>
        <item x="64"/>
        <item x="65"/>
        <item x="66"/>
        <item x="67"/>
        <item x="68"/>
        <item x="69"/>
        <item x="70"/>
        <item x="71"/>
        <item x="55"/>
        <item x="56"/>
        <item x="57"/>
        <item x="58"/>
        <item x="59"/>
        <item x="60"/>
        <item x="61"/>
        <item x="62"/>
        <item x="27"/>
        <item x="28"/>
        <item x="29"/>
        <item x="30"/>
        <item x="31"/>
        <item x="32"/>
        <item x="33"/>
        <item x="34"/>
        <item x="35"/>
        <item x="18"/>
        <item x="19"/>
        <item x="20"/>
        <item x="21"/>
        <item x="22"/>
        <item x="23"/>
        <item x="24"/>
        <item x="25"/>
        <item x="26"/>
        <item x="0"/>
        <item x="1"/>
        <item x="2"/>
        <item x="3"/>
        <item x="4"/>
        <item x="5"/>
        <item x="6"/>
        <item x="7"/>
        <item x="8"/>
        <item x="36"/>
        <item x="45"/>
        <item x="46"/>
        <item x="47"/>
        <item x="48"/>
        <item x="49"/>
        <item x="50"/>
        <item x="51"/>
        <item x="52"/>
        <item x="53"/>
        <item x="37"/>
        <item x="38"/>
        <item x="39"/>
        <item x="40"/>
        <item x="41"/>
        <item x="42"/>
        <item x="43"/>
        <item x="44"/>
        <item t="default"/>
      </items>
    </pivotField>
    <pivotField axis="axisRow" multipleItemSelectionAllowed="1" showAll="0" defaultSubtotal="0">
      <items count="7">
        <item h="1" x="6"/>
        <item x="1"/>
        <item h="1" x="5"/>
        <item x="3"/>
        <item x="2"/>
        <item x="0"/>
        <item h="1" x="4"/>
      </items>
    </pivotField>
    <pivotField axis="axisRow" numFmtId="14" showAll="0">
      <items count="16">
        <item x="14"/>
        <item x="13"/>
        <item x="12"/>
        <item x="11"/>
        <item x="10"/>
        <item x="9"/>
        <item x="8"/>
        <item x="7"/>
        <item x="6"/>
        <item x="5"/>
        <item x="4"/>
        <item x="3"/>
        <item x="2"/>
        <item x="1"/>
        <item x="0"/>
        <item t="default"/>
      </items>
    </pivotField>
    <pivotField multipleItemSelectionAllowed="1" showAll="0">
      <items count="19">
        <item h="1" x="0"/>
        <item h="1" x="1"/>
        <item h="1" x="2"/>
        <item h="1" x="3"/>
        <item h="1" x="4"/>
        <item h="1" x="5"/>
        <item h="1" x="6"/>
        <item h="1" x="7"/>
        <item h="1" x="8"/>
        <item x="9"/>
        <item x="10"/>
        <item x="11"/>
        <item x="12"/>
        <item x="13"/>
        <item x="14"/>
        <item x="15"/>
        <item x="16"/>
        <item x="17"/>
        <item t="default"/>
      </items>
    </pivotField>
    <pivotField showAll="0"/>
    <pivotField showAll="0"/>
    <pivotField showAll="0"/>
    <pivotField showAll="0"/>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2"/>
    <field x="1"/>
  </rowFields>
  <rowItems count="25">
    <i>
      <x v="3"/>
    </i>
    <i r="1">
      <x v="5"/>
    </i>
    <i>
      <x v="4"/>
    </i>
    <i r="1">
      <x v="3"/>
    </i>
    <i>
      <x v="5"/>
    </i>
    <i r="1">
      <x v="4"/>
    </i>
    <i r="1">
      <x v="5"/>
    </i>
    <i>
      <x v="6"/>
    </i>
    <i r="1">
      <x v="5"/>
    </i>
    <i>
      <x v="7"/>
    </i>
    <i r="1">
      <x v="5"/>
    </i>
    <i>
      <x v="8"/>
    </i>
    <i r="1">
      <x v="1"/>
    </i>
    <i>
      <x v="9"/>
    </i>
    <i r="1">
      <x v="1"/>
    </i>
    <i>
      <x v="10"/>
    </i>
    <i r="1">
      <x v="5"/>
    </i>
    <i>
      <x v="11"/>
    </i>
    <i r="1">
      <x v="1"/>
    </i>
    <i>
      <x v="12"/>
    </i>
    <i r="1">
      <x v="5"/>
    </i>
    <i>
      <x v="13"/>
    </i>
    <i r="1">
      <x v="5"/>
    </i>
    <i>
      <x v="14"/>
    </i>
    <i r="1">
      <x v="5"/>
    </i>
  </rowItems>
  <colItems count="1">
    <i/>
  </colItems>
  <dataFields count="1">
    <dataField name="To par" fld="12" baseField="1" baseItem="1"/>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F65F91-D90F-4891-A854-960C29A0702A}" name="PivotTable4"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Par">
  <location ref="P13:Q16" firstHeaderRow="1" firstDataRow="1" firstDataCol="1"/>
  <pivotFields count="15">
    <pivotField showAll="0"/>
    <pivotField showAll="0"/>
    <pivotField numFmtId="14" showAll="0">
      <items count="16">
        <item x="14"/>
        <item x="13"/>
        <item x="12"/>
        <item x="11"/>
        <item x="10"/>
        <item x="9"/>
        <item x="8"/>
        <item x="7"/>
        <item x="6"/>
        <item x="5"/>
        <item x="4"/>
        <item x="3"/>
        <item x="2"/>
        <item x="1"/>
        <item x="0"/>
        <item t="default"/>
      </items>
    </pivotField>
    <pivotField showAll="0"/>
    <pivotField dataField="1" showAll="0"/>
    <pivotField showAll="0"/>
    <pivotField showAll="0"/>
    <pivotField showAll="0"/>
    <pivotField showAll="0"/>
    <pivotField showAll="0"/>
    <pivotField showAll="0"/>
    <pivotField axis="axisRow" showAll="0">
      <items count="4">
        <item x="1"/>
        <item x="2"/>
        <item x="0"/>
        <item t="default"/>
      </items>
    </pivotField>
    <pivotField showAll="0"/>
    <pivotField showAll="0" defaultSubtotal="0"/>
    <pivotField showAll="0" defaultSubtotal="0">
      <items count="14">
        <item x="0"/>
        <item x="1"/>
        <item x="2"/>
        <item x="3"/>
        <item x="4"/>
        <item x="5"/>
        <item x="6"/>
        <item x="7"/>
        <item x="8"/>
        <item x="9"/>
        <item x="10"/>
        <item x="11"/>
        <item x="12"/>
        <item x="13"/>
      </items>
    </pivotField>
  </pivotFields>
  <rowFields count="1">
    <field x="11"/>
  </rowFields>
  <rowItems count="3">
    <i>
      <x/>
    </i>
    <i>
      <x v="1"/>
    </i>
    <i>
      <x v="2"/>
    </i>
  </rowItems>
  <colItems count="1">
    <i/>
  </colItems>
  <dataFields count="1">
    <dataField name="Average Score" fld="4" subtotal="average" baseField="11"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A974CA-B47A-43AE-A915-9DDF7DBA3966}" name="Table3" displayName="Table3" ref="A2:C12" totalsRowShown="0">
  <autoFilter ref="A2:C12" xr:uid="{60A974CA-B47A-43AE-A915-9DDF7DBA3966}"/>
  <tableColumns count="3">
    <tableColumn id="1" xr3:uid="{6EF70B32-7205-4B3C-8AEA-8A0940F61706}" name="Data Dictionary"/>
    <tableColumn id="2" xr3:uid="{3C3ACA52-3AAC-4C64-AC96-7D9D81F35F02}" name="Definition"/>
    <tableColumn id="3" xr3:uid="{61269ACD-4405-4C33-B4C6-93264FF080B9}" name="Range" dataDxfId="2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965D22-74E1-4A4D-86ED-B7C5E625D45A}" name="Table4" displayName="Table4" ref="A15:C20" totalsRowShown="0" tableBorderDxfId="26">
  <autoFilter ref="A15:C20" xr:uid="{37965D22-74E1-4A4D-86ED-B7C5E625D45A}"/>
  <tableColumns count="3">
    <tableColumn id="1" xr3:uid="{7A2DFB4C-04AA-4ED0-A7CD-65E2C53EEDD4}" name="Data Dictionary" dataDxfId="25"/>
    <tableColumn id="2" xr3:uid="{13BB595F-3F21-4FBA-8C89-E38CBD74836D}" name="Definition"/>
    <tableColumn id="3" xr3:uid="{27F1F614-3BB4-46F6-93F9-F5AAF2D6E160}" name="Range" dataDxfId="2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78B12-C890-4CCF-A876-991ED476E80A}" name="Table2" displayName="Table2" ref="A1:M164" totalsRowShown="0" headerRowDxfId="23" dataDxfId="22">
  <autoFilter ref="A1:M164" xr:uid="{41478B12-C890-4CCF-A876-991ED476E80A}"/>
  <tableColumns count="13">
    <tableColumn id="16" xr3:uid="{0A37E661-C852-46CC-BDB0-70ED32EF325E}" name="Ref" dataDxfId="21">
      <calculatedColumnFormula>CONCATENATE(Table2[[#This Row],[Course]],Table2[[#This Row],[Hole]])</calculatedColumnFormula>
    </tableColumn>
    <tableColumn id="1" xr3:uid="{9114D07B-C657-495A-A7AF-ED1AA3516D04}" name="Course" dataDxfId="20"/>
    <tableColumn id="2" xr3:uid="{F4C677B3-7DB8-4074-8CAF-5C199C33EADB}" name="Date" dataDxfId="19"/>
    <tableColumn id="3" xr3:uid="{E5D4B51D-4182-4413-A510-850D75D55BB9}" name="Hole" dataDxfId="18"/>
    <tableColumn id="4" xr3:uid="{48661866-7674-4D21-9A52-16540EEFADC8}" name="Score" dataDxfId="17"/>
    <tableColumn id="5" xr3:uid="{5D190190-ED7F-4456-9BBE-C38EA389A8F9}" name="Fairway_Hit" dataDxfId="16"/>
    <tableColumn id="6" xr3:uid="{9B2A67B1-855B-44E2-ADE9-7C5811F43216}" name="GIR" dataDxfId="15"/>
    <tableColumn id="7" xr3:uid="{48541F38-D2BE-41ED-955D-4673EDDB424C}" name="Putts" dataDxfId="14"/>
    <tableColumn id="8" xr3:uid="{064BF8C1-98E3-4FC8-9FA6-704DA9CFEEEC}" name="Chips" dataDxfId="13"/>
    <tableColumn id="9" xr3:uid="{A5C26F3C-E8DC-4B5E-A0B6-D681ACF46831}" name="Sand_Shots" dataDxfId="12"/>
    <tableColumn id="10" xr3:uid="{F6D7B357-C80D-456F-AEB5-59398F0A1532}" name="Penalties" dataDxfId="11"/>
    <tableColumn id="15" xr3:uid="{1DAC94BE-BED0-4A9F-8BAD-D3426823B11B}" name="Par" dataDxfId="10">
      <calculatedColumnFormula>VLOOKUP(Table2[[#This Row],[Ref]],Table5[#All],4)</calculatedColumnFormula>
    </tableColumn>
    <tableColumn id="17" xr3:uid="{F0CC311C-F2B4-4573-85A6-358682092FA2}" name="Par_Score" dataDxfId="9">
      <calculatedColumnFormula>Table2[[#This Row],[Score]]-Table2[[#This Row],[Par]]</calculatedColumnFormula>
    </tableColumn>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7DB5A6-CCF5-4423-BDDB-2D5E79253781}" name="Table5" displayName="Table5" ref="A1:F91" totalsRowShown="0" headerRowDxfId="8" dataDxfId="7">
  <autoFilter ref="A1:F91" xr:uid="{FC7DB5A6-CCF5-4423-BDDB-2D5E79253781}"/>
  <tableColumns count="6">
    <tableColumn id="7" xr3:uid="{6E80C60B-9460-48A7-BCBC-9A0A5B005F5F}" name="Ref" dataDxfId="6">
      <calculatedColumnFormula>CONCATENATE(Table5[[#This Row],[Course]],Table5[[#This Row],[Hole]])</calculatedColumnFormula>
    </tableColumn>
    <tableColumn id="1" xr3:uid="{2512467B-A135-435E-B6B7-E8A97E2DD1B4}" name="Course"/>
    <tableColumn id="2" xr3:uid="{E9EC1FCC-732D-443C-B897-3DB135AD835E}" name="Hole" dataDxfId="5"/>
    <tableColumn id="3" xr3:uid="{74067C27-A070-4FAA-B0AC-E4384F45925C}" name="Par" dataDxfId="4"/>
    <tableColumn id="4" xr3:uid="{3F940A7B-F4E5-4375-A5B3-1951A41404BA}" name="Length" dataDxfId="3"/>
    <tableColumn id="5" xr3:uid="{BE78E724-9818-440D-AE2A-B58364A98D4C}" name="Tee"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A630-50FB-48BF-BD0C-2731E768ACDF}">
  <dimension ref="A1:Q25"/>
  <sheetViews>
    <sheetView tabSelected="1" workbookViewId="0"/>
  </sheetViews>
  <sheetFormatPr defaultRowHeight="15" x14ac:dyDescent="0.25"/>
  <cols>
    <col min="1" max="1" width="16.85546875" bestFit="1" customWidth="1"/>
    <col min="2" max="2" width="55.7109375" bestFit="1" customWidth="1"/>
    <col min="3" max="3" width="11.7109375" bestFit="1" customWidth="1"/>
  </cols>
  <sheetData>
    <row r="1" spans="1:17" ht="18.75" x14ac:dyDescent="0.3">
      <c r="A1" s="16" t="s">
        <v>42</v>
      </c>
    </row>
    <row r="2" spans="1:17" x14ac:dyDescent="0.25">
      <c r="A2" s="1" t="s">
        <v>24</v>
      </c>
      <c r="B2" s="1" t="s">
        <v>25</v>
      </c>
      <c r="C2" s="1" t="s">
        <v>32</v>
      </c>
      <c r="F2" s="31" t="s">
        <v>57</v>
      </c>
      <c r="G2" s="31"/>
      <c r="H2" s="31"/>
      <c r="I2" s="31"/>
      <c r="J2" s="31"/>
      <c r="K2" s="31"/>
      <c r="L2" s="31"/>
      <c r="M2" s="31"/>
      <c r="N2" s="31"/>
      <c r="O2" s="31"/>
      <c r="P2" s="31"/>
      <c r="Q2" s="31"/>
    </row>
    <row r="3" spans="1:17" x14ac:dyDescent="0.25">
      <c r="A3" t="s">
        <v>0</v>
      </c>
      <c r="B3" s="21" t="s">
        <v>26</v>
      </c>
      <c r="C3" t="s">
        <v>41</v>
      </c>
      <c r="F3" s="32" t="s">
        <v>58</v>
      </c>
      <c r="G3" s="32"/>
      <c r="H3" s="32"/>
      <c r="I3" s="32"/>
      <c r="J3" s="32"/>
      <c r="K3" s="32"/>
      <c r="L3" s="32"/>
      <c r="M3" s="32"/>
      <c r="N3" s="32"/>
      <c r="O3" s="32"/>
      <c r="P3" s="32"/>
      <c r="Q3" s="32"/>
    </row>
    <row r="4" spans="1:17" x14ac:dyDescent="0.25">
      <c r="A4" t="s">
        <v>1</v>
      </c>
      <c r="B4" t="s">
        <v>27</v>
      </c>
      <c r="C4" t="s">
        <v>41</v>
      </c>
      <c r="F4" s="32"/>
      <c r="G4" s="32"/>
      <c r="H4" s="32"/>
      <c r="I4" s="32"/>
      <c r="J4" s="32"/>
      <c r="K4" s="32"/>
      <c r="L4" s="32"/>
      <c r="M4" s="32"/>
      <c r="N4" s="32"/>
      <c r="O4" s="32"/>
      <c r="P4" s="32"/>
      <c r="Q4" s="32"/>
    </row>
    <row r="5" spans="1:17" ht="15" customHeight="1" x14ac:dyDescent="0.25">
      <c r="A5" t="s">
        <v>2</v>
      </c>
      <c r="B5" t="s">
        <v>33</v>
      </c>
      <c r="C5" s="12" t="s">
        <v>34</v>
      </c>
      <c r="F5" s="32" t="s">
        <v>59</v>
      </c>
      <c r="G5" s="32"/>
      <c r="H5" s="32"/>
      <c r="I5" s="32"/>
      <c r="J5" s="32"/>
      <c r="K5" s="32"/>
      <c r="L5" s="32"/>
      <c r="M5" s="32"/>
      <c r="N5" s="32"/>
      <c r="O5" s="32"/>
      <c r="P5" s="32"/>
      <c r="Q5" s="32"/>
    </row>
    <row r="6" spans="1:17" x14ac:dyDescent="0.25">
      <c r="A6" t="s">
        <v>3</v>
      </c>
      <c r="B6" t="s">
        <v>28</v>
      </c>
      <c r="C6" t="s">
        <v>41</v>
      </c>
      <c r="F6" s="32"/>
      <c r="G6" s="32"/>
      <c r="H6" s="32"/>
      <c r="I6" s="32"/>
      <c r="J6" s="32"/>
      <c r="K6" s="32"/>
      <c r="L6" s="32"/>
      <c r="M6" s="32"/>
      <c r="N6" s="32"/>
      <c r="O6" s="32"/>
      <c r="P6" s="32"/>
      <c r="Q6" s="32"/>
    </row>
    <row r="7" spans="1:17" x14ac:dyDescent="0.25">
      <c r="A7" t="s">
        <v>4</v>
      </c>
      <c r="B7" t="s">
        <v>38</v>
      </c>
      <c r="C7" t="s">
        <v>35</v>
      </c>
    </row>
    <row r="8" spans="1:17" ht="15" customHeight="1" x14ac:dyDescent="0.25">
      <c r="A8" t="s">
        <v>5</v>
      </c>
      <c r="B8" t="s">
        <v>39</v>
      </c>
      <c r="C8" t="s">
        <v>36</v>
      </c>
      <c r="F8" s="32" t="s">
        <v>68</v>
      </c>
      <c r="G8" s="32"/>
      <c r="H8" s="32"/>
      <c r="I8" s="32"/>
      <c r="J8" s="32"/>
      <c r="K8" s="32"/>
      <c r="L8" s="32"/>
      <c r="M8" s="32"/>
      <c r="N8" s="32"/>
      <c r="O8" s="32"/>
      <c r="P8" s="32"/>
      <c r="Q8" s="32"/>
    </row>
    <row r="9" spans="1:17" x14ac:dyDescent="0.25">
      <c r="A9" t="s">
        <v>6</v>
      </c>
      <c r="B9" t="s">
        <v>40</v>
      </c>
      <c r="C9" s="14" t="s">
        <v>37</v>
      </c>
      <c r="F9" s="32"/>
      <c r="G9" s="32"/>
      <c r="H9" s="32"/>
      <c r="I9" s="32"/>
      <c r="J9" s="32"/>
      <c r="K9" s="32"/>
      <c r="L9" s="32"/>
      <c r="M9" s="32"/>
      <c r="N9" s="32"/>
      <c r="O9" s="32"/>
      <c r="P9" s="32"/>
      <c r="Q9" s="32"/>
    </row>
    <row r="10" spans="1:17" x14ac:dyDescent="0.25">
      <c r="A10" t="s">
        <v>7</v>
      </c>
      <c r="B10" t="s">
        <v>29</v>
      </c>
      <c r="C10" t="s">
        <v>41</v>
      </c>
      <c r="F10" s="33"/>
      <c r="G10" s="33"/>
      <c r="H10" s="33"/>
      <c r="I10" s="33"/>
      <c r="J10" s="33"/>
      <c r="K10" s="33"/>
      <c r="L10" s="33"/>
      <c r="M10" s="33"/>
      <c r="N10" s="33"/>
      <c r="O10" s="33"/>
      <c r="P10" s="33"/>
      <c r="Q10" s="33"/>
    </row>
    <row r="11" spans="1:17" x14ac:dyDescent="0.25">
      <c r="A11" t="s">
        <v>8</v>
      </c>
      <c r="B11" t="s">
        <v>30</v>
      </c>
      <c r="C11" t="s">
        <v>41</v>
      </c>
      <c r="F11" s="32" t="s">
        <v>75</v>
      </c>
      <c r="G11" s="32"/>
      <c r="H11" s="32"/>
      <c r="I11" s="32"/>
      <c r="J11" s="32"/>
      <c r="K11" s="32"/>
      <c r="L11" s="32"/>
      <c r="M11" s="32"/>
      <c r="N11" s="32"/>
      <c r="O11" s="32"/>
      <c r="P11" s="32"/>
      <c r="Q11" s="32"/>
    </row>
    <row r="12" spans="1:17" x14ac:dyDescent="0.25">
      <c r="A12" t="s">
        <v>9</v>
      </c>
      <c r="B12" t="s">
        <v>31</v>
      </c>
      <c r="C12" t="s">
        <v>41</v>
      </c>
      <c r="F12" s="32"/>
      <c r="G12" s="32"/>
      <c r="H12" s="32"/>
      <c r="I12" s="32"/>
      <c r="J12" s="32"/>
      <c r="K12" s="32"/>
      <c r="L12" s="32"/>
      <c r="M12" s="32"/>
      <c r="N12" s="32"/>
      <c r="O12" s="32"/>
      <c r="P12" s="32"/>
      <c r="Q12" s="32"/>
    </row>
    <row r="13" spans="1:17" x14ac:dyDescent="0.25">
      <c r="F13" s="27" t="s">
        <v>76</v>
      </c>
      <c r="G13" s="27"/>
      <c r="H13" s="27"/>
      <c r="I13" s="27"/>
      <c r="J13" s="27"/>
      <c r="K13" s="27"/>
      <c r="L13" s="27"/>
      <c r="M13" s="27"/>
      <c r="N13" s="27"/>
      <c r="O13" s="27"/>
      <c r="P13" s="27"/>
      <c r="Q13" s="27"/>
    </row>
    <row r="14" spans="1:17" ht="18.75" x14ac:dyDescent="0.3">
      <c r="A14" s="16" t="s">
        <v>43</v>
      </c>
      <c r="F14" s="27"/>
      <c r="G14" s="27"/>
      <c r="H14" s="27"/>
      <c r="I14" s="27"/>
      <c r="J14" s="27"/>
      <c r="K14" s="27"/>
      <c r="L14" s="27"/>
      <c r="M14" s="27"/>
      <c r="N14" s="27"/>
      <c r="O14" s="27"/>
      <c r="P14" s="27"/>
      <c r="Q14" s="27"/>
    </row>
    <row r="15" spans="1:17" x14ac:dyDescent="0.25">
      <c r="A15" s="20" t="s">
        <v>24</v>
      </c>
      <c r="B15" s="19" t="s">
        <v>25</v>
      </c>
      <c r="C15" s="18" t="s">
        <v>32</v>
      </c>
      <c r="F15" s="31" t="s">
        <v>77</v>
      </c>
      <c r="G15" s="31"/>
      <c r="H15" s="31"/>
      <c r="I15" s="31"/>
      <c r="J15" s="31"/>
      <c r="K15" s="31"/>
    </row>
    <row r="16" spans="1:17" x14ac:dyDescent="0.25">
      <c r="A16" s="17" t="s">
        <v>0</v>
      </c>
      <c r="B16" s="15" t="s">
        <v>26</v>
      </c>
      <c r="C16" t="s">
        <v>41</v>
      </c>
    </row>
    <row r="17" spans="1:17" x14ac:dyDescent="0.25">
      <c r="A17" s="17" t="s">
        <v>2</v>
      </c>
      <c r="B17" s="13" t="s">
        <v>33</v>
      </c>
      <c r="C17" t="s">
        <v>34</v>
      </c>
      <c r="F17" s="31" t="s">
        <v>79</v>
      </c>
      <c r="G17" s="31"/>
      <c r="H17" s="31"/>
      <c r="I17" s="31"/>
      <c r="J17" s="31"/>
      <c r="K17" s="31"/>
      <c r="L17" s="31"/>
      <c r="M17" s="31"/>
      <c r="N17" s="31"/>
      <c r="O17" s="31"/>
      <c r="P17" s="31"/>
      <c r="Q17" s="31"/>
    </row>
    <row r="18" spans="1:17" x14ac:dyDescent="0.25">
      <c r="A18" s="17" t="s">
        <v>19</v>
      </c>
      <c r="B18" s="13" t="s">
        <v>44</v>
      </c>
      <c r="C18" t="s">
        <v>48</v>
      </c>
    </row>
    <row r="19" spans="1:17" x14ac:dyDescent="0.25">
      <c r="A19" s="17" t="s">
        <v>46</v>
      </c>
      <c r="B19" t="s">
        <v>45</v>
      </c>
      <c r="C19" t="s">
        <v>41</v>
      </c>
    </row>
    <row r="20" spans="1:17" x14ac:dyDescent="0.25">
      <c r="A20" s="17" t="s">
        <v>20</v>
      </c>
      <c r="B20" t="s">
        <v>47</v>
      </c>
      <c r="C20" t="s">
        <v>41</v>
      </c>
    </row>
    <row r="22" spans="1:17" ht="18.75" x14ac:dyDescent="0.3">
      <c r="A22" s="16" t="s">
        <v>63</v>
      </c>
    </row>
    <row r="23" spans="1:17" x14ac:dyDescent="0.25">
      <c r="A23" s="30" t="s">
        <v>64</v>
      </c>
      <c r="B23" s="30"/>
    </row>
    <row r="24" spans="1:17" x14ac:dyDescent="0.25">
      <c r="A24" s="30" t="s">
        <v>65</v>
      </c>
      <c r="B24" s="30"/>
    </row>
    <row r="25" spans="1:17" x14ac:dyDescent="0.25">
      <c r="A25" s="30" t="s">
        <v>66</v>
      </c>
      <c r="B25" s="30"/>
    </row>
  </sheetData>
  <mergeCells count="11">
    <mergeCell ref="F13:Q14"/>
    <mergeCell ref="F15:K15"/>
    <mergeCell ref="F17:Q17"/>
    <mergeCell ref="A23:B23"/>
    <mergeCell ref="A24:B24"/>
    <mergeCell ref="A25:B25"/>
    <mergeCell ref="F2:Q2"/>
    <mergeCell ref="F3:Q4"/>
    <mergeCell ref="F5:Q6"/>
    <mergeCell ref="F8:Q9"/>
    <mergeCell ref="F11:Q12"/>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2DC3A-8E50-4785-844F-9B24003A7F55}">
  <dimension ref="A1:K173"/>
  <sheetViews>
    <sheetView workbookViewId="0">
      <pane ySplit="1" topLeftCell="A2" activePane="bottomLeft" state="frozen"/>
      <selection pane="bottomLeft"/>
    </sheetView>
  </sheetViews>
  <sheetFormatPr defaultRowHeight="15" x14ac:dyDescent="0.25"/>
  <cols>
    <col min="1" max="1" width="27.85546875" style="4" bestFit="1" customWidth="1"/>
    <col min="2" max="4" width="11.7109375" style="5" customWidth="1"/>
    <col min="5" max="5" width="13.5703125" style="5" customWidth="1"/>
    <col min="6" max="8" width="11.7109375" style="5" customWidth="1"/>
    <col min="9" max="9" width="13.28515625" style="5" customWidth="1"/>
    <col min="10" max="10" width="11.7109375" style="5" customWidth="1"/>
    <col min="11" max="16384" width="9.140625" style="4"/>
  </cols>
  <sheetData>
    <row r="1" spans="1:11" x14ac:dyDescent="0.25">
      <c r="A1" s="7" t="s">
        <v>0</v>
      </c>
      <c r="B1" s="8" t="s">
        <v>1</v>
      </c>
      <c r="C1" s="8" t="s">
        <v>2</v>
      </c>
      <c r="D1" s="8" t="s">
        <v>3</v>
      </c>
      <c r="E1" s="8" t="s">
        <v>4</v>
      </c>
      <c r="F1" s="8" t="s">
        <v>5</v>
      </c>
      <c r="G1" s="8" t="s">
        <v>6</v>
      </c>
      <c r="H1" s="8" t="s">
        <v>7</v>
      </c>
      <c r="I1" s="8" t="s">
        <v>8</v>
      </c>
      <c r="J1" s="8" t="s">
        <v>9</v>
      </c>
    </row>
    <row r="2" spans="1:11" x14ac:dyDescent="0.25">
      <c r="A2" s="9" t="s">
        <v>49</v>
      </c>
      <c r="B2" s="6">
        <v>45577</v>
      </c>
      <c r="C2" s="5">
        <v>1</v>
      </c>
      <c r="D2" s="5">
        <v>7</v>
      </c>
      <c r="E2" s="5" t="s">
        <v>11</v>
      </c>
      <c r="F2" s="5" t="s">
        <v>11</v>
      </c>
      <c r="G2" s="5">
        <v>3</v>
      </c>
      <c r="H2" s="5">
        <v>0</v>
      </c>
      <c r="I2" s="5">
        <v>0</v>
      </c>
      <c r="J2" s="5">
        <v>0</v>
      </c>
      <c r="K2" s="4" t="s">
        <v>50</v>
      </c>
    </row>
    <row r="3" spans="1:11" x14ac:dyDescent="0.25">
      <c r="A3" s="4" t="s">
        <v>10</v>
      </c>
      <c r="B3" s="10">
        <v>46672</v>
      </c>
      <c r="C3" s="5">
        <v>2</v>
      </c>
      <c r="D3" s="5">
        <v>7</v>
      </c>
      <c r="F3" s="5" t="s">
        <v>11</v>
      </c>
      <c r="G3" s="5">
        <v>4</v>
      </c>
      <c r="H3" s="5">
        <v>1</v>
      </c>
      <c r="I3" s="5">
        <v>0</v>
      </c>
      <c r="J3" s="5">
        <v>0</v>
      </c>
      <c r="K3" s="4" t="s">
        <v>51</v>
      </c>
    </row>
    <row r="4" spans="1:11" x14ac:dyDescent="0.25">
      <c r="A4" s="4" t="s">
        <v>10</v>
      </c>
      <c r="B4" s="6">
        <v>45577</v>
      </c>
      <c r="C4" s="11">
        <v>33</v>
      </c>
      <c r="D4" s="5">
        <v>8</v>
      </c>
      <c r="E4" s="5" t="s">
        <v>11</v>
      </c>
      <c r="F4" s="5" t="s">
        <v>11</v>
      </c>
      <c r="G4" s="5">
        <v>2</v>
      </c>
      <c r="H4" s="5">
        <v>1</v>
      </c>
      <c r="I4" s="5">
        <v>0</v>
      </c>
      <c r="J4" s="5">
        <v>0</v>
      </c>
      <c r="K4" s="4" t="s">
        <v>52</v>
      </c>
    </row>
    <row r="5" spans="1:11" x14ac:dyDescent="0.25">
      <c r="A5" s="4" t="s">
        <v>10</v>
      </c>
      <c r="B5" s="6">
        <v>45577</v>
      </c>
      <c r="C5" s="5">
        <v>4</v>
      </c>
      <c r="D5" s="5">
        <v>6</v>
      </c>
      <c r="F5" s="11" t="s">
        <v>23</v>
      </c>
      <c r="G5" s="5">
        <v>3</v>
      </c>
      <c r="H5" s="5">
        <v>1</v>
      </c>
      <c r="I5" s="5">
        <v>0</v>
      </c>
      <c r="J5" s="5">
        <v>1</v>
      </c>
      <c r="K5" s="4" t="s">
        <v>53</v>
      </c>
    </row>
    <row r="6" spans="1:11" x14ac:dyDescent="0.25">
      <c r="A6" s="4" t="s">
        <v>10</v>
      </c>
      <c r="B6" s="6">
        <v>45577</v>
      </c>
      <c r="C6" s="5">
        <v>5</v>
      </c>
      <c r="D6" s="5">
        <v>7</v>
      </c>
      <c r="E6" s="11" t="s">
        <v>23</v>
      </c>
      <c r="F6" s="5" t="s">
        <v>11</v>
      </c>
      <c r="G6" s="5">
        <v>2</v>
      </c>
      <c r="H6" s="5">
        <v>2</v>
      </c>
      <c r="I6" s="5">
        <v>0</v>
      </c>
      <c r="J6" s="5">
        <v>0</v>
      </c>
      <c r="K6" s="4" t="s">
        <v>54</v>
      </c>
    </row>
    <row r="7" spans="1:11" x14ac:dyDescent="0.25">
      <c r="A7" s="4" t="s">
        <v>10</v>
      </c>
      <c r="B7" s="6">
        <v>45577</v>
      </c>
      <c r="C7" s="5">
        <v>6</v>
      </c>
      <c r="D7" s="5">
        <v>7</v>
      </c>
      <c r="E7" s="5" t="s">
        <v>11</v>
      </c>
      <c r="F7" s="5" t="s">
        <v>11</v>
      </c>
      <c r="G7" s="11">
        <v>5</v>
      </c>
      <c r="H7" s="5">
        <v>1</v>
      </c>
      <c r="I7" s="5">
        <v>0</v>
      </c>
      <c r="J7" s="5">
        <v>0</v>
      </c>
      <c r="K7" s="4" t="s">
        <v>56</v>
      </c>
    </row>
    <row r="8" spans="1:11" x14ac:dyDescent="0.25">
      <c r="A8" s="4" t="s">
        <v>10</v>
      </c>
      <c r="B8" s="6">
        <v>45577</v>
      </c>
      <c r="C8" s="5">
        <v>7</v>
      </c>
      <c r="D8" s="5">
        <v>8</v>
      </c>
      <c r="E8" s="5" t="s">
        <v>11</v>
      </c>
      <c r="F8" s="5" t="s">
        <v>11</v>
      </c>
      <c r="G8" s="5">
        <v>2</v>
      </c>
      <c r="H8" s="5">
        <v>1</v>
      </c>
      <c r="I8" s="5">
        <v>0</v>
      </c>
      <c r="J8" s="5">
        <v>0</v>
      </c>
    </row>
    <row r="9" spans="1:11" x14ac:dyDescent="0.25">
      <c r="A9" s="4" t="s">
        <v>10</v>
      </c>
      <c r="B9" s="6">
        <v>45577</v>
      </c>
      <c r="C9" s="5">
        <v>8</v>
      </c>
      <c r="D9" s="5">
        <v>7</v>
      </c>
      <c r="E9" s="5" t="s">
        <v>11</v>
      </c>
      <c r="F9" s="5" t="s">
        <v>11</v>
      </c>
      <c r="G9" s="5">
        <v>2</v>
      </c>
      <c r="H9" s="5">
        <v>1</v>
      </c>
      <c r="I9" s="5">
        <v>0</v>
      </c>
      <c r="J9" s="5">
        <v>0</v>
      </c>
    </row>
    <row r="10" spans="1:11" x14ac:dyDescent="0.25">
      <c r="A10" s="4" t="s">
        <v>10</v>
      </c>
      <c r="B10" s="6">
        <v>45577</v>
      </c>
      <c r="C10" s="5">
        <v>9</v>
      </c>
      <c r="D10" s="5">
        <v>4</v>
      </c>
      <c r="F10" s="5" t="s">
        <v>11</v>
      </c>
      <c r="G10" s="5">
        <v>2</v>
      </c>
      <c r="H10" s="5">
        <v>0</v>
      </c>
      <c r="I10" s="5">
        <v>0</v>
      </c>
      <c r="J10" s="5">
        <v>0</v>
      </c>
    </row>
    <row r="11" spans="1:11" x14ac:dyDescent="0.25">
      <c r="A11" s="4" t="s">
        <v>10</v>
      </c>
      <c r="B11" s="6">
        <v>45570</v>
      </c>
      <c r="C11" s="5">
        <v>1</v>
      </c>
      <c r="D11" s="5">
        <v>11</v>
      </c>
      <c r="E11" s="5" t="s">
        <v>11</v>
      </c>
      <c r="F11" s="5" t="s">
        <v>11</v>
      </c>
      <c r="G11" s="5">
        <v>2</v>
      </c>
      <c r="H11" s="5">
        <v>2</v>
      </c>
      <c r="I11" s="5">
        <v>0</v>
      </c>
      <c r="J11" s="5">
        <v>0</v>
      </c>
    </row>
    <row r="12" spans="1:11" x14ac:dyDescent="0.25">
      <c r="A12" s="4" t="s">
        <v>10</v>
      </c>
      <c r="B12" s="6">
        <v>45570</v>
      </c>
      <c r="C12" s="5">
        <v>2</v>
      </c>
      <c r="D12" s="5">
        <v>4</v>
      </c>
      <c r="F12" s="5" t="s">
        <v>11</v>
      </c>
      <c r="G12" s="5">
        <v>2</v>
      </c>
      <c r="H12" s="5">
        <v>1</v>
      </c>
      <c r="I12" s="5">
        <v>0</v>
      </c>
      <c r="J12" s="5">
        <v>0</v>
      </c>
    </row>
    <row r="13" spans="1:11" x14ac:dyDescent="0.25">
      <c r="A13" s="4" t="s">
        <v>10</v>
      </c>
      <c r="B13" s="6">
        <v>45570</v>
      </c>
      <c r="C13" s="5">
        <v>3</v>
      </c>
      <c r="D13" s="5">
        <v>9</v>
      </c>
      <c r="E13" s="5" t="s">
        <v>11</v>
      </c>
      <c r="F13" s="5" t="s">
        <v>11</v>
      </c>
      <c r="G13" s="5">
        <v>2</v>
      </c>
      <c r="H13" s="5">
        <v>2</v>
      </c>
      <c r="I13" s="5">
        <v>0</v>
      </c>
      <c r="J13" s="5">
        <v>0</v>
      </c>
    </row>
    <row r="14" spans="1:11" x14ac:dyDescent="0.25">
      <c r="A14" s="4" t="s">
        <v>10</v>
      </c>
      <c r="B14" s="6">
        <v>45570</v>
      </c>
      <c r="C14" s="5">
        <v>4</v>
      </c>
      <c r="D14" s="5">
        <v>4</v>
      </c>
      <c r="F14" s="5" t="s">
        <v>12</v>
      </c>
      <c r="G14" s="5">
        <v>3</v>
      </c>
      <c r="H14" s="5">
        <v>0</v>
      </c>
      <c r="I14" s="5">
        <v>0</v>
      </c>
      <c r="J14" s="5">
        <v>0</v>
      </c>
    </row>
    <row r="15" spans="1:11" x14ac:dyDescent="0.25">
      <c r="A15" s="4" t="s">
        <v>10</v>
      </c>
      <c r="B15" s="6">
        <v>45570</v>
      </c>
      <c r="C15" s="5">
        <v>5</v>
      </c>
      <c r="D15" s="5">
        <v>9</v>
      </c>
      <c r="E15" s="5" t="s">
        <v>11</v>
      </c>
      <c r="F15" s="5" t="s">
        <v>11</v>
      </c>
      <c r="G15" s="5">
        <v>2</v>
      </c>
      <c r="H15" s="5">
        <v>1</v>
      </c>
      <c r="I15" s="5">
        <v>0</v>
      </c>
      <c r="J15" s="5">
        <v>0</v>
      </c>
    </row>
    <row r="16" spans="1:11" x14ac:dyDescent="0.25">
      <c r="A16" s="4" t="s">
        <v>10</v>
      </c>
      <c r="B16" s="6">
        <v>45570</v>
      </c>
      <c r="C16" s="5">
        <v>6</v>
      </c>
      <c r="D16" s="5">
        <v>5</v>
      </c>
      <c r="E16" s="5" t="s">
        <v>11</v>
      </c>
      <c r="F16" s="5" t="s">
        <v>11</v>
      </c>
      <c r="G16" s="5">
        <v>2</v>
      </c>
      <c r="H16" s="5">
        <v>1</v>
      </c>
      <c r="I16" s="5">
        <v>0</v>
      </c>
      <c r="J16" s="5">
        <v>0</v>
      </c>
    </row>
    <row r="17" spans="1:10" x14ac:dyDescent="0.25">
      <c r="A17" s="4" t="s">
        <v>10</v>
      </c>
      <c r="B17" s="6">
        <v>45570</v>
      </c>
      <c r="C17" s="5">
        <v>7</v>
      </c>
      <c r="D17" s="5">
        <v>6</v>
      </c>
      <c r="E17" s="5" t="s">
        <v>11</v>
      </c>
      <c r="F17" s="5" t="s">
        <v>11</v>
      </c>
      <c r="G17" s="5">
        <v>3</v>
      </c>
      <c r="H17" s="5">
        <v>1</v>
      </c>
      <c r="I17" s="5">
        <v>0</v>
      </c>
      <c r="J17" s="5">
        <v>0</v>
      </c>
    </row>
    <row r="18" spans="1:10" x14ac:dyDescent="0.25">
      <c r="A18" s="4" t="s">
        <v>10</v>
      </c>
      <c r="B18" s="6">
        <v>45570</v>
      </c>
      <c r="C18" s="5">
        <v>8</v>
      </c>
      <c r="D18" s="5">
        <v>9</v>
      </c>
      <c r="E18" s="5" t="s">
        <v>12</v>
      </c>
      <c r="F18" s="5" t="s">
        <v>11</v>
      </c>
      <c r="G18" s="5">
        <v>2</v>
      </c>
      <c r="H18" s="5">
        <v>1</v>
      </c>
      <c r="I18" s="5">
        <v>0</v>
      </c>
      <c r="J18" s="5">
        <v>0</v>
      </c>
    </row>
    <row r="19" spans="1:10" x14ac:dyDescent="0.25">
      <c r="A19" s="4" t="s">
        <v>10</v>
      </c>
      <c r="B19" s="6">
        <v>45570</v>
      </c>
      <c r="C19" s="5">
        <v>9</v>
      </c>
      <c r="D19" s="5">
        <v>5</v>
      </c>
      <c r="F19" s="5" t="s">
        <v>11</v>
      </c>
      <c r="G19" s="5">
        <v>2</v>
      </c>
      <c r="H19" s="5">
        <v>1</v>
      </c>
      <c r="I19" s="5">
        <v>0</v>
      </c>
      <c r="J19" s="5">
        <v>0</v>
      </c>
    </row>
    <row r="20" spans="1:10" x14ac:dyDescent="0.25">
      <c r="A20" s="4" t="s">
        <v>10</v>
      </c>
      <c r="B20" s="6">
        <v>45563</v>
      </c>
      <c r="C20" s="5">
        <v>1</v>
      </c>
      <c r="D20" s="5">
        <v>6</v>
      </c>
      <c r="E20" s="5" t="s">
        <v>12</v>
      </c>
      <c r="F20" s="5" t="s">
        <v>11</v>
      </c>
      <c r="G20" s="5">
        <v>1</v>
      </c>
      <c r="H20" s="5">
        <v>1</v>
      </c>
      <c r="I20" s="5">
        <v>0</v>
      </c>
      <c r="J20" s="5">
        <v>0</v>
      </c>
    </row>
    <row r="21" spans="1:10" x14ac:dyDescent="0.25">
      <c r="A21" s="4" t="s">
        <v>10</v>
      </c>
      <c r="B21" s="6">
        <v>45563</v>
      </c>
      <c r="C21" s="5">
        <v>2</v>
      </c>
      <c r="D21" s="5">
        <v>4</v>
      </c>
      <c r="F21" s="5" t="s">
        <v>11</v>
      </c>
      <c r="G21" s="5">
        <v>2</v>
      </c>
      <c r="H21" s="5">
        <v>1</v>
      </c>
      <c r="I21" s="5">
        <v>0</v>
      </c>
      <c r="J21" s="5">
        <v>0</v>
      </c>
    </row>
    <row r="22" spans="1:10" x14ac:dyDescent="0.25">
      <c r="A22" s="4" t="s">
        <v>10</v>
      </c>
      <c r="B22" s="6">
        <v>45563</v>
      </c>
      <c r="C22" s="5">
        <v>3</v>
      </c>
      <c r="D22" s="5">
        <v>7</v>
      </c>
      <c r="E22" s="5" t="s">
        <v>12</v>
      </c>
      <c r="F22" s="5" t="s">
        <v>11</v>
      </c>
      <c r="G22" s="5">
        <v>2</v>
      </c>
      <c r="H22" s="5">
        <v>1</v>
      </c>
      <c r="I22" s="5">
        <v>0</v>
      </c>
      <c r="J22" s="5">
        <v>1</v>
      </c>
    </row>
    <row r="23" spans="1:10" x14ac:dyDescent="0.25">
      <c r="A23" s="4" t="s">
        <v>10</v>
      </c>
      <c r="B23" s="6">
        <v>45563</v>
      </c>
      <c r="C23" s="5">
        <v>4</v>
      </c>
      <c r="D23" s="5">
        <v>4</v>
      </c>
      <c r="F23" s="5" t="s">
        <v>11</v>
      </c>
      <c r="G23" s="5">
        <v>2</v>
      </c>
      <c r="H23" s="5">
        <v>1</v>
      </c>
      <c r="I23" s="5">
        <v>0</v>
      </c>
      <c r="J23" s="5">
        <v>0</v>
      </c>
    </row>
    <row r="24" spans="1:10" x14ac:dyDescent="0.25">
      <c r="A24" s="4" t="s">
        <v>10</v>
      </c>
      <c r="B24" s="6">
        <v>45563</v>
      </c>
      <c r="C24" s="5">
        <v>5</v>
      </c>
      <c r="D24" s="5">
        <v>5</v>
      </c>
      <c r="E24" s="5" t="s">
        <v>12</v>
      </c>
      <c r="F24" s="5" t="s">
        <v>11</v>
      </c>
      <c r="G24" s="5">
        <v>1</v>
      </c>
      <c r="H24" s="5">
        <v>1</v>
      </c>
      <c r="I24" s="5">
        <v>0</v>
      </c>
      <c r="J24" s="5">
        <v>0</v>
      </c>
    </row>
    <row r="25" spans="1:10" x14ac:dyDescent="0.25">
      <c r="A25" s="4" t="s">
        <v>10</v>
      </c>
      <c r="B25" s="6">
        <v>45563</v>
      </c>
      <c r="C25" s="5">
        <v>6</v>
      </c>
      <c r="D25" s="5">
        <v>6</v>
      </c>
      <c r="E25" s="5" t="s">
        <v>11</v>
      </c>
      <c r="F25" s="5" t="s">
        <v>11</v>
      </c>
      <c r="G25" s="5">
        <v>2</v>
      </c>
      <c r="H25" s="5">
        <v>1</v>
      </c>
      <c r="I25" s="5">
        <v>1</v>
      </c>
      <c r="J25" s="5">
        <v>0</v>
      </c>
    </row>
    <row r="26" spans="1:10" x14ac:dyDescent="0.25">
      <c r="A26" s="4" t="s">
        <v>10</v>
      </c>
      <c r="B26" s="6">
        <v>45563</v>
      </c>
      <c r="C26" s="5">
        <v>7</v>
      </c>
      <c r="D26" s="5">
        <v>6</v>
      </c>
      <c r="E26" s="5" t="s">
        <v>11</v>
      </c>
      <c r="F26" s="5" t="s">
        <v>11</v>
      </c>
      <c r="G26" s="5">
        <v>3</v>
      </c>
      <c r="H26" s="5">
        <v>0</v>
      </c>
      <c r="I26" s="5">
        <v>0</v>
      </c>
      <c r="J26" s="5">
        <v>0</v>
      </c>
    </row>
    <row r="27" spans="1:10" x14ac:dyDescent="0.25">
      <c r="A27" s="4" t="s">
        <v>10</v>
      </c>
      <c r="B27" s="6">
        <v>45563</v>
      </c>
      <c r="C27" s="5">
        <v>8</v>
      </c>
      <c r="D27" s="5">
        <v>12</v>
      </c>
      <c r="E27" s="5" t="s">
        <v>11</v>
      </c>
      <c r="F27" s="5" t="s">
        <v>11</v>
      </c>
      <c r="G27" s="5">
        <v>2</v>
      </c>
      <c r="H27" s="5">
        <v>1</v>
      </c>
      <c r="I27" s="5">
        <v>0</v>
      </c>
      <c r="J27" s="5">
        <v>0</v>
      </c>
    </row>
    <row r="28" spans="1:10" x14ac:dyDescent="0.25">
      <c r="A28" s="4" t="s">
        <v>10</v>
      </c>
      <c r="B28" s="6">
        <v>45563</v>
      </c>
      <c r="C28" s="5">
        <v>9</v>
      </c>
      <c r="D28" s="5">
        <v>6</v>
      </c>
      <c r="F28" s="5" t="s">
        <v>11</v>
      </c>
      <c r="G28" s="5">
        <v>3</v>
      </c>
      <c r="H28" s="5">
        <v>2</v>
      </c>
      <c r="I28" s="5">
        <v>0</v>
      </c>
      <c r="J28" s="5">
        <v>0</v>
      </c>
    </row>
    <row r="29" spans="1:10" x14ac:dyDescent="0.25">
      <c r="A29" s="4" t="s">
        <v>13</v>
      </c>
      <c r="B29" s="6">
        <v>45556</v>
      </c>
      <c r="C29" s="5">
        <v>1</v>
      </c>
      <c r="D29" s="5">
        <v>8</v>
      </c>
      <c r="E29" s="5" t="s">
        <v>12</v>
      </c>
      <c r="F29" s="5" t="s">
        <v>11</v>
      </c>
      <c r="G29" s="5">
        <v>3</v>
      </c>
      <c r="H29" s="5">
        <v>2</v>
      </c>
      <c r="I29" s="5">
        <v>2</v>
      </c>
      <c r="J29" s="5">
        <v>0</v>
      </c>
    </row>
    <row r="30" spans="1:10" x14ac:dyDescent="0.25">
      <c r="A30" s="4" t="s">
        <v>13</v>
      </c>
      <c r="B30" s="6">
        <v>45556</v>
      </c>
      <c r="C30" s="5">
        <v>2</v>
      </c>
      <c r="D30" s="5">
        <v>8</v>
      </c>
      <c r="E30" s="5" t="s">
        <v>11</v>
      </c>
      <c r="F30" s="5" t="s">
        <v>11</v>
      </c>
      <c r="G30" s="5">
        <v>2</v>
      </c>
      <c r="H30" s="5">
        <v>2</v>
      </c>
      <c r="I30" s="5">
        <v>0</v>
      </c>
      <c r="J30" s="5">
        <v>0</v>
      </c>
    </row>
    <row r="31" spans="1:10" x14ac:dyDescent="0.25">
      <c r="A31" s="4" t="s">
        <v>13</v>
      </c>
      <c r="B31" s="6">
        <v>45556</v>
      </c>
      <c r="C31" s="5">
        <v>3</v>
      </c>
      <c r="D31" s="5">
        <v>4</v>
      </c>
      <c r="E31" s="5" t="s">
        <v>12</v>
      </c>
      <c r="F31" s="5" t="s">
        <v>12</v>
      </c>
      <c r="G31" s="5">
        <v>2</v>
      </c>
      <c r="H31" s="5">
        <v>1</v>
      </c>
      <c r="I31" s="5">
        <v>0</v>
      </c>
      <c r="J31" s="5">
        <v>0</v>
      </c>
    </row>
    <row r="32" spans="1:10" x14ac:dyDescent="0.25">
      <c r="A32" s="4" t="s">
        <v>13</v>
      </c>
      <c r="B32" s="6">
        <v>45556</v>
      </c>
      <c r="C32" s="5">
        <v>4</v>
      </c>
      <c r="D32" s="5">
        <v>3</v>
      </c>
      <c r="F32" s="5" t="s">
        <v>12</v>
      </c>
      <c r="G32" s="5">
        <v>2</v>
      </c>
      <c r="H32" s="5">
        <v>0</v>
      </c>
      <c r="I32" s="5">
        <v>0</v>
      </c>
      <c r="J32" s="5">
        <v>0</v>
      </c>
    </row>
    <row r="33" spans="1:10" x14ac:dyDescent="0.25">
      <c r="A33" s="4" t="s">
        <v>13</v>
      </c>
      <c r="B33" s="6">
        <v>45556</v>
      </c>
      <c r="C33" s="5">
        <v>5</v>
      </c>
      <c r="D33" s="5">
        <v>6</v>
      </c>
      <c r="E33" s="5" t="s">
        <v>11</v>
      </c>
      <c r="F33" s="5" t="s">
        <v>11</v>
      </c>
      <c r="G33" s="5">
        <v>2</v>
      </c>
      <c r="H33" s="5">
        <v>1</v>
      </c>
      <c r="I33" s="5">
        <v>0</v>
      </c>
      <c r="J33" s="5">
        <v>0</v>
      </c>
    </row>
    <row r="34" spans="1:10" x14ac:dyDescent="0.25">
      <c r="A34" s="4" t="s">
        <v>13</v>
      </c>
      <c r="B34" s="6">
        <v>45556</v>
      </c>
      <c r="C34" s="5">
        <v>6</v>
      </c>
      <c r="D34" s="5">
        <v>7</v>
      </c>
      <c r="E34" s="5" t="s">
        <v>11</v>
      </c>
      <c r="F34" s="5" t="s">
        <v>11</v>
      </c>
      <c r="G34" s="5">
        <v>2</v>
      </c>
      <c r="H34" s="5">
        <v>2</v>
      </c>
      <c r="I34" s="5">
        <v>0</v>
      </c>
      <c r="J34" s="5">
        <v>0</v>
      </c>
    </row>
    <row r="35" spans="1:10" x14ac:dyDescent="0.25">
      <c r="A35" s="4" t="s">
        <v>13</v>
      </c>
      <c r="B35" s="6">
        <v>45556</v>
      </c>
      <c r="C35" s="5">
        <v>7</v>
      </c>
      <c r="D35" s="5">
        <v>8</v>
      </c>
      <c r="E35" s="5" t="s">
        <v>11</v>
      </c>
      <c r="F35" s="5" t="s">
        <v>11</v>
      </c>
      <c r="G35" s="5">
        <v>3</v>
      </c>
      <c r="H35" s="5">
        <v>1</v>
      </c>
      <c r="I35" s="5">
        <v>0</v>
      </c>
      <c r="J35" s="5">
        <v>0</v>
      </c>
    </row>
    <row r="36" spans="1:10" x14ac:dyDescent="0.25">
      <c r="A36" s="4" t="s">
        <v>13</v>
      </c>
      <c r="B36" s="6">
        <v>45556</v>
      </c>
      <c r="C36" s="5">
        <v>8</v>
      </c>
      <c r="D36" s="5">
        <v>4</v>
      </c>
      <c r="F36" s="5" t="s">
        <v>12</v>
      </c>
      <c r="G36" s="5">
        <v>3</v>
      </c>
      <c r="H36" s="5">
        <v>0</v>
      </c>
      <c r="I36" s="5">
        <v>0</v>
      </c>
      <c r="J36" s="5">
        <v>0</v>
      </c>
    </row>
    <row r="37" spans="1:10" x14ac:dyDescent="0.25">
      <c r="A37" s="4" t="s">
        <v>13</v>
      </c>
      <c r="B37" s="6">
        <v>45556</v>
      </c>
      <c r="C37" s="5">
        <v>9</v>
      </c>
      <c r="D37" s="5">
        <v>6</v>
      </c>
      <c r="E37" s="5" t="s">
        <v>12</v>
      </c>
      <c r="F37" s="5" t="s">
        <v>11</v>
      </c>
      <c r="G37" s="5">
        <v>2</v>
      </c>
      <c r="H37" s="5">
        <v>2</v>
      </c>
      <c r="I37" s="5">
        <v>0</v>
      </c>
      <c r="J37" s="5">
        <v>0</v>
      </c>
    </row>
    <row r="38" spans="1:10" x14ac:dyDescent="0.25">
      <c r="A38" s="4" t="s">
        <v>10</v>
      </c>
      <c r="B38" s="6">
        <v>45549</v>
      </c>
      <c r="C38" s="5">
        <v>1</v>
      </c>
      <c r="D38" s="5">
        <v>9</v>
      </c>
      <c r="E38" s="5" t="s">
        <v>12</v>
      </c>
      <c r="F38" s="5" t="s">
        <v>11</v>
      </c>
      <c r="G38" s="5">
        <v>2</v>
      </c>
      <c r="H38" s="5">
        <v>1</v>
      </c>
      <c r="I38" s="5">
        <v>0</v>
      </c>
      <c r="J38" s="5">
        <v>1</v>
      </c>
    </row>
    <row r="39" spans="1:10" x14ac:dyDescent="0.25">
      <c r="A39" s="4" t="s">
        <v>10</v>
      </c>
      <c r="B39" s="6">
        <v>45549</v>
      </c>
      <c r="C39" s="5">
        <v>2</v>
      </c>
      <c r="D39" s="5">
        <v>5</v>
      </c>
      <c r="F39" s="5" t="s">
        <v>11</v>
      </c>
      <c r="G39" s="5">
        <v>2</v>
      </c>
      <c r="H39" s="5">
        <v>2</v>
      </c>
      <c r="I39" s="5">
        <v>0</v>
      </c>
      <c r="J39" s="5">
        <v>0</v>
      </c>
    </row>
    <row r="40" spans="1:10" x14ac:dyDescent="0.25">
      <c r="A40" s="4" t="s">
        <v>10</v>
      </c>
      <c r="B40" s="6">
        <v>45549</v>
      </c>
      <c r="C40" s="5">
        <v>3</v>
      </c>
      <c r="D40" s="5">
        <v>5</v>
      </c>
      <c r="E40" s="5" t="s">
        <v>12</v>
      </c>
      <c r="F40" s="5" t="s">
        <v>11</v>
      </c>
      <c r="G40" s="5">
        <v>2</v>
      </c>
      <c r="H40" s="5">
        <v>1</v>
      </c>
      <c r="I40" s="5">
        <v>0</v>
      </c>
      <c r="J40" s="5">
        <v>0</v>
      </c>
    </row>
    <row r="41" spans="1:10" x14ac:dyDescent="0.25">
      <c r="A41" s="4" t="s">
        <v>10</v>
      </c>
      <c r="B41" s="6">
        <v>45549</v>
      </c>
      <c r="C41" s="5">
        <v>4</v>
      </c>
      <c r="D41" s="5">
        <v>5</v>
      </c>
      <c r="F41" s="5" t="s">
        <v>11</v>
      </c>
      <c r="G41" s="5">
        <v>3</v>
      </c>
      <c r="H41" s="5">
        <v>1</v>
      </c>
      <c r="I41" s="5">
        <v>0</v>
      </c>
      <c r="J41" s="5">
        <v>0</v>
      </c>
    </row>
    <row r="42" spans="1:10" x14ac:dyDescent="0.25">
      <c r="A42" s="4" t="s">
        <v>10</v>
      </c>
      <c r="B42" s="6">
        <v>45549</v>
      </c>
      <c r="C42" s="5">
        <v>5</v>
      </c>
      <c r="D42" s="5">
        <v>5</v>
      </c>
      <c r="E42" s="5" t="s">
        <v>12</v>
      </c>
      <c r="F42" s="5" t="s">
        <v>12</v>
      </c>
      <c r="G42" s="5">
        <v>2</v>
      </c>
      <c r="H42" s="5">
        <v>1</v>
      </c>
      <c r="I42" s="5">
        <v>0</v>
      </c>
      <c r="J42" s="5">
        <v>0</v>
      </c>
    </row>
    <row r="43" spans="1:10" x14ac:dyDescent="0.25">
      <c r="A43" s="4" t="s">
        <v>10</v>
      </c>
      <c r="B43" s="6">
        <v>45549</v>
      </c>
      <c r="C43" s="5">
        <v>6</v>
      </c>
      <c r="D43" s="5">
        <v>5</v>
      </c>
      <c r="E43" s="5" t="s">
        <v>11</v>
      </c>
      <c r="F43" s="5" t="s">
        <v>11</v>
      </c>
      <c r="G43" s="5">
        <v>2</v>
      </c>
      <c r="H43" s="5">
        <v>1</v>
      </c>
      <c r="I43" s="5">
        <v>0</v>
      </c>
      <c r="J43" s="5">
        <v>0</v>
      </c>
    </row>
    <row r="44" spans="1:10" x14ac:dyDescent="0.25">
      <c r="A44" s="4" t="s">
        <v>10</v>
      </c>
      <c r="B44" s="6">
        <v>45549</v>
      </c>
      <c r="C44" s="5">
        <v>7</v>
      </c>
      <c r="D44" s="5">
        <v>4</v>
      </c>
      <c r="E44" s="5" t="s">
        <v>12</v>
      </c>
      <c r="F44" s="5" t="s">
        <v>12</v>
      </c>
      <c r="G44" s="5">
        <v>2</v>
      </c>
      <c r="H44" s="5">
        <v>0</v>
      </c>
      <c r="I44" s="5">
        <v>0</v>
      </c>
      <c r="J44" s="5">
        <v>0</v>
      </c>
    </row>
    <row r="45" spans="1:10" x14ac:dyDescent="0.25">
      <c r="A45" s="4" t="s">
        <v>10</v>
      </c>
      <c r="B45" s="6">
        <v>45549</v>
      </c>
      <c r="C45" s="5">
        <v>8</v>
      </c>
      <c r="D45" s="5">
        <v>11</v>
      </c>
      <c r="E45" s="5" t="s">
        <v>11</v>
      </c>
      <c r="F45" s="5" t="s">
        <v>11</v>
      </c>
      <c r="G45" s="5">
        <v>2</v>
      </c>
      <c r="H45" s="5">
        <v>2</v>
      </c>
      <c r="I45" s="5">
        <v>0</v>
      </c>
      <c r="J45" s="5">
        <v>0</v>
      </c>
    </row>
    <row r="46" spans="1:10" x14ac:dyDescent="0.25">
      <c r="A46" s="4" t="s">
        <v>10</v>
      </c>
      <c r="B46" s="6">
        <v>45549</v>
      </c>
      <c r="C46" s="5">
        <v>9</v>
      </c>
      <c r="D46" s="5">
        <v>4</v>
      </c>
      <c r="F46" s="5" t="s">
        <v>12</v>
      </c>
      <c r="G46" s="5">
        <v>3</v>
      </c>
      <c r="H46" s="5">
        <v>0</v>
      </c>
      <c r="I46" s="5">
        <v>0</v>
      </c>
      <c r="J46" s="5">
        <v>0</v>
      </c>
    </row>
    <row r="47" spans="1:10" x14ac:dyDescent="0.25">
      <c r="A47" s="4" t="s">
        <v>13</v>
      </c>
      <c r="B47" s="6">
        <v>45542</v>
      </c>
      <c r="C47" s="5">
        <v>1</v>
      </c>
      <c r="D47" s="5">
        <v>7</v>
      </c>
      <c r="E47" s="5" t="s">
        <v>11</v>
      </c>
      <c r="F47" s="5" t="s">
        <v>11</v>
      </c>
      <c r="G47" s="5">
        <v>3</v>
      </c>
      <c r="H47" s="5">
        <v>2</v>
      </c>
      <c r="I47" s="5">
        <v>0</v>
      </c>
      <c r="J47" s="5">
        <v>0</v>
      </c>
    </row>
    <row r="48" spans="1:10" x14ac:dyDescent="0.25">
      <c r="A48" s="4" t="s">
        <v>13</v>
      </c>
      <c r="B48" s="6">
        <v>45542</v>
      </c>
      <c r="C48" s="5">
        <v>2</v>
      </c>
      <c r="D48" s="5">
        <v>9</v>
      </c>
      <c r="E48" s="5" t="s">
        <v>12</v>
      </c>
      <c r="F48" s="5" t="s">
        <v>11</v>
      </c>
      <c r="G48" s="5">
        <v>4</v>
      </c>
      <c r="H48" s="5">
        <v>3</v>
      </c>
      <c r="I48" s="5">
        <v>0</v>
      </c>
      <c r="J48" s="5">
        <v>0</v>
      </c>
    </row>
    <row r="49" spans="1:10" x14ac:dyDescent="0.25">
      <c r="A49" s="4" t="s">
        <v>13</v>
      </c>
      <c r="B49" s="6">
        <v>45542</v>
      </c>
      <c r="C49" s="5">
        <v>3</v>
      </c>
      <c r="D49" s="5">
        <v>4</v>
      </c>
      <c r="E49" s="5" t="s">
        <v>11</v>
      </c>
      <c r="F49" s="5" t="s">
        <v>11</v>
      </c>
      <c r="G49" s="5">
        <v>1</v>
      </c>
      <c r="H49" s="5">
        <v>1</v>
      </c>
      <c r="I49" s="5">
        <v>0</v>
      </c>
      <c r="J49" s="5">
        <v>0</v>
      </c>
    </row>
    <row r="50" spans="1:10" x14ac:dyDescent="0.25">
      <c r="A50" s="4" t="s">
        <v>13</v>
      </c>
      <c r="B50" s="6">
        <v>45542</v>
      </c>
      <c r="C50" s="5">
        <v>4</v>
      </c>
      <c r="D50" s="5">
        <v>5</v>
      </c>
      <c r="F50" s="5" t="s">
        <v>11</v>
      </c>
      <c r="G50" s="5">
        <v>3</v>
      </c>
      <c r="H50" s="5">
        <v>1</v>
      </c>
      <c r="I50" s="5">
        <v>0</v>
      </c>
      <c r="J50" s="5">
        <v>0</v>
      </c>
    </row>
    <row r="51" spans="1:10" x14ac:dyDescent="0.25">
      <c r="A51" s="4" t="s">
        <v>13</v>
      </c>
      <c r="B51" s="6">
        <v>45542</v>
      </c>
      <c r="C51" s="5">
        <v>5</v>
      </c>
      <c r="D51" s="5">
        <v>6</v>
      </c>
      <c r="E51" s="5" t="s">
        <v>11</v>
      </c>
      <c r="F51" s="5" t="s">
        <v>11</v>
      </c>
      <c r="G51" s="5">
        <v>2</v>
      </c>
      <c r="H51" s="5">
        <v>1</v>
      </c>
      <c r="I51" s="5">
        <v>0</v>
      </c>
      <c r="J51" s="5">
        <v>0</v>
      </c>
    </row>
    <row r="52" spans="1:10" x14ac:dyDescent="0.25">
      <c r="A52" s="4" t="s">
        <v>13</v>
      </c>
      <c r="B52" s="6">
        <v>45542</v>
      </c>
      <c r="C52" s="5">
        <v>6</v>
      </c>
      <c r="D52" s="5">
        <v>7</v>
      </c>
      <c r="E52" s="5" t="s">
        <v>12</v>
      </c>
      <c r="F52" s="5" t="s">
        <v>11</v>
      </c>
      <c r="G52" s="5">
        <v>1</v>
      </c>
      <c r="H52" s="5">
        <v>3</v>
      </c>
      <c r="I52" s="5">
        <v>0</v>
      </c>
      <c r="J52" s="5">
        <v>0</v>
      </c>
    </row>
    <row r="53" spans="1:10" x14ac:dyDescent="0.25">
      <c r="A53" s="4" t="s">
        <v>13</v>
      </c>
      <c r="B53" s="6">
        <v>45542</v>
      </c>
      <c r="C53" s="5">
        <v>7</v>
      </c>
      <c r="D53" s="5">
        <v>8</v>
      </c>
      <c r="E53" s="5" t="s">
        <v>11</v>
      </c>
      <c r="F53" s="5" t="s">
        <v>11</v>
      </c>
      <c r="G53" s="5">
        <v>3</v>
      </c>
      <c r="H53" s="5">
        <v>2</v>
      </c>
      <c r="I53" s="5">
        <v>0</v>
      </c>
      <c r="J53" s="5">
        <v>0</v>
      </c>
    </row>
    <row r="54" spans="1:10" x14ac:dyDescent="0.25">
      <c r="A54" s="4" t="s">
        <v>13</v>
      </c>
      <c r="B54" s="6">
        <v>45542</v>
      </c>
      <c r="C54" s="5">
        <v>8</v>
      </c>
      <c r="D54" s="5">
        <v>5</v>
      </c>
      <c r="F54" s="5" t="s">
        <v>11</v>
      </c>
      <c r="G54" s="5">
        <v>1</v>
      </c>
      <c r="H54" s="5">
        <v>1</v>
      </c>
      <c r="I54" s="5">
        <v>2</v>
      </c>
      <c r="J54" s="5">
        <v>0</v>
      </c>
    </row>
    <row r="55" spans="1:10" x14ac:dyDescent="0.25">
      <c r="A55" s="4" t="s">
        <v>13</v>
      </c>
      <c r="B55" s="6">
        <v>45542</v>
      </c>
      <c r="C55" s="5">
        <v>9</v>
      </c>
      <c r="D55" s="5">
        <v>6</v>
      </c>
      <c r="E55" s="5" t="s">
        <v>12</v>
      </c>
      <c r="F55" s="5" t="s">
        <v>11</v>
      </c>
      <c r="G55" s="5">
        <v>3</v>
      </c>
      <c r="H55" s="5">
        <v>1</v>
      </c>
      <c r="I55" s="5">
        <v>0</v>
      </c>
      <c r="J55" s="5">
        <v>0</v>
      </c>
    </row>
    <row r="56" spans="1:10" x14ac:dyDescent="0.25">
      <c r="A56" s="4" t="s">
        <v>13</v>
      </c>
      <c r="B56" s="6">
        <v>45535</v>
      </c>
      <c r="C56" s="5">
        <v>1</v>
      </c>
      <c r="D56" s="5">
        <v>9</v>
      </c>
      <c r="E56" s="5" t="s">
        <v>11</v>
      </c>
      <c r="F56" s="5" t="s">
        <v>11</v>
      </c>
      <c r="G56" s="5">
        <v>3</v>
      </c>
      <c r="H56" s="5">
        <v>2</v>
      </c>
      <c r="I56" s="5">
        <v>0</v>
      </c>
      <c r="J56" s="5">
        <v>0</v>
      </c>
    </row>
    <row r="57" spans="1:10" x14ac:dyDescent="0.25">
      <c r="A57" s="4" t="s">
        <v>13</v>
      </c>
      <c r="B57" s="6">
        <v>45535</v>
      </c>
      <c r="C57" s="5">
        <v>2</v>
      </c>
      <c r="D57" s="5">
        <v>8</v>
      </c>
      <c r="E57" s="5" t="s">
        <v>11</v>
      </c>
      <c r="F57" s="5" t="s">
        <v>11</v>
      </c>
      <c r="G57" s="5">
        <v>3</v>
      </c>
      <c r="H57" s="5">
        <v>0</v>
      </c>
      <c r="I57" s="5">
        <v>0</v>
      </c>
      <c r="J57" s="5">
        <v>1</v>
      </c>
    </row>
    <row r="58" spans="1:10" x14ac:dyDescent="0.25">
      <c r="A58" s="4" t="s">
        <v>13</v>
      </c>
      <c r="B58" s="6">
        <v>45535</v>
      </c>
      <c r="C58" s="5">
        <v>3</v>
      </c>
      <c r="D58" s="5">
        <v>5</v>
      </c>
      <c r="E58" s="5" t="s">
        <v>12</v>
      </c>
      <c r="F58" s="5" t="s">
        <v>11</v>
      </c>
      <c r="G58" s="5">
        <v>1</v>
      </c>
      <c r="H58" s="5">
        <v>2</v>
      </c>
      <c r="I58" s="5">
        <v>0</v>
      </c>
      <c r="J58" s="5">
        <v>0</v>
      </c>
    </row>
    <row r="59" spans="1:10" x14ac:dyDescent="0.25">
      <c r="A59" s="4" t="s">
        <v>13</v>
      </c>
      <c r="B59" s="6">
        <v>45535</v>
      </c>
      <c r="C59" s="5">
        <v>4</v>
      </c>
      <c r="D59" s="5">
        <v>5</v>
      </c>
      <c r="F59" s="5" t="s">
        <v>11</v>
      </c>
      <c r="G59" s="5">
        <v>3</v>
      </c>
      <c r="H59" s="5">
        <v>1</v>
      </c>
      <c r="I59" s="5">
        <v>0</v>
      </c>
      <c r="J59" s="5">
        <v>0</v>
      </c>
    </row>
    <row r="60" spans="1:10" x14ac:dyDescent="0.25">
      <c r="A60" s="4" t="s">
        <v>13</v>
      </c>
      <c r="B60" s="6">
        <v>45535</v>
      </c>
      <c r="C60" s="5">
        <v>5</v>
      </c>
      <c r="D60" s="5">
        <v>6</v>
      </c>
      <c r="E60" s="5" t="s">
        <v>12</v>
      </c>
      <c r="F60" s="5" t="s">
        <v>11</v>
      </c>
      <c r="G60" s="5">
        <v>3</v>
      </c>
      <c r="H60" s="5">
        <v>1</v>
      </c>
      <c r="I60" s="5">
        <v>0</v>
      </c>
      <c r="J60" s="5">
        <v>0</v>
      </c>
    </row>
    <row r="61" spans="1:10" x14ac:dyDescent="0.25">
      <c r="A61" s="4" t="s">
        <v>13</v>
      </c>
      <c r="B61" s="6">
        <v>45535</v>
      </c>
      <c r="C61" s="5">
        <v>6</v>
      </c>
      <c r="D61" s="5">
        <v>9</v>
      </c>
      <c r="E61" s="5" t="s">
        <v>12</v>
      </c>
      <c r="F61" s="5" t="s">
        <v>11</v>
      </c>
      <c r="G61" s="5">
        <v>2</v>
      </c>
      <c r="H61" s="5">
        <v>1</v>
      </c>
      <c r="I61" s="5">
        <v>0</v>
      </c>
      <c r="J61" s="5">
        <v>2</v>
      </c>
    </row>
    <row r="62" spans="1:10" x14ac:dyDescent="0.25">
      <c r="A62" s="4" t="s">
        <v>13</v>
      </c>
      <c r="B62" s="6">
        <v>45535</v>
      </c>
      <c r="C62" s="5">
        <v>7</v>
      </c>
      <c r="D62" s="5">
        <v>5</v>
      </c>
      <c r="E62" s="5" t="s">
        <v>12</v>
      </c>
      <c r="F62" s="5" t="s">
        <v>11</v>
      </c>
      <c r="G62" s="5">
        <v>1</v>
      </c>
      <c r="H62" s="5">
        <v>2</v>
      </c>
      <c r="I62" s="5">
        <v>0</v>
      </c>
      <c r="J62" s="5">
        <v>0</v>
      </c>
    </row>
    <row r="63" spans="1:10" x14ac:dyDescent="0.25">
      <c r="A63" s="4" t="s">
        <v>13</v>
      </c>
      <c r="B63" s="6">
        <v>45535</v>
      </c>
      <c r="C63" s="5">
        <v>8</v>
      </c>
      <c r="D63" s="5">
        <v>3</v>
      </c>
      <c r="F63" s="5" t="s">
        <v>12</v>
      </c>
      <c r="G63" s="5">
        <v>2</v>
      </c>
      <c r="H63" s="5">
        <v>0</v>
      </c>
      <c r="I63" s="5">
        <v>0</v>
      </c>
      <c r="J63" s="5">
        <v>0</v>
      </c>
    </row>
    <row r="64" spans="1:10" x14ac:dyDescent="0.25">
      <c r="A64" s="4" t="s">
        <v>13</v>
      </c>
      <c r="B64" s="6">
        <v>45535</v>
      </c>
      <c r="C64" s="5">
        <v>9</v>
      </c>
      <c r="D64" s="5">
        <v>7</v>
      </c>
      <c r="E64" s="5" t="s">
        <v>12</v>
      </c>
      <c r="F64" s="5" t="s">
        <v>11</v>
      </c>
      <c r="G64" s="5">
        <v>2</v>
      </c>
      <c r="H64" s="5">
        <v>2</v>
      </c>
      <c r="I64" s="5">
        <v>0</v>
      </c>
      <c r="J64" s="5">
        <v>1</v>
      </c>
    </row>
    <row r="65" spans="1:10" x14ac:dyDescent="0.25">
      <c r="A65" s="4" t="s">
        <v>10</v>
      </c>
      <c r="B65" s="6">
        <v>45493</v>
      </c>
      <c r="C65" s="5">
        <v>1</v>
      </c>
      <c r="D65" s="5">
        <v>8</v>
      </c>
      <c r="E65" s="5" t="s">
        <v>11</v>
      </c>
      <c r="F65" s="5" t="s">
        <v>11</v>
      </c>
      <c r="G65" s="5">
        <v>2</v>
      </c>
      <c r="H65" s="5">
        <v>1</v>
      </c>
      <c r="I65" s="5">
        <v>2</v>
      </c>
      <c r="J65" s="5">
        <v>0</v>
      </c>
    </row>
    <row r="66" spans="1:10" x14ac:dyDescent="0.25">
      <c r="A66" s="4" t="s">
        <v>10</v>
      </c>
      <c r="B66" s="6">
        <v>45493</v>
      </c>
      <c r="C66" s="5">
        <v>2</v>
      </c>
      <c r="D66" s="5">
        <v>5</v>
      </c>
      <c r="F66" s="5" t="s">
        <v>11</v>
      </c>
      <c r="G66" s="5">
        <v>3</v>
      </c>
      <c r="H66" s="5">
        <v>1</v>
      </c>
      <c r="I66" s="5">
        <v>0</v>
      </c>
      <c r="J66" s="5">
        <v>0</v>
      </c>
    </row>
    <row r="67" spans="1:10" x14ac:dyDescent="0.25">
      <c r="A67" s="4" t="s">
        <v>10</v>
      </c>
      <c r="B67" s="6">
        <v>45493</v>
      </c>
      <c r="C67" s="5">
        <v>3</v>
      </c>
      <c r="D67" s="5">
        <v>9</v>
      </c>
      <c r="E67" s="5" t="s">
        <v>11</v>
      </c>
      <c r="F67" s="5" t="s">
        <v>11</v>
      </c>
      <c r="G67" s="5">
        <v>2</v>
      </c>
      <c r="H67" s="5">
        <v>0</v>
      </c>
      <c r="I67" s="5">
        <v>0</v>
      </c>
      <c r="J67" s="5">
        <v>3</v>
      </c>
    </row>
    <row r="68" spans="1:10" x14ac:dyDescent="0.25">
      <c r="A68" s="4" t="s">
        <v>10</v>
      </c>
      <c r="B68" s="6">
        <v>45493</v>
      </c>
      <c r="C68" s="5">
        <v>4</v>
      </c>
      <c r="D68" s="5">
        <v>5</v>
      </c>
      <c r="F68" s="5" t="s">
        <v>11</v>
      </c>
      <c r="G68" s="5">
        <v>3</v>
      </c>
      <c r="H68" s="5">
        <v>1</v>
      </c>
      <c r="I68" s="5">
        <v>0</v>
      </c>
      <c r="J68" s="5">
        <v>0</v>
      </c>
    </row>
    <row r="69" spans="1:10" x14ac:dyDescent="0.25">
      <c r="A69" s="4" t="s">
        <v>10</v>
      </c>
      <c r="B69" s="6">
        <v>45493</v>
      </c>
      <c r="C69" s="5">
        <v>5</v>
      </c>
      <c r="D69" s="5">
        <v>6</v>
      </c>
      <c r="E69" s="5" t="s">
        <v>12</v>
      </c>
      <c r="F69" s="5" t="s">
        <v>11</v>
      </c>
      <c r="G69" s="5">
        <v>2</v>
      </c>
      <c r="H69" s="5">
        <v>1</v>
      </c>
      <c r="I69" s="5">
        <v>0</v>
      </c>
      <c r="J69" s="5">
        <v>0</v>
      </c>
    </row>
    <row r="70" spans="1:10" x14ac:dyDescent="0.25">
      <c r="A70" s="4" t="s">
        <v>10</v>
      </c>
      <c r="B70" s="6">
        <v>45493</v>
      </c>
      <c r="C70" s="5">
        <v>6</v>
      </c>
      <c r="D70" s="5">
        <v>6</v>
      </c>
      <c r="E70" s="5" t="s">
        <v>11</v>
      </c>
      <c r="F70" s="5" t="s">
        <v>11</v>
      </c>
      <c r="G70" s="5">
        <v>3</v>
      </c>
      <c r="H70" s="5">
        <v>1</v>
      </c>
      <c r="I70" s="5">
        <v>0</v>
      </c>
      <c r="J70" s="5">
        <v>0</v>
      </c>
    </row>
    <row r="71" spans="1:10" x14ac:dyDescent="0.25">
      <c r="A71" s="4" t="s">
        <v>10</v>
      </c>
      <c r="B71" s="6">
        <v>45493</v>
      </c>
      <c r="C71" s="5">
        <v>7</v>
      </c>
      <c r="D71" s="5">
        <v>4</v>
      </c>
      <c r="E71" s="5" t="s">
        <v>12</v>
      </c>
      <c r="F71" s="5" t="s">
        <v>12</v>
      </c>
      <c r="G71" s="5">
        <v>2</v>
      </c>
      <c r="H71" s="5">
        <v>0</v>
      </c>
      <c r="I71" s="5">
        <v>0</v>
      </c>
      <c r="J71" s="5">
        <v>0</v>
      </c>
    </row>
    <row r="72" spans="1:10" x14ac:dyDescent="0.25">
      <c r="A72" s="4" t="s">
        <v>10</v>
      </c>
      <c r="B72" s="6">
        <v>45493</v>
      </c>
      <c r="C72" s="5">
        <v>8</v>
      </c>
      <c r="D72" s="5">
        <v>10</v>
      </c>
      <c r="E72" s="5" t="s">
        <v>11</v>
      </c>
      <c r="F72" s="5" t="s">
        <v>11</v>
      </c>
      <c r="G72" s="5">
        <v>3</v>
      </c>
      <c r="H72" s="5">
        <v>1</v>
      </c>
      <c r="I72" s="5">
        <v>0</v>
      </c>
      <c r="J72" s="5">
        <v>1</v>
      </c>
    </row>
    <row r="73" spans="1:10" x14ac:dyDescent="0.25">
      <c r="A73" s="4" t="s">
        <v>10</v>
      </c>
      <c r="B73" s="6">
        <v>45493</v>
      </c>
      <c r="C73" s="5">
        <v>9</v>
      </c>
      <c r="D73" s="5">
        <v>5</v>
      </c>
      <c r="F73" s="5" t="s">
        <v>11</v>
      </c>
      <c r="G73" s="5">
        <v>2</v>
      </c>
      <c r="H73" s="5">
        <v>1</v>
      </c>
      <c r="I73" s="5">
        <v>1</v>
      </c>
      <c r="J73" s="5">
        <v>0</v>
      </c>
    </row>
    <row r="74" spans="1:10" x14ac:dyDescent="0.25">
      <c r="A74" s="4" t="s">
        <v>10</v>
      </c>
      <c r="B74" s="6">
        <v>45451</v>
      </c>
      <c r="C74" s="5">
        <v>1</v>
      </c>
      <c r="D74" s="5">
        <v>9</v>
      </c>
      <c r="E74" s="5" t="s">
        <v>11</v>
      </c>
      <c r="F74" s="5" t="s">
        <v>11</v>
      </c>
      <c r="G74" s="5">
        <v>4</v>
      </c>
      <c r="H74" s="5">
        <v>1</v>
      </c>
      <c r="I74" s="5">
        <v>0</v>
      </c>
      <c r="J74" s="5">
        <v>0</v>
      </c>
    </row>
    <row r="75" spans="1:10" x14ac:dyDescent="0.25">
      <c r="A75" s="4" t="s">
        <v>10</v>
      </c>
      <c r="B75" s="6">
        <v>45451</v>
      </c>
      <c r="C75" s="5">
        <v>2</v>
      </c>
      <c r="D75" s="5">
        <v>7</v>
      </c>
      <c r="F75" s="5" t="s">
        <v>11</v>
      </c>
      <c r="G75" s="5">
        <v>3</v>
      </c>
      <c r="H75" s="5">
        <v>3</v>
      </c>
      <c r="I75" s="5">
        <v>0</v>
      </c>
      <c r="J75" s="5">
        <v>0</v>
      </c>
    </row>
    <row r="76" spans="1:10" x14ac:dyDescent="0.25">
      <c r="A76" s="4" t="s">
        <v>10</v>
      </c>
      <c r="B76" s="6">
        <v>45451</v>
      </c>
      <c r="C76" s="5">
        <v>3</v>
      </c>
      <c r="D76" s="5">
        <v>10</v>
      </c>
      <c r="E76" s="5" t="s">
        <v>11</v>
      </c>
      <c r="F76" s="5" t="s">
        <v>11</v>
      </c>
      <c r="G76" s="5">
        <v>3</v>
      </c>
      <c r="H76" s="5">
        <v>0</v>
      </c>
      <c r="I76" s="5">
        <v>0</v>
      </c>
      <c r="J76" s="5">
        <v>1</v>
      </c>
    </row>
    <row r="77" spans="1:10" x14ac:dyDescent="0.25">
      <c r="A77" s="4" t="s">
        <v>10</v>
      </c>
      <c r="B77" s="6">
        <v>45451</v>
      </c>
      <c r="C77" s="5">
        <v>4</v>
      </c>
      <c r="D77" s="5">
        <v>5</v>
      </c>
      <c r="F77" s="5" t="s">
        <v>11</v>
      </c>
      <c r="G77" s="5">
        <v>2</v>
      </c>
      <c r="H77" s="5">
        <v>2</v>
      </c>
      <c r="I77" s="5">
        <v>0</v>
      </c>
      <c r="J77" s="5">
        <v>0</v>
      </c>
    </row>
    <row r="78" spans="1:10" x14ac:dyDescent="0.25">
      <c r="A78" s="4" t="s">
        <v>10</v>
      </c>
      <c r="B78" s="6">
        <v>45451</v>
      </c>
      <c r="C78" s="5">
        <v>5</v>
      </c>
      <c r="D78" s="5">
        <v>9</v>
      </c>
      <c r="E78" s="5" t="s">
        <v>11</v>
      </c>
      <c r="F78" s="5" t="s">
        <v>11</v>
      </c>
      <c r="G78" s="5">
        <v>2</v>
      </c>
      <c r="H78" s="5">
        <v>1</v>
      </c>
      <c r="I78" s="5">
        <v>0</v>
      </c>
      <c r="J78" s="5">
        <v>2</v>
      </c>
    </row>
    <row r="79" spans="1:10" x14ac:dyDescent="0.25">
      <c r="A79" s="4" t="s">
        <v>10</v>
      </c>
      <c r="B79" s="6">
        <v>45451</v>
      </c>
      <c r="C79" s="5">
        <v>6</v>
      </c>
      <c r="D79" s="5">
        <v>10</v>
      </c>
      <c r="E79" s="5" t="s">
        <v>11</v>
      </c>
      <c r="F79" s="5" t="s">
        <v>11</v>
      </c>
      <c r="G79" s="5">
        <v>2</v>
      </c>
      <c r="H79" s="5">
        <v>1</v>
      </c>
      <c r="I79" s="5">
        <v>1</v>
      </c>
      <c r="J79" s="5">
        <v>1</v>
      </c>
    </row>
    <row r="80" spans="1:10" x14ac:dyDescent="0.25">
      <c r="A80" s="4" t="s">
        <v>10</v>
      </c>
      <c r="B80" s="6">
        <v>45451</v>
      </c>
      <c r="C80" s="5">
        <v>7</v>
      </c>
      <c r="D80" s="5">
        <v>7</v>
      </c>
      <c r="E80" s="5" t="s">
        <v>11</v>
      </c>
      <c r="F80" s="5" t="s">
        <v>11</v>
      </c>
      <c r="G80" s="5">
        <v>2</v>
      </c>
      <c r="H80" s="5">
        <v>1</v>
      </c>
      <c r="I80" s="5">
        <v>3</v>
      </c>
      <c r="J80" s="5">
        <v>0</v>
      </c>
    </row>
    <row r="81" spans="1:10" x14ac:dyDescent="0.25">
      <c r="A81" s="4" t="s">
        <v>10</v>
      </c>
      <c r="B81" s="6">
        <v>45451</v>
      </c>
      <c r="C81" s="5">
        <v>8</v>
      </c>
      <c r="D81" s="5">
        <v>11</v>
      </c>
      <c r="E81" s="5" t="s">
        <v>11</v>
      </c>
      <c r="F81" s="5" t="s">
        <v>11</v>
      </c>
      <c r="G81" s="5">
        <v>3</v>
      </c>
      <c r="H81" s="5">
        <v>2</v>
      </c>
      <c r="I81" s="5">
        <v>0</v>
      </c>
      <c r="J81" s="5">
        <v>0</v>
      </c>
    </row>
    <row r="82" spans="1:10" x14ac:dyDescent="0.25">
      <c r="A82" s="4" t="s">
        <v>10</v>
      </c>
      <c r="B82" s="6">
        <v>45451</v>
      </c>
      <c r="C82" s="5">
        <v>9</v>
      </c>
      <c r="D82" s="5">
        <v>4</v>
      </c>
      <c r="F82" s="5" t="s">
        <v>11</v>
      </c>
      <c r="G82" s="5">
        <v>2</v>
      </c>
      <c r="H82" s="5">
        <v>1</v>
      </c>
      <c r="I82" s="5">
        <v>0</v>
      </c>
      <c r="J82" s="5">
        <v>0</v>
      </c>
    </row>
    <row r="83" spans="1:10" x14ac:dyDescent="0.25">
      <c r="A83" s="4" t="s">
        <v>10</v>
      </c>
      <c r="B83" s="6">
        <v>45437</v>
      </c>
      <c r="C83" s="5">
        <v>1</v>
      </c>
      <c r="D83" s="5">
        <v>9</v>
      </c>
      <c r="E83" s="5" t="s">
        <v>11</v>
      </c>
      <c r="F83" s="5" t="s">
        <v>11</v>
      </c>
      <c r="G83" s="5">
        <v>2</v>
      </c>
      <c r="H83" s="5">
        <v>1</v>
      </c>
      <c r="I83" s="5">
        <v>0</v>
      </c>
      <c r="J83" s="5">
        <v>0</v>
      </c>
    </row>
    <row r="84" spans="1:10" x14ac:dyDescent="0.25">
      <c r="A84" s="4" t="s">
        <v>10</v>
      </c>
      <c r="B84" s="6">
        <v>45437</v>
      </c>
      <c r="C84" s="5">
        <v>2</v>
      </c>
      <c r="D84" s="5">
        <v>6</v>
      </c>
      <c r="F84" s="5" t="s">
        <v>11</v>
      </c>
      <c r="G84" s="5">
        <v>4</v>
      </c>
      <c r="H84" s="5">
        <v>1</v>
      </c>
      <c r="I84" s="5">
        <v>0</v>
      </c>
      <c r="J84" s="5">
        <v>0</v>
      </c>
    </row>
    <row r="85" spans="1:10" x14ac:dyDescent="0.25">
      <c r="A85" s="4" t="s">
        <v>10</v>
      </c>
      <c r="B85" s="6">
        <v>45437</v>
      </c>
      <c r="C85" s="5">
        <v>3</v>
      </c>
      <c r="D85" s="5">
        <v>6</v>
      </c>
      <c r="E85" s="5" t="s">
        <v>12</v>
      </c>
      <c r="F85" s="5" t="s">
        <v>11</v>
      </c>
      <c r="G85" s="5">
        <v>3</v>
      </c>
      <c r="H85" s="5">
        <v>1</v>
      </c>
      <c r="I85" s="5">
        <v>0</v>
      </c>
      <c r="J85" s="5">
        <v>0</v>
      </c>
    </row>
    <row r="86" spans="1:10" x14ac:dyDescent="0.25">
      <c r="A86" s="4" t="s">
        <v>10</v>
      </c>
      <c r="B86" s="6">
        <v>45437</v>
      </c>
      <c r="C86" s="5">
        <v>4</v>
      </c>
      <c r="D86" s="5">
        <v>4</v>
      </c>
      <c r="F86" s="5" t="s">
        <v>11</v>
      </c>
      <c r="G86" s="5">
        <v>2</v>
      </c>
      <c r="H86" s="5">
        <v>1</v>
      </c>
      <c r="I86" s="5">
        <v>0</v>
      </c>
      <c r="J86" s="5">
        <v>0</v>
      </c>
    </row>
    <row r="87" spans="1:10" x14ac:dyDescent="0.25">
      <c r="A87" s="4" t="s">
        <v>10</v>
      </c>
      <c r="B87" s="6">
        <v>45437</v>
      </c>
      <c r="C87" s="5">
        <v>5</v>
      </c>
      <c r="D87" s="5">
        <v>9</v>
      </c>
      <c r="E87" s="5" t="s">
        <v>11</v>
      </c>
      <c r="F87" s="5" t="s">
        <v>11</v>
      </c>
      <c r="G87" s="5">
        <v>4</v>
      </c>
      <c r="H87" s="5">
        <v>1</v>
      </c>
      <c r="I87" s="5">
        <v>0</v>
      </c>
      <c r="J87" s="5">
        <v>0</v>
      </c>
    </row>
    <row r="88" spans="1:10" x14ac:dyDescent="0.25">
      <c r="A88" s="4" t="s">
        <v>10</v>
      </c>
      <c r="B88" s="6">
        <v>45437</v>
      </c>
      <c r="C88" s="5">
        <v>6</v>
      </c>
      <c r="D88" s="5">
        <v>5</v>
      </c>
      <c r="E88" s="5" t="s">
        <v>11</v>
      </c>
      <c r="F88" s="5" t="s">
        <v>11</v>
      </c>
      <c r="G88" s="5">
        <v>3</v>
      </c>
      <c r="H88" s="5">
        <v>0</v>
      </c>
      <c r="I88" s="5">
        <v>0</v>
      </c>
      <c r="J88" s="5">
        <v>0</v>
      </c>
    </row>
    <row r="89" spans="1:10" x14ac:dyDescent="0.25">
      <c r="A89" s="4" t="s">
        <v>10</v>
      </c>
      <c r="B89" s="6">
        <v>45437</v>
      </c>
      <c r="C89" s="5">
        <v>7</v>
      </c>
      <c r="D89" s="5">
        <v>5</v>
      </c>
      <c r="E89" s="5" t="s">
        <v>12</v>
      </c>
      <c r="F89" s="5" t="s">
        <v>11</v>
      </c>
      <c r="G89" s="5">
        <v>3</v>
      </c>
      <c r="H89" s="5">
        <v>0</v>
      </c>
      <c r="I89" s="5">
        <v>0</v>
      </c>
      <c r="J89" s="5">
        <v>0</v>
      </c>
    </row>
    <row r="90" spans="1:10" x14ac:dyDescent="0.25">
      <c r="A90" s="4" t="s">
        <v>10</v>
      </c>
      <c r="B90" s="6">
        <v>45437</v>
      </c>
      <c r="C90" s="5">
        <v>8</v>
      </c>
      <c r="D90" s="5">
        <v>15</v>
      </c>
      <c r="E90" s="5" t="s">
        <v>12</v>
      </c>
      <c r="F90" s="5" t="s">
        <v>11</v>
      </c>
      <c r="G90" s="5">
        <v>2</v>
      </c>
      <c r="H90" s="5">
        <v>2</v>
      </c>
      <c r="I90" s="5">
        <v>0</v>
      </c>
      <c r="J90" s="5">
        <v>2</v>
      </c>
    </row>
    <row r="91" spans="1:10" x14ac:dyDescent="0.25">
      <c r="A91" s="4" t="s">
        <v>10</v>
      </c>
      <c r="B91" s="6">
        <v>45437</v>
      </c>
      <c r="C91" s="5">
        <v>9</v>
      </c>
      <c r="D91" s="5">
        <v>6</v>
      </c>
      <c r="F91" s="5" t="s">
        <v>11</v>
      </c>
      <c r="G91" s="5">
        <v>3</v>
      </c>
      <c r="H91" s="5">
        <v>2</v>
      </c>
      <c r="I91" s="5">
        <v>2</v>
      </c>
      <c r="J91" s="5">
        <v>0</v>
      </c>
    </row>
    <row r="92" spans="1:10" x14ac:dyDescent="0.25">
      <c r="A92" s="4" t="s">
        <v>14</v>
      </c>
      <c r="B92" s="6">
        <v>45437</v>
      </c>
      <c r="C92" s="5">
        <v>1</v>
      </c>
      <c r="D92" s="5">
        <v>7</v>
      </c>
      <c r="E92" s="5" t="s">
        <v>11</v>
      </c>
      <c r="F92" s="5" t="s">
        <v>11</v>
      </c>
      <c r="G92" s="5">
        <v>3</v>
      </c>
      <c r="H92" s="5">
        <v>1</v>
      </c>
      <c r="I92" s="5">
        <v>0</v>
      </c>
      <c r="J92" s="5">
        <v>0</v>
      </c>
    </row>
    <row r="93" spans="1:10" x14ac:dyDescent="0.25">
      <c r="A93" s="4" t="s">
        <v>14</v>
      </c>
      <c r="B93" s="6">
        <v>45437</v>
      </c>
      <c r="C93" s="5">
        <v>2</v>
      </c>
      <c r="D93" s="5">
        <v>7</v>
      </c>
      <c r="E93" s="5" t="s">
        <v>11</v>
      </c>
      <c r="F93" s="5" t="s">
        <v>11</v>
      </c>
      <c r="G93" s="5">
        <v>1</v>
      </c>
      <c r="H93" s="5">
        <v>1</v>
      </c>
      <c r="I93" s="5">
        <v>0</v>
      </c>
      <c r="J93" s="5">
        <v>0</v>
      </c>
    </row>
    <row r="94" spans="1:10" x14ac:dyDescent="0.25">
      <c r="A94" s="4" t="s">
        <v>14</v>
      </c>
      <c r="B94" s="6">
        <v>45437</v>
      </c>
      <c r="C94" s="5">
        <v>3</v>
      </c>
      <c r="D94" s="5">
        <v>5</v>
      </c>
      <c r="E94" s="5" t="s">
        <v>11</v>
      </c>
      <c r="F94" s="5" t="s">
        <v>11</v>
      </c>
      <c r="G94" s="5">
        <v>1</v>
      </c>
      <c r="H94" s="5">
        <v>1</v>
      </c>
      <c r="I94" s="5">
        <v>0</v>
      </c>
      <c r="J94" s="5">
        <v>0</v>
      </c>
    </row>
    <row r="95" spans="1:10" x14ac:dyDescent="0.25">
      <c r="A95" s="4" t="s">
        <v>14</v>
      </c>
      <c r="B95" s="6">
        <v>45437</v>
      </c>
      <c r="C95" s="5">
        <v>4</v>
      </c>
      <c r="D95" s="5">
        <v>6</v>
      </c>
      <c r="E95" s="5" t="s">
        <v>11</v>
      </c>
      <c r="F95" s="5" t="s">
        <v>11</v>
      </c>
      <c r="G95" s="5">
        <v>2</v>
      </c>
      <c r="H95" s="5">
        <v>0</v>
      </c>
      <c r="I95" s="5">
        <v>0</v>
      </c>
      <c r="J95" s="5">
        <v>0</v>
      </c>
    </row>
    <row r="96" spans="1:10" x14ac:dyDescent="0.25">
      <c r="A96" s="4" t="s">
        <v>14</v>
      </c>
      <c r="B96" s="6">
        <v>45437</v>
      </c>
      <c r="C96" s="5">
        <v>5</v>
      </c>
      <c r="D96" s="5">
        <v>6</v>
      </c>
      <c r="E96" s="5" t="s">
        <v>12</v>
      </c>
      <c r="F96" s="5" t="s">
        <v>11</v>
      </c>
      <c r="G96" s="5">
        <v>1</v>
      </c>
      <c r="H96" s="5">
        <v>3</v>
      </c>
      <c r="I96" s="5">
        <v>0</v>
      </c>
      <c r="J96" s="5">
        <v>1</v>
      </c>
    </row>
    <row r="97" spans="1:10" x14ac:dyDescent="0.25">
      <c r="A97" s="4" t="s">
        <v>14</v>
      </c>
      <c r="B97" s="6">
        <v>45437</v>
      </c>
      <c r="C97" s="5">
        <v>6</v>
      </c>
      <c r="D97" s="5">
        <v>4</v>
      </c>
      <c r="F97" s="5" t="s">
        <v>11</v>
      </c>
      <c r="G97" s="5">
        <v>3</v>
      </c>
      <c r="H97" s="5">
        <v>0</v>
      </c>
      <c r="I97" s="5">
        <v>0</v>
      </c>
      <c r="J97" s="5">
        <v>0</v>
      </c>
    </row>
    <row r="98" spans="1:10" x14ac:dyDescent="0.25">
      <c r="A98" s="4" t="s">
        <v>14</v>
      </c>
      <c r="B98" s="6">
        <v>45437</v>
      </c>
      <c r="C98" s="5">
        <v>7</v>
      </c>
      <c r="D98" s="5">
        <v>5</v>
      </c>
      <c r="F98" s="5" t="s">
        <v>11</v>
      </c>
      <c r="G98" s="5">
        <v>3</v>
      </c>
      <c r="H98" s="5">
        <v>1</v>
      </c>
      <c r="I98" s="5">
        <v>0</v>
      </c>
      <c r="J98" s="5">
        <v>0</v>
      </c>
    </row>
    <row r="99" spans="1:10" x14ac:dyDescent="0.25">
      <c r="A99" s="4" t="s">
        <v>14</v>
      </c>
      <c r="B99" s="6">
        <v>45437</v>
      </c>
      <c r="C99" s="5">
        <v>8</v>
      </c>
      <c r="D99" s="5">
        <v>5</v>
      </c>
      <c r="F99" s="5" t="s">
        <v>11</v>
      </c>
      <c r="G99" s="5">
        <v>2</v>
      </c>
      <c r="H99" s="5">
        <v>2</v>
      </c>
      <c r="I99" s="5">
        <v>0</v>
      </c>
      <c r="J99" s="5">
        <v>0</v>
      </c>
    </row>
    <row r="100" spans="1:10" x14ac:dyDescent="0.25">
      <c r="A100" s="4" t="s">
        <v>14</v>
      </c>
      <c r="B100" s="6">
        <v>45437</v>
      </c>
      <c r="C100" s="5">
        <v>9</v>
      </c>
      <c r="D100" s="5">
        <v>4</v>
      </c>
      <c r="E100" s="5" t="s">
        <v>12</v>
      </c>
      <c r="F100" s="5" t="s">
        <v>11</v>
      </c>
      <c r="G100" s="5">
        <v>1</v>
      </c>
      <c r="H100" s="5">
        <v>2</v>
      </c>
      <c r="I100" s="5">
        <v>0</v>
      </c>
      <c r="J100" s="5">
        <v>0</v>
      </c>
    </row>
    <row r="101" spans="1:10" x14ac:dyDescent="0.25">
      <c r="A101" s="4" t="s">
        <v>15</v>
      </c>
      <c r="B101" s="6">
        <v>45431</v>
      </c>
      <c r="C101" s="5">
        <v>1</v>
      </c>
      <c r="D101" s="5">
        <v>4</v>
      </c>
      <c r="F101" s="5" t="s">
        <v>12</v>
      </c>
      <c r="G101" s="5">
        <v>3</v>
      </c>
      <c r="H101" s="5">
        <v>0</v>
      </c>
      <c r="I101" s="5">
        <v>0</v>
      </c>
      <c r="J101" s="5">
        <v>0</v>
      </c>
    </row>
    <row r="102" spans="1:10" x14ac:dyDescent="0.25">
      <c r="A102" s="4" t="s">
        <v>15</v>
      </c>
      <c r="B102" s="6">
        <v>45431</v>
      </c>
      <c r="C102" s="5">
        <v>2</v>
      </c>
      <c r="D102" s="5">
        <v>4</v>
      </c>
      <c r="F102" s="5" t="s">
        <v>11</v>
      </c>
      <c r="G102" s="5">
        <v>2</v>
      </c>
      <c r="H102" s="5">
        <v>1</v>
      </c>
      <c r="I102" s="5">
        <v>0</v>
      </c>
      <c r="J102" s="5">
        <v>0</v>
      </c>
    </row>
    <row r="103" spans="1:10" x14ac:dyDescent="0.25">
      <c r="A103" s="4" t="s">
        <v>15</v>
      </c>
      <c r="B103" s="6">
        <v>45431</v>
      </c>
      <c r="C103" s="5">
        <v>3</v>
      </c>
      <c r="D103" s="5">
        <v>7</v>
      </c>
      <c r="F103" s="5" t="s">
        <v>11</v>
      </c>
      <c r="G103" s="5">
        <v>3</v>
      </c>
      <c r="H103" s="5">
        <v>2</v>
      </c>
      <c r="I103" s="5">
        <v>0</v>
      </c>
      <c r="J103" s="5">
        <v>1</v>
      </c>
    </row>
    <row r="104" spans="1:10" x14ac:dyDescent="0.25">
      <c r="A104" s="4" t="s">
        <v>15</v>
      </c>
      <c r="B104" s="6">
        <v>45431</v>
      </c>
      <c r="C104" s="5">
        <v>4</v>
      </c>
      <c r="D104" s="5">
        <v>3</v>
      </c>
      <c r="F104" s="5" t="s">
        <v>12</v>
      </c>
      <c r="G104" s="5">
        <v>2</v>
      </c>
      <c r="H104" s="5">
        <v>0</v>
      </c>
      <c r="I104" s="5">
        <v>0</v>
      </c>
      <c r="J104" s="5">
        <v>0</v>
      </c>
    </row>
    <row r="105" spans="1:10" x14ac:dyDescent="0.25">
      <c r="A105" s="4" t="s">
        <v>15</v>
      </c>
      <c r="B105" s="6">
        <v>45431</v>
      </c>
      <c r="C105" s="5">
        <v>5</v>
      </c>
      <c r="D105" s="5">
        <v>4</v>
      </c>
      <c r="F105" s="5" t="s">
        <v>11</v>
      </c>
      <c r="G105" s="5">
        <v>2</v>
      </c>
      <c r="H105" s="5">
        <v>1</v>
      </c>
      <c r="I105" s="5">
        <v>0</v>
      </c>
      <c r="J105" s="5">
        <v>0</v>
      </c>
    </row>
    <row r="106" spans="1:10" x14ac:dyDescent="0.25">
      <c r="A106" s="4" t="s">
        <v>15</v>
      </c>
      <c r="B106" s="6">
        <v>45431</v>
      </c>
      <c r="C106" s="5">
        <v>6</v>
      </c>
      <c r="D106" s="5">
        <v>9</v>
      </c>
      <c r="E106" s="5" t="s">
        <v>11</v>
      </c>
      <c r="F106" s="5" t="s">
        <v>11</v>
      </c>
      <c r="G106" s="5">
        <v>2</v>
      </c>
      <c r="H106" s="5">
        <v>2</v>
      </c>
      <c r="I106" s="5">
        <v>0</v>
      </c>
      <c r="J106" s="5">
        <v>2</v>
      </c>
    </row>
    <row r="107" spans="1:10" x14ac:dyDescent="0.25">
      <c r="A107" s="4" t="s">
        <v>15</v>
      </c>
      <c r="B107" s="6">
        <v>45431</v>
      </c>
      <c r="C107" s="5">
        <v>7</v>
      </c>
      <c r="D107" s="5">
        <v>7</v>
      </c>
      <c r="F107" s="5" t="s">
        <v>11</v>
      </c>
      <c r="G107" s="5">
        <v>1</v>
      </c>
      <c r="H107" s="5">
        <v>2</v>
      </c>
      <c r="I107" s="5">
        <v>2</v>
      </c>
      <c r="J107" s="5">
        <v>2</v>
      </c>
    </row>
    <row r="108" spans="1:10" x14ac:dyDescent="0.25">
      <c r="A108" s="4" t="s">
        <v>15</v>
      </c>
      <c r="B108" s="6">
        <v>45431</v>
      </c>
      <c r="C108" s="5">
        <v>8</v>
      </c>
      <c r="D108" s="5">
        <v>7</v>
      </c>
      <c r="F108" s="5" t="s">
        <v>11</v>
      </c>
      <c r="G108" s="5">
        <v>4</v>
      </c>
      <c r="H108" s="5">
        <v>1</v>
      </c>
      <c r="I108" s="5">
        <v>0</v>
      </c>
      <c r="J108" s="5">
        <v>1</v>
      </c>
    </row>
    <row r="109" spans="1:10" x14ac:dyDescent="0.25">
      <c r="A109" s="4" t="s">
        <v>15</v>
      </c>
      <c r="B109" s="6">
        <v>45431</v>
      </c>
      <c r="C109" s="5">
        <v>9</v>
      </c>
      <c r="D109" s="5">
        <v>4</v>
      </c>
      <c r="F109" s="5" t="s">
        <v>11</v>
      </c>
      <c r="G109" s="5">
        <v>2</v>
      </c>
      <c r="H109" s="5">
        <v>1</v>
      </c>
      <c r="I109" s="5">
        <v>0</v>
      </c>
      <c r="J109" s="5">
        <v>0</v>
      </c>
    </row>
    <row r="110" spans="1:10" x14ac:dyDescent="0.25">
      <c r="A110" s="4" t="s">
        <v>10</v>
      </c>
      <c r="B110" s="6">
        <v>45423</v>
      </c>
      <c r="C110" s="5">
        <v>1</v>
      </c>
      <c r="D110" s="5">
        <v>16</v>
      </c>
      <c r="E110" s="5" t="s">
        <v>11</v>
      </c>
      <c r="F110" s="5" t="s">
        <v>11</v>
      </c>
      <c r="G110" s="5">
        <v>2</v>
      </c>
      <c r="H110" s="5">
        <v>1</v>
      </c>
      <c r="I110" s="5">
        <v>0</v>
      </c>
      <c r="J110" s="5">
        <v>2</v>
      </c>
    </row>
    <row r="111" spans="1:10" x14ac:dyDescent="0.25">
      <c r="A111" s="4" t="s">
        <v>10</v>
      </c>
      <c r="B111" s="6">
        <v>45423</v>
      </c>
      <c r="C111" s="5">
        <v>2</v>
      </c>
      <c r="D111" s="5">
        <v>6</v>
      </c>
      <c r="F111" s="5" t="s">
        <v>11</v>
      </c>
      <c r="G111" s="5">
        <v>3</v>
      </c>
      <c r="H111" s="5">
        <v>2</v>
      </c>
      <c r="I111" s="5">
        <v>0</v>
      </c>
      <c r="J111" s="5">
        <v>0</v>
      </c>
    </row>
    <row r="112" spans="1:10" x14ac:dyDescent="0.25">
      <c r="A112" s="4" t="s">
        <v>10</v>
      </c>
      <c r="B112" s="6">
        <v>45423</v>
      </c>
      <c r="C112" s="5">
        <v>3</v>
      </c>
      <c r="D112" s="5">
        <v>6</v>
      </c>
      <c r="E112" s="5" t="s">
        <v>11</v>
      </c>
      <c r="F112" s="5" t="s">
        <v>11</v>
      </c>
      <c r="G112" s="5">
        <v>1</v>
      </c>
      <c r="H112" s="5">
        <v>1</v>
      </c>
      <c r="I112" s="5">
        <v>0</v>
      </c>
      <c r="J112" s="5">
        <v>0</v>
      </c>
    </row>
    <row r="113" spans="1:10" x14ac:dyDescent="0.25">
      <c r="A113" s="4" t="s">
        <v>10</v>
      </c>
      <c r="B113" s="6">
        <v>45423</v>
      </c>
      <c r="C113" s="5">
        <v>4</v>
      </c>
      <c r="D113" s="5">
        <v>4</v>
      </c>
      <c r="F113" s="5" t="s">
        <v>11</v>
      </c>
      <c r="G113" s="5">
        <v>2</v>
      </c>
      <c r="H113" s="5">
        <v>1</v>
      </c>
      <c r="I113" s="5">
        <v>0</v>
      </c>
      <c r="J113" s="5">
        <v>0</v>
      </c>
    </row>
    <row r="114" spans="1:10" x14ac:dyDescent="0.25">
      <c r="A114" s="4" t="s">
        <v>10</v>
      </c>
      <c r="B114" s="6">
        <v>45423</v>
      </c>
      <c r="C114" s="5">
        <v>5</v>
      </c>
      <c r="D114" s="5">
        <v>10</v>
      </c>
      <c r="E114" s="5" t="s">
        <v>11</v>
      </c>
      <c r="F114" s="5" t="s">
        <v>11</v>
      </c>
      <c r="G114" s="5">
        <v>3</v>
      </c>
      <c r="H114" s="5">
        <v>1</v>
      </c>
      <c r="I114" s="5">
        <v>0</v>
      </c>
      <c r="J114" s="5">
        <v>0</v>
      </c>
    </row>
    <row r="115" spans="1:10" x14ac:dyDescent="0.25">
      <c r="A115" s="4" t="s">
        <v>10</v>
      </c>
      <c r="B115" s="6">
        <v>45423</v>
      </c>
      <c r="C115" s="5">
        <v>6</v>
      </c>
      <c r="D115" s="5">
        <v>6</v>
      </c>
      <c r="E115" s="5" t="s">
        <v>11</v>
      </c>
      <c r="F115" s="5" t="s">
        <v>11</v>
      </c>
      <c r="G115" s="5">
        <v>2</v>
      </c>
      <c r="H115" s="5">
        <v>2</v>
      </c>
      <c r="I115" s="5">
        <v>0</v>
      </c>
      <c r="J115" s="5">
        <v>0</v>
      </c>
    </row>
    <row r="116" spans="1:10" x14ac:dyDescent="0.25">
      <c r="A116" s="4" t="s">
        <v>10</v>
      </c>
      <c r="B116" s="6">
        <v>45423</v>
      </c>
      <c r="C116" s="5">
        <v>7</v>
      </c>
      <c r="D116" s="5">
        <v>9</v>
      </c>
      <c r="E116" s="5" t="s">
        <v>11</v>
      </c>
      <c r="F116" s="5" t="s">
        <v>11</v>
      </c>
      <c r="G116" s="5">
        <v>4</v>
      </c>
      <c r="H116" s="5">
        <v>0</v>
      </c>
      <c r="I116" s="5">
        <v>1</v>
      </c>
      <c r="J116" s="5">
        <v>0</v>
      </c>
    </row>
    <row r="117" spans="1:10" x14ac:dyDescent="0.25">
      <c r="A117" s="4" t="s">
        <v>10</v>
      </c>
      <c r="B117" s="6">
        <v>45423</v>
      </c>
      <c r="C117" s="5">
        <v>8</v>
      </c>
      <c r="D117" s="5">
        <v>11</v>
      </c>
      <c r="E117" s="5" t="s">
        <v>11</v>
      </c>
      <c r="F117" s="5" t="s">
        <v>11</v>
      </c>
      <c r="G117" s="5">
        <v>1</v>
      </c>
      <c r="H117" s="5">
        <v>2</v>
      </c>
      <c r="I117" s="5">
        <v>0</v>
      </c>
      <c r="J117" s="5">
        <v>0</v>
      </c>
    </row>
    <row r="118" spans="1:10" x14ac:dyDescent="0.25">
      <c r="A118" s="4" t="s">
        <v>10</v>
      </c>
      <c r="B118" s="6">
        <v>45423</v>
      </c>
      <c r="C118" s="5">
        <v>9</v>
      </c>
      <c r="D118" s="5">
        <v>7</v>
      </c>
      <c r="F118" s="5" t="s">
        <v>11</v>
      </c>
      <c r="G118" s="5">
        <v>3</v>
      </c>
      <c r="H118" s="5">
        <v>3</v>
      </c>
      <c r="I118" s="5">
        <v>0</v>
      </c>
      <c r="J118" s="5">
        <v>0</v>
      </c>
    </row>
    <row r="119" spans="1:10" x14ac:dyDescent="0.25">
      <c r="A119" s="4" t="s">
        <v>16</v>
      </c>
      <c r="B119" s="6">
        <v>45408</v>
      </c>
      <c r="C119" s="5">
        <v>1</v>
      </c>
      <c r="D119" s="5">
        <v>10</v>
      </c>
      <c r="E119" s="5" t="s">
        <v>11</v>
      </c>
      <c r="F119" s="5" t="s">
        <v>11</v>
      </c>
      <c r="G119" s="5">
        <v>3</v>
      </c>
      <c r="H119" s="5">
        <v>0</v>
      </c>
      <c r="I119" s="5">
        <v>1</v>
      </c>
      <c r="J119" s="5">
        <v>0</v>
      </c>
    </row>
    <row r="120" spans="1:10" x14ac:dyDescent="0.25">
      <c r="A120" s="4" t="s">
        <v>16</v>
      </c>
      <c r="B120" s="6">
        <v>45408</v>
      </c>
      <c r="C120" s="5">
        <v>2</v>
      </c>
      <c r="D120" s="5">
        <v>7</v>
      </c>
      <c r="E120" s="5" t="s">
        <v>11</v>
      </c>
      <c r="F120" s="5" t="s">
        <v>11</v>
      </c>
      <c r="G120" s="5">
        <v>2</v>
      </c>
      <c r="H120" s="5">
        <v>0</v>
      </c>
      <c r="I120" s="5">
        <v>0</v>
      </c>
      <c r="J120" s="5">
        <v>0</v>
      </c>
    </row>
    <row r="121" spans="1:10" x14ac:dyDescent="0.25">
      <c r="A121" s="4" t="s">
        <v>16</v>
      </c>
      <c r="B121" s="6">
        <v>45408</v>
      </c>
      <c r="C121" s="5">
        <v>3</v>
      </c>
      <c r="D121" s="5">
        <v>8</v>
      </c>
      <c r="E121" s="5" t="s">
        <v>12</v>
      </c>
      <c r="F121" s="5" t="s">
        <v>11</v>
      </c>
      <c r="G121" s="5">
        <v>3</v>
      </c>
      <c r="H121" s="5">
        <v>3</v>
      </c>
      <c r="I121" s="5">
        <v>0</v>
      </c>
      <c r="J121" s="5">
        <v>0</v>
      </c>
    </row>
    <row r="122" spans="1:10" x14ac:dyDescent="0.25">
      <c r="A122" s="4" t="s">
        <v>16</v>
      </c>
      <c r="B122" s="6">
        <v>45408</v>
      </c>
      <c r="C122" s="5">
        <v>4</v>
      </c>
      <c r="D122" s="5">
        <v>8</v>
      </c>
      <c r="E122" s="5" t="s">
        <v>11</v>
      </c>
      <c r="F122" s="5" t="s">
        <v>11</v>
      </c>
      <c r="G122" s="5">
        <v>3</v>
      </c>
      <c r="H122" s="5">
        <v>0</v>
      </c>
      <c r="I122" s="5">
        <v>0</v>
      </c>
      <c r="J122" s="5">
        <v>1</v>
      </c>
    </row>
    <row r="123" spans="1:10" x14ac:dyDescent="0.25">
      <c r="A123" s="4" t="s">
        <v>16</v>
      </c>
      <c r="B123" s="6">
        <v>45408</v>
      </c>
      <c r="C123" s="5">
        <v>5</v>
      </c>
      <c r="D123" s="5">
        <v>9</v>
      </c>
      <c r="E123" s="5" t="s">
        <v>11</v>
      </c>
      <c r="F123" s="5" t="s">
        <v>11</v>
      </c>
      <c r="G123" s="5">
        <v>2</v>
      </c>
      <c r="H123" s="5">
        <v>1</v>
      </c>
      <c r="I123" s="5">
        <v>0</v>
      </c>
      <c r="J123" s="5">
        <v>0</v>
      </c>
    </row>
    <row r="124" spans="1:10" x14ac:dyDescent="0.25">
      <c r="A124" s="4" t="s">
        <v>16</v>
      </c>
      <c r="B124" s="6">
        <v>45408</v>
      </c>
      <c r="C124" s="5">
        <v>6</v>
      </c>
      <c r="D124" s="5">
        <v>5</v>
      </c>
      <c r="F124" s="5" t="s">
        <v>11</v>
      </c>
      <c r="G124" s="5">
        <v>3</v>
      </c>
      <c r="H124" s="5">
        <v>1</v>
      </c>
      <c r="I124" s="5">
        <v>0</v>
      </c>
      <c r="J124" s="5">
        <v>0</v>
      </c>
    </row>
    <row r="125" spans="1:10" x14ac:dyDescent="0.25">
      <c r="A125" s="4" t="s">
        <v>16</v>
      </c>
      <c r="B125" s="6">
        <v>45408</v>
      </c>
      <c r="C125" s="5">
        <v>7</v>
      </c>
      <c r="D125" s="5">
        <v>6</v>
      </c>
      <c r="E125" s="5" t="s">
        <v>11</v>
      </c>
      <c r="F125" s="5" t="s">
        <v>11</v>
      </c>
      <c r="G125" s="5">
        <v>2</v>
      </c>
      <c r="H125" s="5">
        <v>1</v>
      </c>
      <c r="I125" s="5">
        <v>0</v>
      </c>
      <c r="J125" s="5">
        <v>0</v>
      </c>
    </row>
    <row r="126" spans="1:10" x14ac:dyDescent="0.25">
      <c r="A126" s="4" t="s">
        <v>16</v>
      </c>
      <c r="B126" s="6">
        <v>45408</v>
      </c>
      <c r="C126" s="5">
        <v>8</v>
      </c>
      <c r="D126" s="5">
        <v>6</v>
      </c>
      <c r="E126" s="5" t="s">
        <v>12</v>
      </c>
      <c r="F126" s="5" t="s">
        <v>11</v>
      </c>
      <c r="G126" s="5">
        <v>2</v>
      </c>
      <c r="H126" s="5">
        <v>2</v>
      </c>
      <c r="I126" s="5">
        <v>0</v>
      </c>
      <c r="J126" s="5">
        <v>0</v>
      </c>
    </row>
    <row r="127" spans="1:10" x14ac:dyDescent="0.25">
      <c r="A127" s="4" t="s">
        <v>16</v>
      </c>
      <c r="B127" s="6">
        <v>45408</v>
      </c>
      <c r="C127" s="5">
        <v>9</v>
      </c>
      <c r="D127" s="5">
        <v>7</v>
      </c>
      <c r="E127" s="5" t="s">
        <v>11</v>
      </c>
      <c r="F127" s="5" t="s">
        <v>11</v>
      </c>
      <c r="G127" s="5">
        <v>2</v>
      </c>
      <c r="H127" s="5">
        <v>0</v>
      </c>
      <c r="I127" s="5">
        <v>0</v>
      </c>
      <c r="J127" s="5">
        <v>0</v>
      </c>
    </row>
    <row r="128" spans="1:10" x14ac:dyDescent="0.25">
      <c r="A128" s="4" t="s">
        <v>16</v>
      </c>
      <c r="B128" s="6">
        <v>45408</v>
      </c>
      <c r="C128" s="5">
        <v>10</v>
      </c>
      <c r="D128" s="5">
        <v>6</v>
      </c>
      <c r="F128" s="5" t="s">
        <v>11</v>
      </c>
      <c r="G128" s="5">
        <v>3</v>
      </c>
      <c r="H128" s="5">
        <v>1</v>
      </c>
      <c r="I128" s="5">
        <v>0</v>
      </c>
      <c r="J128" s="5">
        <v>0</v>
      </c>
    </row>
    <row r="129" spans="1:10" x14ac:dyDescent="0.25">
      <c r="A129" s="4" t="s">
        <v>16</v>
      </c>
      <c r="B129" s="6">
        <v>45408</v>
      </c>
      <c r="C129" s="5">
        <v>11</v>
      </c>
      <c r="D129" s="5">
        <v>7</v>
      </c>
      <c r="E129" s="5" t="s">
        <v>12</v>
      </c>
      <c r="F129" s="5" t="s">
        <v>11</v>
      </c>
      <c r="G129" s="5">
        <v>3</v>
      </c>
      <c r="H129" s="5">
        <v>1</v>
      </c>
      <c r="I129" s="5">
        <v>0</v>
      </c>
      <c r="J129" s="5">
        <v>0</v>
      </c>
    </row>
    <row r="130" spans="1:10" x14ac:dyDescent="0.25">
      <c r="A130" s="4" t="s">
        <v>16</v>
      </c>
      <c r="B130" s="6">
        <v>45408</v>
      </c>
      <c r="C130" s="5">
        <v>12</v>
      </c>
      <c r="D130" s="5">
        <v>7</v>
      </c>
      <c r="E130" s="5" t="s">
        <v>11</v>
      </c>
      <c r="F130" s="5" t="s">
        <v>11</v>
      </c>
      <c r="G130" s="5">
        <v>2</v>
      </c>
      <c r="H130" s="5">
        <v>2</v>
      </c>
      <c r="I130" s="5">
        <v>0</v>
      </c>
      <c r="J130" s="5">
        <v>0</v>
      </c>
    </row>
    <row r="131" spans="1:10" x14ac:dyDescent="0.25">
      <c r="A131" s="4" t="s">
        <v>16</v>
      </c>
      <c r="B131" s="6">
        <v>45408</v>
      </c>
      <c r="C131" s="5">
        <v>13</v>
      </c>
      <c r="D131" s="5">
        <v>5</v>
      </c>
      <c r="E131" s="5" t="s">
        <v>12</v>
      </c>
      <c r="F131" s="5" t="s">
        <v>12</v>
      </c>
      <c r="G131" s="5">
        <v>3</v>
      </c>
      <c r="H131" s="5">
        <v>1</v>
      </c>
      <c r="I131" s="5">
        <v>0</v>
      </c>
      <c r="J131" s="5">
        <v>0</v>
      </c>
    </row>
    <row r="132" spans="1:10" x14ac:dyDescent="0.25">
      <c r="A132" s="4" t="s">
        <v>16</v>
      </c>
      <c r="B132" s="6">
        <v>45408</v>
      </c>
      <c r="C132" s="5">
        <v>14</v>
      </c>
      <c r="D132" s="5">
        <v>4</v>
      </c>
      <c r="E132" s="5" t="s">
        <v>12</v>
      </c>
      <c r="F132" s="5" t="s">
        <v>12</v>
      </c>
      <c r="G132" s="5">
        <v>2</v>
      </c>
      <c r="H132" s="5">
        <v>0</v>
      </c>
      <c r="I132" s="5">
        <v>0</v>
      </c>
      <c r="J132" s="5">
        <v>0</v>
      </c>
    </row>
    <row r="133" spans="1:10" x14ac:dyDescent="0.25">
      <c r="A133" s="4" t="s">
        <v>16</v>
      </c>
      <c r="B133" s="6">
        <v>45408</v>
      </c>
      <c r="C133" s="5">
        <v>15</v>
      </c>
      <c r="D133" s="5">
        <v>10</v>
      </c>
      <c r="E133" s="5" t="s">
        <v>11</v>
      </c>
      <c r="F133" s="5" t="s">
        <v>11</v>
      </c>
      <c r="G133" s="5">
        <v>4</v>
      </c>
      <c r="H133" s="5">
        <v>0</v>
      </c>
      <c r="I133" s="5">
        <v>0</v>
      </c>
      <c r="J133" s="5">
        <v>0</v>
      </c>
    </row>
    <row r="134" spans="1:10" x14ac:dyDescent="0.25">
      <c r="A134" s="4" t="s">
        <v>16</v>
      </c>
      <c r="B134" s="6">
        <v>45408</v>
      </c>
      <c r="C134" s="5">
        <v>16</v>
      </c>
      <c r="D134" s="5">
        <v>7</v>
      </c>
      <c r="F134" s="5" t="s">
        <v>11</v>
      </c>
      <c r="G134" s="5">
        <v>2</v>
      </c>
      <c r="H134" s="5">
        <v>2</v>
      </c>
      <c r="I134" s="5">
        <v>2</v>
      </c>
      <c r="J134" s="5">
        <v>0</v>
      </c>
    </row>
    <row r="135" spans="1:10" x14ac:dyDescent="0.25">
      <c r="A135" s="4" t="s">
        <v>16</v>
      </c>
      <c r="B135" s="6">
        <v>45408</v>
      </c>
      <c r="C135" s="5">
        <v>17</v>
      </c>
      <c r="D135" s="5">
        <v>7</v>
      </c>
      <c r="E135" s="5" t="s">
        <v>11</v>
      </c>
      <c r="F135" s="5" t="s">
        <v>11</v>
      </c>
      <c r="G135" s="5">
        <v>3</v>
      </c>
      <c r="H135" s="5">
        <v>2</v>
      </c>
      <c r="I135" s="5">
        <v>0</v>
      </c>
      <c r="J135" s="5">
        <v>0</v>
      </c>
    </row>
    <row r="136" spans="1:10" x14ac:dyDescent="0.25">
      <c r="A136" s="4" t="s">
        <v>16</v>
      </c>
      <c r="B136" s="6">
        <v>45408</v>
      </c>
      <c r="C136" s="5">
        <v>18</v>
      </c>
      <c r="D136" s="5">
        <v>9</v>
      </c>
      <c r="E136" s="5" t="s">
        <v>11</v>
      </c>
      <c r="F136" s="5" t="s">
        <v>11</v>
      </c>
      <c r="G136" s="5">
        <v>2</v>
      </c>
      <c r="H136" s="5">
        <v>0</v>
      </c>
      <c r="I136" s="5">
        <v>1</v>
      </c>
      <c r="J136" s="5">
        <v>0</v>
      </c>
    </row>
    <row r="137" spans="1:10" x14ac:dyDescent="0.25">
      <c r="A137" s="4" t="s">
        <v>17</v>
      </c>
      <c r="B137" s="6">
        <v>45406</v>
      </c>
      <c r="C137" s="5">
        <v>1</v>
      </c>
      <c r="D137" s="5">
        <v>7</v>
      </c>
      <c r="E137" s="5" t="s">
        <v>11</v>
      </c>
      <c r="F137" s="5" t="s">
        <v>11</v>
      </c>
      <c r="G137" s="5">
        <v>2</v>
      </c>
      <c r="H137" s="5">
        <v>1</v>
      </c>
      <c r="I137" s="5">
        <v>1</v>
      </c>
      <c r="J137" s="5">
        <v>1</v>
      </c>
    </row>
    <row r="138" spans="1:10" x14ac:dyDescent="0.25">
      <c r="A138" s="4" t="s">
        <v>17</v>
      </c>
      <c r="B138" s="6">
        <v>45406</v>
      </c>
      <c r="C138" s="5">
        <v>2</v>
      </c>
      <c r="D138" s="5">
        <v>13</v>
      </c>
      <c r="E138" s="5" t="s">
        <v>11</v>
      </c>
      <c r="F138" s="5" t="s">
        <v>11</v>
      </c>
      <c r="G138" s="5">
        <v>3</v>
      </c>
      <c r="H138" s="5">
        <v>1</v>
      </c>
      <c r="I138" s="5">
        <v>0</v>
      </c>
      <c r="J138" s="5">
        <v>1</v>
      </c>
    </row>
    <row r="139" spans="1:10" x14ac:dyDescent="0.25">
      <c r="A139" s="4" t="s">
        <v>17</v>
      </c>
      <c r="B139" s="6">
        <v>45406</v>
      </c>
      <c r="C139" s="5">
        <v>3</v>
      </c>
      <c r="D139" s="5">
        <v>7</v>
      </c>
      <c r="E139" s="5" t="s">
        <v>11</v>
      </c>
      <c r="F139" s="5" t="s">
        <v>11</v>
      </c>
      <c r="G139" s="5">
        <v>2</v>
      </c>
      <c r="H139" s="5">
        <v>1</v>
      </c>
      <c r="I139" s="5">
        <v>0</v>
      </c>
      <c r="J139" s="5">
        <v>0</v>
      </c>
    </row>
    <row r="140" spans="1:10" x14ac:dyDescent="0.25">
      <c r="A140" s="4" t="s">
        <v>17</v>
      </c>
      <c r="B140" s="6">
        <v>45406</v>
      </c>
      <c r="C140" s="5">
        <v>4</v>
      </c>
      <c r="D140" s="5">
        <v>4</v>
      </c>
      <c r="E140" s="5" t="s">
        <v>12</v>
      </c>
      <c r="F140" s="5" t="s">
        <v>11</v>
      </c>
      <c r="G140" s="5">
        <v>2</v>
      </c>
      <c r="H140" s="5">
        <v>1</v>
      </c>
      <c r="I140" s="5">
        <v>0</v>
      </c>
      <c r="J140" s="5">
        <v>0</v>
      </c>
    </row>
    <row r="141" spans="1:10" x14ac:dyDescent="0.25">
      <c r="A141" s="4" t="s">
        <v>17</v>
      </c>
      <c r="B141" s="6">
        <v>45406</v>
      </c>
      <c r="C141" s="5">
        <v>5</v>
      </c>
      <c r="D141" s="5">
        <v>4</v>
      </c>
      <c r="F141" s="5" t="s">
        <v>11</v>
      </c>
      <c r="G141" s="5">
        <v>3</v>
      </c>
      <c r="H141" s="5">
        <v>0</v>
      </c>
      <c r="I141" s="5">
        <v>0</v>
      </c>
      <c r="J141" s="5">
        <v>0</v>
      </c>
    </row>
    <row r="142" spans="1:10" x14ac:dyDescent="0.25">
      <c r="A142" s="4" t="s">
        <v>17</v>
      </c>
      <c r="B142" s="6">
        <v>45406</v>
      </c>
      <c r="C142" s="5">
        <v>6</v>
      </c>
      <c r="D142" s="5">
        <v>8</v>
      </c>
      <c r="E142" s="5" t="s">
        <v>11</v>
      </c>
      <c r="F142" s="5" t="s">
        <v>11</v>
      </c>
      <c r="G142" s="5">
        <v>3</v>
      </c>
      <c r="H142" s="5">
        <v>1</v>
      </c>
      <c r="I142" s="5">
        <v>0</v>
      </c>
      <c r="J142" s="5">
        <v>0</v>
      </c>
    </row>
    <row r="143" spans="1:10" x14ac:dyDescent="0.25">
      <c r="A143" s="4" t="s">
        <v>17</v>
      </c>
      <c r="B143" s="6">
        <v>45406</v>
      </c>
      <c r="C143" s="5">
        <v>7</v>
      </c>
      <c r="D143" s="5">
        <v>4</v>
      </c>
      <c r="F143" s="5" t="s">
        <v>11</v>
      </c>
      <c r="G143" s="5">
        <v>2</v>
      </c>
      <c r="H143" s="5">
        <v>1</v>
      </c>
      <c r="I143" s="5">
        <v>0</v>
      </c>
      <c r="J143" s="5">
        <v>0</v>
      </c>
    </row>
    <row r="144" spans="1:10" x14ac:dyDescent="0.25">
      <c r="A144" s="4" t="s">
        <v>17</v>
      </c>
      <c r="B144" s="6">
        <v>45406</v>
      </c>
      <c r="C144" s="5">
        <v>8</v>
      </c>
      <c r="D144" s="5">
        <v>9</v>
      </c>
      <c r="E144" s="5" t="s">
        <v>11</v>
      </c>
      <c r="F144" s="5" t="s">
        <v>11</v>
      </c>
      <c r="G144" s="5">
        <v>2</v>
      </c>
      <c r="H144" s="5">
        <v>2</v>
      </c>
      <c r="I144" s="5">
        <v>0</v>
      </c>
      <c r="J144" s="5">
        <v>0</v>
      </c>
    </row>
    <row r="145" spans="1:10" x14ac:dyDescent="0.25">
      <c r="A145" s="4" t="s">
        <v>17</v>
      </c>
      <c r="B145" s="6">
        <v>45406</v>
      </c>
      <c r="C145" s="5">
        <v>9</v>
      </c>
      <c r="D145" s="5">
        <v>9</v>
      </c>
      <c r="E145" s="5" t="s">
        <v>11</v>
      </c>
      <c r="F145" s="5" t="s">
        <v>11</v>
      </c>
      <c r="G145" s="5">
        <v>2</v>
      </c>
      <c r="H145" s="5">
        <v>2</v>
      </c>
      <c r="I145" s="5">
        <v>0</v>
      </c>
      <c r="J145" s="5">
        <v>0</v>
      </c>
    </row>
    <row r="146" spans="1:10" x14ac:dyDescent="0.25">
      <c r="A146" s="4" t="s">
        <v>17</v>
      </c>
      <c r="B146" s="6">
        <v>45406</v>
      </c>
      <c r="C146" s="5">
        <v>10</v>
      </c>
      <c r="D146" s="5">
        <v>9</v>
      </c>
      <c r="E146" s="5" t="s">
        <v>12</v>
      </c>
      <c r="F146" s="5" t="s">
        <v>11</v>
      </c>
      <c r="G146" s="5">
        <v>2</v>
      </c>
      <c r="H146" s="5">
        <v>2</v>
      </c>
      <c r="I146" s="5">
        <v>0</v>
      </c>
      <c r="J146" s="5">
        <v>0</v>
      </c>
    </row>
    <row r="147" spans="1:10" x14ac:dyDescent="0.25">
      <c r="A147" s="4" t="s">
        <v>17</v>
      </c>
      <c r="B147" s="6">
        <v>45406</v>
      </c>
      <c r="C147" s="5">
        <v>11</v>
      </c>
      <c r="D147" s="5">
        <v>7</v>
      </c>
      <c r="E147" s="5" t="s">
        <v>11</v>
      </c>
      <c r="F147" s="5" t="s">
        <v>11</v>
      </c>
      <c r="G147" s="5">
        <v>2</v>
      </c>
      <c r="H147" s="5">
        <v>1</v>
      </c>
      <c r="I147" s="5">
        <v>0</v>
      </c>
      <c r="J147" s="5">
        <v>0</v>
      </c>
    </row>
    <row r="148" spans="1:10" x14ac:dyDescent="0.25">
      <c r="A148" s="4" t="s">
        <v>17</v>
      </c>
      <c r="B148" s="6">
        <v>45406</v>
      </c>
      <c r="C148" s="5">
        <v>12</v>
      </c>
      <c r="D148" s="5">
        <v>5</v>
      </c>
      <c r="E148" s="5" t="s">
        <v>12</v>
      </c>
      <c r="F148" s="5" t="s">
        <v>11</v>
      </c>
      <c r="G148" s="5">
        <v>0</v>
      </c>
      <c r="H148" s="5">
        <v>2</v>
      </c>
      <c r="I148" s="5">
        <v>0</v>
      </c>
      <c r="J148" s="5">
        <v>0</v>
      </c>
    </row>
    <row r="149" spans="1:10" x14ac:dyDescent="0.25">
      <c r="A149" s="4" t="s">
        <v>17</v>
      </c>
      <c r="B149" s="6">
        <v>45406</v>
      </c>
      <c r="C149" s="5">
        <v>13</v>
      </c>
      <c r="D149" s="5">
        <v>6</v>
      </c>
      <c r="E149" s="5" t="s">
        <v>12</v>
      </c>
      <c r="F149" s="5" t="s">
        <v>11</v>
      </c>
      <c r="G149" s="5">
        <v>3</v>
      </c>
      <c r="H149" s="5">
        <v>1</v>
      </c>
      <c r="I149" s="5">
        <v>0</v>
      </c>
      <c r="J149" s="5">
        <v>0</v>
      </c>
    </row>
    <row r="150" spans="1:10" x14ac:dyDescent="0.25">
      <c r="A150" s="4" t="s">
        <v>17</v>
      </c>
      <c r="B150" s="6">
        <v>45406</v>
      </c>
      <c r="C150" s="5">
        <v>14</v>
      </c>
      <c r="D150" s="5">
        <v>9</v>
      </c>
      <c r="E150" s="5" t="s">
        <v>11</v>
      </c>
      <c r="F150" s="5" t="s">
        <v>11</v>
      </c>
      <c r="G150" s="5">
        <v>3</v>
      </c>
      <c r="H150" s="5">
        <v>2</v>
      </c>
      <c r="I150" s="5">
        <v>0</v>
      </c>
      <c r="J150" s="5">
        <v>0</v>
      </c>
    </row>
    <row r="151" spans="1:10" x14ac:dyDescent="0.25">
      <c r="A151" s="4" t="s">
        <v>17</v>
      </c>
      <c r="B151" s="6">
        <v>45406</v>
      </c>
      <c r="C151" s="5">
        <v>15</v>
      </c>
      <c r="D151" s="5">
        <v>4</v>
      </c>
      <c r="F151" s="5" t="s">
        <v>11</v>
      </c>
      <c r="G151" s="5">
        <v>2</v>
      </c>
      <c r="H151" s="5">
        <v>1</v>
      </c>
      <c r="I151" s="5">
        <v>0</v>
      </c>
      <c r="J151" s="5">
        <v>0</v>
      </c>
    </row>
    <row r="152" spans="1:10" x14ac:dyDescent="0.25">
      <c r="A152" s="4" t="s">
        <v>17</v>
      </c>
      <c r="B152" s="6">
        <v>45406</v>
      </c>
      <c r="C152" s="5">
        <v>16</v>
      </c>
      <c r="D152" s="5">
        <v>10</v>
      </c>
      <c r="E152" s="5" t="s">
        <v>11</v>
      </c>
      <c r="F152" s="5" t="s">
        <v>11</v>
      </c>
      <c r="G152" s="5">
        <v>2</v>
      </c>
      <c r="H152" s="5">
        <v>1</v>
      </c>
      <c r="I152" s="5">
        <v>0</v>
      </c>
      <c r="J152" s="5">
        <v>1</v>
      </c>
    </row>
    <row r="153" spans="1:10" x14ac:dyDescent="0.25">
      <c r="A153" s="4" t="s">
        <v>17</v>
      </c>
      <c r="B153" s="6">
        <v>45406</v>
      </c>
      <c r="C153" s="5">
        <v>17</v>
      </c>
      <c r="D153" s="5">
        <v>7</v>
      </c>
      <c r="F153" s="5" t="s">
        <v>11</v>
      </c>
      <c r="G153" s="5">
        <v>3</v>
      </c>
      <c r="H153" s="5">
        <v>2</v>
      </c>
      <c r="I153" s="5">
        <v>0</v>
      </c>
      <c r="J153" s="5">
        <v>1</v>
      </c>
    </row>
    <row r="154" spans="1:10" x14ac:dyDescent="0.25">
      <c r="A154" s="4" t="s">
        <v>17</v>
      </c>
      <c r="B154" s="6">
        <v>45406</v>
      </c>
      <c r="C154" s="5">
        <v>18</v>
      </c>
      <c r="D154" s="5">
        <v>11</v>
      </c>
      <c r="E154" s="5" t="s">
        <v>11</v>
      </c>
      <c r="F154" s="5" t="s">
        <v>11</v>
      </c>
      <c r="G154" s="5">
        <v>2</v>
      </c>
      <c r="H154" s="5">
        <v>1</v>
      </c>
      <c r="I154" s="5">
        <v>1</v>
      </c>
      <c r="J154" s="5">
        <v>1</v>
      </c>
    </row>
    <row r="155" spans="1:10" x14ac:dyDescent="0.25">
      <c r="A155" s="4" t="s">
        <v>18</v>
      </c>
      <c r="B155" s="6">
        <v>45405</v>
      </c>
      <c r="C155" s="5">
        <v>9</v>
      </c>
      <c r="D155" s="5">
        <v>6</v>
      </c>
      <c r="F155" s="5" t="s">
        <v>11</v>
      </c>
      <c r="G155" s="5">
        <v>3</v>
      </c>
      <c r="H155" s="5">
        <v>1</v>
      </c>
      <c r="I155" s="5">
        <v>0</v>
      </c>
      <c r="J155" s="5">
        <v>1</v>
      </c>
    </row>
    <row r="156" spans="1:10" x14ac:dyDescent="0.25">
      <c r="A156" s="4" t="s">
        <v>18</v>
      </c>
      <c r="B156" s="6">
        <v>45405</v>
      </c>
      <c r="C156" s="5">
        <v>10</v>
      </c>
      <c r="D156" s="5">
        <v>7</v>
      </c>
      <c r="E156" s="5" t="s">
        <v>11</v>
      </c>
      <c r="F156" s="5" t="s">
        <v>11</v>
      </c>
      <c r="G156" s="5">
        <v>3</v>
      </c>
      <c r="H156" s="5">
        <v>1</v>
      </c>
      <c r="I156" s="5">
        <v>0</v>
      </c>
      <c r="J156" s="5">
        <v>0</v>
      </c>
    </row>
    <row r="157" spans="1:10" x14ac:dyDescent="0.25">
      <c r="A157" s="4" t="s">
        <v>18</v>
      </c>
      <c r="B157" s="6">
        <v>45405</v>
      </c>
      <c r="C157" s="5">
        <v>11</v>
      </c>
      <c r="D157" s="5">
        <v>7</v>
      </c>
      <c r="E157" s="5" t="s">
        <v>11</v>
      </c>
      <c r="F157" s="5" t="s">
        <v>11</v>
      </c>
      <c r="G157" s="5">
        <v>3</v>
      </c>
      <c r="H157" s="5">
        <v>0</v>
      </c>
      <c r="I157" s="5">
        <v>0</v>
      </c>
      <c r="J157" s="5">
        <v>0</v>
      </c>
    </row>
    <row r="158" spans="1:10" x14ac:dyDescent="0.25">
      <c r="A158" s="4" t="s">
        <v>18</v>
      </c>
      <c r="B158" s="6">
        <v>45405</v>
      </c>
      <c r="C158" s="5">
        <v>12</v>
      </c>
      <c r="D158" s="5">
        <v>8</v>
      </c>
      <c r="E158" s="5" t="s">
        <v>11</v>
      </c>
      <c r="F158" s="5" t="s">
        <v>11</v>
      </c>
      <c r="G158" s="5">
        <v>2</v>
      </c>
      <c r="H158" s="5">
        <v>1</v>
      </c>
      <c r="I158" s="5">
        <v>0</v>
      </c>
      <c r="J158" s="5">
        <v>0</v>
      </c>
    </row>
    <row r="159" spans="1:10" x14ac:dyDescent="0.25">
      <c r="A159" s="4" t="s">
        <v>18</v>
      </c>
      <c r="B159" s="6">
        <v>45405</v>
      </c>
      <c r="C159" s="5">
        <v>13</v>
      </c>
      <c r="D159" s="5">
        <v>17</v>
      </c>
      <c r="E159" s="5" t="s">
        <v>11</v>
      </c>
      <c r="F159" s="5" t="s">
        <v>11</v>
      </c>
      <c r="G159" s="5">
        <v>3</v>
      </c>
      <c r="H159" s="5">
        <v>1</v>
      </c>
      <c r="I159" s="5">
        <v>0</v>
      </c>
      <c r="J159" s="5">
        <v>4</v>
      </c>
    </row>
    <row r="160" spans="1:10" x14ac:dyDescent="0.25">
      <c r="A160" s="4" t="s">
        <v>18</v>
      </c>
      <c r="B160" s="6">
        <v>45405</v>
      </c>
      <c r="C160" s="5">
        <v>14</v>
      </c>
      <c r="D160" s="5">
        <v>6</v>
      </c>
      <c r="E160" s="5" t="s">
        <v>12</v>
      </c>
      <c r="F160" s="5" t="s">
        <v>11</v>
      </c>
      <c r="G160" s="5">
        <v>3</v>
      </c>
      <c r="H160" s="5">
        <v>1</v>
      </c>
      <c r="I160" s="5">
        <v>0</v>
      </c>
      <c r="J160" s="5">
        <v>0</v>
      </c>
    </row>
    <row r="161" spans="1:11" x14ac:dyDescent="0.25">
      <c r="A161" s="4" t="s">
        <v>18</v>
      </c>
      <c r="B161" s="6">
        <v>45405</v>
      </c>
      <c r="C161" s="5">
        <v>15</v>
      </c>
      <c r="D161" s="5">
        <v>7</v>
      </c>
      <c r="E161" s="5" t="s">
        <v>11</v>
      </c>
      <c r="F161" s="5" t="s">
        <v>11</v>
      </c>
      <c r="G161" s="5">
        <v>2</v>
      </c>
      <c r="H161" s="5">
        <v>1</v>
      </c>
      <c r="I161" s="5">
        <v>0</v>
      </c>
      <c r="J161" s="5">
        <v>0</v>
      </c>
    </row>
    <row r="162" spans="1:11" x14ac:dyDescent="0.25">
      <c r="A162" s="4" t="s">
        <v>18</v>
      </c>
      <c r="B162" s="6">
        <v>45405</v>
      </c>
      <c r="C162" s="5">
        <v>16</v>
      </c>
      <c r="D162" s="5">
        <v>4</v>
      </c>
      <c r="F162" s="5" t="s">
        <v>11</v>
      </c>
      <c r="G162" s="5">
        <v>2</v>
      </c>
      <c r="H162" s="5">
        <v>1</v>
      </c>
      <c r="I162" s="5">
        <v>0</v>
      </c>
      <c r="J162" s="5">
        <v>0</v>
      </c>
    </row>
    <row r="163" spans="1:11" x14ac:dyDescent="0.25">
      <c r="A163" s="4" t="s">
        <v>18</v>
      </c>
      <c r="B163" s="6">
        <v>45405</v>
      </c>
      <c r="C163" s="5">
        <v>17</v>
      </c>
      <c r="D163" s="5">
        <v>9</v>
      </c>
      <c r="E163" s="5" t="s">
        <v>11</v>
      </c>
      <c r="F163" s="5" t="s">
        <v>11</v>
      </c>
      <c r="G163" s="5">
        <v>2</v>
      </c>
      <c r="H163" s="5">
        <v>2</v>
      </c>
      <c r="I163" s="5">
        <v>0</v>
      </c>
      <c r="J163" s="5">
        <v>0</v>
      </c>
    </row>
    <row r="164" spans="1:11" x14ac:dyDescent="0.25">
      <c r="A164" s="4" t="s">
        <v>18</v>
      </c>
      <c r="B164" s="6">
        <v>45405</v>
      </c>
      <c r="C164" s="5">
        <v>18</v>
      </c>
      <c r="D164" s="5">
        <v>12</v>
      </c>
      <c r="E164" s="5" t="s">
        <v>11</v>
      </c>
      <c r="F164" s="5" t="s">
        <v>11</v>
      </c>
      <c r="G164" s="5">
        <v>3</v>
      </c>
      <c r="H164" s="5">
        <v>0</v>
      </c>
      <c r="I164" s="5">
        <v>0</v>
      </c>
      <c r="J164" s="5">
        <v>2</v>
      </c>
    </row>
    <row r="165" spans="1:11" x14ac:dyDescent="0.25">
      <c r="A165" s="9" t="s">
        <v>10</v>
      </c>
      <c r="B165" s="10">
        <v>45577</v>
      </c>
      <c r="C165" s="11">
        <v>7</v>
      </c>
      <c r="D165" s="11">
        <v>8</v>
      </c>
      <c r="E165" s="11" t="s">
        <v>11</v>
      </c>
      <c r="F165" s="11" t="s">
        <v>11</v>
      </c>
      <c r="G165" s="11">
        <v>2</v>
      </c>
      <c r="H165" s="11">
        <v>1</v>
      </c>
      <c r="I165" s="11">
        <v>0</v>
      </c>
      <c r="J165" s="11">
        <v>0</v>
      </c>
      <c r="K165" s="4" t="s">
        <v>55</v>
      </c>
    </row>
    <row r="167" spans="1:11" x14ac:dyDescent="0.25">
      <c r="B167" s="4"/>
      <c r="C167" s="4"/>
      <c r="D167" s="4"/>
      <c r="E167" s="4"/>
      <c r="F167" s="4"/>
      <c r="G167" s="4"/>
      <c r="H167" s="4"/>
      <c r="I167" s="4"/>
      <c r="J167" s="4"/>
    </row>
    <row r="168" spans="1:11" x14ac:dyDescent="0.25">
      <c r="B168" s="4"/>
      <c r="C168" s="4"/>
      <c r="D168" s="4"/>
      <c r="E168" s="4"/>
      <c r="F168" s="4"/>
      <c r="G168" s="4"/>
      <c r="H168" s="4"/>
      <c r="I168" s="4"/>
      <c r="J168" s="4"/>
    </row>
    <row r="169" spans="1:11" x14ac:dyDescent="0.25">
      <c r="B169" s="4"/>
      <c r="C169" s="4"/>
      <c r="D169" s="4"/>
      <c r="E169" s="4"/>
      <c r="F169" s="4"/>
      <c r="G169" s="4"/>
      <c r="H169" s="4"/>
      <c r="I169" s="4"/>
      <c r="J169" s="4"/>
    </row>
    <row r="170" spans="1:11" x14ac:dyDescent="0.25">
      <c r="B170" s="4"/>
      <c r="C170" s="4"/>
      <c r="D170" s="4"/>
      <c r="E170" s="4"/>
      <c r="F170" s="4"/>
      <c r="G170" s="4"/>
      <c r="H170" s="4"/>
      <c r="I170" s="4"/>
      <c r="J170" s="4"/>
    </row>
    <row r="171" spans="1:11" x14ac:dyDescent="0.25">
      <c r="B171" s="4"/>
      <c r="C171" s="4"/>
      <c r="D171" s="4"/>
      <c r="E171" s="4"/>
      <c r="F171" s="4"/>
      <c r="G171" s="4"/>
      <c r="H171" s="4"/>
      <c r="I171" s="4"/>
      <c r="J171" s="4"/>
    </row>
    <row r="172" spans="1:11" x14ac:dyDescent="0.25">
      <c r="B172" s="4"/>
      <c r="C172" s="4"/>
      <c r="D172" s="4"/>
      <c r="E172" s="4"/>
      <c r="F172" s="4"/>
      <c r="G172" s="4"/>
      <c r="H172" s="4"/>
      <c r="I172" s="4"/>
      <c r="J172" s="4"/>
    </row>
    <row r="173" spans="1:11" x14ac:dyDescent="0.25">
      <c r="B173" s="4"/>
      <c r="C173" s="4"/>
      <c r="D173" s="4"/>
      <c r="E173" s="4"/>
      <c r="F173" s="4"/>
      <c r="G173" s="4"/>
      <c r="H173" s="4"/>
      <c r="I173" s="4"/>
      <c r="J173" s="4"/>
    </row>
  </sheetData>
  <conditionalFormatting sqref="M8">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2D9FC-79E4-4784-9BAC-B63F49C90ABA}">
  <dimension ref="A1:M173"/>
  <sheetViews>
    <sheetView zoomScaleNormal="100" workbookViewId="0">
      <pane ySplit="1" topLeftCell="A2" activePane="bottomLeft" state="frozen"/>
      <selection pane="bottomLeft" activeCell="F167" sqref="F167"/>
    </sheetView>
  </sheetViews>
  <sheetFormatPr defaultRowHeight="15" x14ac:dyDescent="0.25"/>
  <cols>
    <col min="1" max="1" width="28.85546875" style="4" bestFit="1" customWidth="1"/>
    <col min="2" max="2" width="28" style="5" bestFit="1" customWidth="1"/>
    <col min="3" max="3" width="10.7109375" style="5" bestFit="1" customWidth="1"/>
    <col min="4" max="4" width="9.7109375" style="5" bestFit="1" customWidth="1"/>
    <col min="5" max="5" width="10.42578125" style="5" bestFit="1" customWidth="1"/>
    <col min="6" max="6" width="16" style="5" bestFit="1" customWidth="1"/>
    <col min="7" max="7" width="8.7109375" style="5" bestFit="1" customWidth="1"/>
    <col min="8" max="8" width="10.140625" style="5" bestFit="1" customWidth="1"/>
    <col min="9" max="9" width="10.42578125" style="5" bestFit="1" customWidth="1"/>
    <col min="10" max="10" width="15.7109375" style="5" bestFit="1" customWidth="1"/>
    <col min="11" max="11" width="13.85546875" style="4" bestFit="1" customWidth="1"/>
    <col min="12" max="12" width="8.42578125" style="4" bestFit="1" customWidth="1"/>
    <col min="13" max="13" width="14.28515625" style="4" bestFit="1" customWidth="1"/>
    <col min="14" max="16384" width="9.140625" style="4"/>
  </cols>
  <sheetData>
    <row r="1" spans="1:13" x14ac:dyDescent="0.25">
      <c r="A1" s="25" t="s">
        <v>69</v>
      </c>
      <c r="B1" s="26" t="s">
        <v>0</v>
      </c>
      <c r="C1" s="25" t="s">
        <v>1</v>
      </c>
      <c r="D1" s="25" t="s">
        <v>2</v>
      </c>
      <c r="E1" s="25" t="s">
        <v>3</v>
      </c>
      <c r="F1" s="25" t="s">
        <v>4</v>
      </c>
      <c r="G1" s="25" t="s">
        <v>5</v>
      </c>
      <c r="H1" s="25" t="s">
        <v>6</v>
      </c>
      <c r="I1" s="25" t="s">
        <v>7</v>
      </c>
      <c r="J1" s="25" t="s">
        <v>8</v>
      </c>
      <c r="K1" s="25" t="s">
        <v>9</v>
      </c>
      <c r="L1" s="25" t="s">
        <v>19</v>
      </c>
      <c r="M1" s="25" t="s">
        <v>70</v>
      </c>
    </row>
    <row r="2" spans="1:13" x14ac:dyDescent="0.25">
      <c r="A2" s="5" t="str">
        <f>CONCATENATE(Table2[[#This Row],[Course]],Table2[[#This Row],[Hole]])</f>
        <v>Upchurch River Valley (South)1</v>
      </c>
      <c r="B2" s="4" t="s">
        <v>10</v>
      </c>
      <c r="C2" s="6">
        <v>45577</v>
      </c>
      <c r="D2" s="5">
        <v>1</v>
      </c>
      <c r="E2" s="5">
        <v>7</v>
      </c>
      <c r="F2" s="5" t="s">
        <v>11</v>
      </c>
      <c r="G2" s="5" t="s">
        <v>11</v>
      </c>
      <c r="H2" s="5">
        <v>3</v>
      </c>
      <c r="I2" s="5">
        <v>0</v>
      </c>
      <c r="J2" s="5">
        <v>0</v>
      </c>
      <c r="K2" s="5">
        <v>0</v>
      </c>
      <c r="L2" s="5">
        <f>VLOOKUP(Table2[[#This Row],[Ref]],Table5[#All],4)</f>
        <v>5</v>
      </c>
      <c r="M2" s="5">
        <f>Table2[[#This Row],[Score]]-Table2[[#This Row],[Par]]</f>
        <v>2</v>
      </c>
    </row>
    <row r="3" spans="1:13" x14ac:dyDescent="0.25">
      <c r="A3" s="5" t="str">
        <f>CONCATENATE(Table2[[#This Row],[Course]],Table2[[#This Row],[Hole]])</f>
        <v>Upchurch River Valley (South)2</v>
      </c>
      <c r="B3" s="4" t="s">
        <v>10</v>
      </c>
      <c r="C3" s="6">
        <v>45577</v>
      </c>
      <c r="D3" s="5">
        <v>2</v>
      </c>
      <c r="E3" s="5">
        <v>7</v>
      </c>
      <c r="G3" s="5" t="s">
        <v>11</v>
      </c>
      <c r="H3" s="5">
        <v>4</v>
      </c>
      <c r="I3" s="5">
        <v>1</v>
      </c>
      <c r="J3" s="5">
        <v>0</v>
      </c>
      <c r="K3" s="5">
        <v>0</v>
      </c>
      <c r="L3" s="5">
        <f>VLOOKUP(Table2[[#This Row],[Ref]],Table5[#All],4)</f>
        <v>3</v>
      </c>
      <c r="M3" s="5">
        <f>Table2[[#This Row],[Score]]-Table2[[#This Row],[Par]]</f>
        <v>4</v>
      </c>
    </row>
    <row r="4" spans="1:13" x14ac:dyDescent="0.25">
      <c r="A4" s="5" t="str">
        <f>CONCATENATE(Table2[[#This Row],[Course]],Table2[[#This Row],[Hole]])</f>
        <v>Upchurch River Valley (South)3</v>
      </c>
      <c r="B4" s="4" t="s">
        <v>10</v>
      </c>
      <c r="C4" s="6">
        <v>45577</v>
      </c>
      <c r="D4" s="5">
        <v>3</v>
      </c>
      <c r="E4" s="5">
        <v>8</v>
      </c>
      <c r="F4" s="5" t="s">
        <v>11</v>
      </c>
      <c r="G4" s="5" t="s">
        <v>11</v>
      </c>
      <c r="H4" s="5">
        <v>2</v>
      </c>
      <c r="I4" s="5">
        <v>1</v>
      </c>
      <c r="J4" s="5">
        <v>0</v>
      </c>
      <c r="K4" s="5">
        <v>0</v>
      </c>
      <c r="L4" s="5">
        <f>VLOOKUP(Table2[[#This Row],[Ref]],Table5[#All],4)</f>
        <v>4</v>
      </c>
      <c r="M4" s="5">
        <f>Table2[[#This Row],[Score]]-Table2[[#This Row],[Par]]</f>
        <v>4</v>
      </c>
    </row>
    <row r="5" spans="1:13" x14ac:dyDescent="0.25">
      <c r="A5" s="5" t="str">
        <f>CONCATENATE(Table2[[#This Row],[Course]],Table2[[#This Row],[Hole]])</f>
        <v>Upchurch River Valley (South)4</v>
      </c>
      <c r="B5" s="4" t="s">
        <v>10</v>
      </c>
      <c r="C5" s="6">
        <v>45577</v>
      </c>
      <c r="D5" s="5">
        <v>4</v>
      </c>
      <c r="E5" s="5">
        <v>6</v>
      </c>
      <c r="G5" s="5" t="s">
        <v>11</v>
      </c>
      <c r="H5" s="5">
        <v>3</v>
      </c>
      <c r="I5" s="5">
        <v>1</v>
      </c>
      <c r="J5" s="5">
        <v>0</v>
      </c>
      <c r="K5" s="5">
        <v>1</v>
      </c>
      <c r="L5" s="5">
        <f>VLOOKUP(Table2[[#This Row],[Ref]],Table5[#All],4)</f>
        <v>3</v>
      </c>
      <c r="M5" s="5">
        <f>Table2[[#This Row],[Score]]-Table2[[#This Row],[Par]]</f>
        <v>3</v>
      </c>
    </row>
    <row r="6" spans="1:13" x14ac:dyDescent="0.25">
      <c r="A6" s="5" t="str">
        <f>CONCATENATE(Table2[[#This Row],[Course]],Table2[[#This Row],[Hole]])</f>
        <v>Upchurch River Valley (South)5</v>
      </c>
      <c r="B6" s="4" t="s">
        <v>10</v>
      </c>
      <c r="C6" s="6">
        <v>45577</v>
      </c>
      <c r="D6" s="5">
        <v>5</v>
      </c>
      <c r="E6" s="5">
        <v>7</v>
      </c>
      <c r="F6" s="5" t="s">
        <v>11</v>
      </c>
      <c r="G6" s="5" t="s">
        <v>11</v>
      </c>
      <c r="H6" s="5">
        <v>2</v>
      </c>
      <c r="I6" s="5">
        <v>2</v>
      </c>
      <c r="J6" s="5">
        <v>0</v>
      </c>
      <c r="K6" s="5">
        <v>0</v>
      </c>
      <c r="L6" s="5">
        <f>VLOOKUP(Table2[[#This Row],[Ref]],Table5[#All],4)</f>
        <v>5</v>
      </c>
      <c r="M6" s="5">
        <f>Table2[[#This Row],[Score]]-Table2[[#This Row],[Par]]</f>
        <v>2</v>
      </c>
    </row>
    <row r="7" spans="1:13" x14ac:dyDescent="0.25">
      <c r="A7" s="5" t="str">
        <f>CONCATENATE(Table2[[#This Row],[Course]],Table2[[#This Row],[Hole]])</f>
        <v>Upchurch River Valley (South)6</v>
      </c>
      <c r="B7" s="4" t="s">
        <v>10</v>
      </c>
      <c r="C7" s="6">
        <v>45577</v>
      </c>
      <c r="D7" s="5">
        <v>6</v>
      </c>
      <c r="E7" s="5">
        <v>7</v>
      </c>
      <c r="F7" s="5" t="s">
        <v>11</v>
      </c>
      <c r="G7" s="5" t="s">
        <v>11</v>
      </c>
      <c r="H7" s="5">
        <v>3</v>
      </c>
      <c r="I7" s="5">
        <v>1</v>
      </c>
      <c r="J7" s="5">
        <v>0</v>
      </c>
      <c r="K7" s="5">
        <v>0</v>
      </c>
      <c r="L7" s="5">
        <f>VLOOKUP(Table2[[#This Row],[Ref]],Table5[#All],4)</f>
        <v>4</v>
      </c>
      <c r="M7" s="5">
        <f>Table2[[#This Row],[Score]]-Table2[[#This Row],[Par]]</f>
        <v>3</v>
      </c>
    </row>
    <row r="8" spans="1:13" x14ac:dyDescent="0.25">
      <c r="A8" s="5" t="str">
        <f>CONCATENATE(Table2[[#This Row],[Course]],Table2[[#This Row],[Hole]])</f>
        <v>Upchurch River Valley (South)7</v>
      </c>
      <c r="B8" s="4" t="s">
        <v>10</v>
      </c>
      <c r="C8" s="6">
        <v>45577</v>
      </c>
      <c r="D8" s="5">
        <v>7</v>
      </c>
      <c r="E8" s="5">
        <v>8</v>
      </c>
      <c r="F8" s="5" t="s">
        <v>11</v>
      </c>
      <c r="G8" s="5" t="s">
        <v>11</v>
      </c>
      <c r="H8" s="5">
        <v>2</v>
      </c>
      <c r="I8" s="5">
        <v>1</v>
      </c>
      <c r="J8" s="5">
        <v>0</v>
      </c>
      <c r="K8" s="5">
        <v>0</v>
      </c>
      <c r="L8" s="5">
        <f>VLOOKUP(Table2[[#This Row],[Ref]],Table5[#All],4)</f>
        <v>4</v>
      </c>
      <c r="M8" s="5">
        <f>Table2[[#This Row],[Score]]-Table2[[#This Row],[Par]]</f>
        <v>4</v>
      </c>
    </row>
    <row r="9" spans="1:13" x14ac:dyDescent="0.25">
      <c r="A9" s="5" t="str">
        <f>CONCATENATE(Table2[[#This Row],[Course]],Table2[[#This Row],[Hole]])</f>
        <v>Upchurch River Valley (South)8</v>
      </c>
      <c r="B9" s="4" t="s">
        <v>10</v>
      </c>
      <c r="C9" s="6">
        <v>45577</v>
      </c>
      <c r="D9" s="5">
        <v>8</v>
      </c>
      <c r="E9" s="5">
        <v>7</v>
      </c>
      <c r="F9" s="5" t="s">
        <v>11</v>
      </c>
      <c r="G9" s="5" t="s">
        <v>11</v>
      </c>
      <c r="H9" s="5">
        <v>2</v>
      </c>
      <c r="I9" s="5">
        <v>1</v>
      </c>
      <c r="J9" s="5">
        <v>0</v>
      </c>
      <c r="K9" s="5">
        <v>0</v>
      </c>
      <c r="L9" s="5">
        <f>VLOOKUP(Table2[[#This Row],[Ref]],Table5[#All],4)</f>
        <v>5</v>
      </c>
      <c r="M9" s="5">
        <f>Table2[[#This Row],[Score]]-Table2[[#This Row],[Par]]</f>
        <v>2</v>
      </c>
    </row>
    <row r="10" spans="1:13" x14ac:dyDescent="0.25">
      <c r="A10" s="5" t="str">
        <f>CONCATENATE(Table2[[#This Row],[Course]],Table2[[#This Row],[Hole]])</f>
        <v>Upchurch River Valley (South)9</v>
      </c>
      <c r="B10" s="4" t="s">
        <v>10</v>
      </c>
      <c r="C10" s="6">
        <v>45577</v>
      </c>
      <c r="D10" s="5">
        <v>9</v>
      </c>
      <c r="E10" s="5">
        <v>4</v>
      </c>
      <c r="G10" s="5" t="s">
        <v>11</v>
      </c>
      <c r="H10" s="5">
        <v>2</v>
      </c>
      <c r="I10" s="5">
        <v>0</v>
      </c>
      <c r="J10" s="5">
        <v>0</v>
      </c>
      <c r="K10" s="5">
        <v>0</v>
      </c>
      <c r="L10" s="5">
        <f>VLOOKUP(Table2[[#This Row],[Ref]],Table5[#All],4)</f>
        <v>3</v>
      </c>
      <c r="M10" s="5">
        <f>Table2[[#This Row],[Score]]-Table2[[#This Row],[Par]]</f>
        <v>1</v>
      </c>
    </row>
    <row r="11" spans="1:13" x14ac:dyDescent="0.25">
      <c r="A11" s="5" t="str">
        <f>CONCATENATE(Table2[[#This Row],[Course]],Table2[[#This Row],[Hole]])</f>
        <v>Upchurch River Valley (South)1</v>
      </c>
      <c r="B11" s="4" t="s">
        <v>10</v>
      </c>
      <c r="C11" s="6">
        <v>45570</v>
      </c>
      <c r="D11" s="5">
        <v>1</v>
      </c>
      <c r="E11" s="5">
        <v>11</v>
      </c>
      <c r="F11" s="5" t="s">
        <v>11</v>
      </c>
      <c r="G11" s="5" t="s">
        <v>11</v>
      </c>
      <c r="H11" s="5">
        <v>2</v>
      </c>
      <c r="I11" s="5">
        <v>2</v>
      </c>
      <c r="J11" s="5">
        <v>0</v>
      </c>
      <c r="K11" s="5">
        <v>0</v>
      </c>
      <c r="L11" s="5">
        <f>VLOOKUP(Table2[[#This Row],[Ref]],Table5[#All],4)</f>
        <v>5</v>
      </c>
      <c r="M11" s="5">
        <f>Table2[[#This Row],[Score]]-Table2[[#This Row],[Par]]</f>
        <v>6</v>
      </c>
    </row>
    <row r="12" spans="1:13" x14ac:dyDescent="0.25">
      <c r="A12" s="5" t="str">
        <f>CONCATENATE(Table2[[#This Row],[Course]],Table2[[#This Row],[Hole]])</f>
        <v>Upchurch River Valley (South)2</v>
      </c>
      <c r="B12" s="4" t="s">
        <v>10</v>
      </c>
      <c r="C12" s="6">
        <v>45570</v>
      </c>
      <c r="D12" s="5">
        <v>2</v>
      </c>
      <c r="E12" s="5">
        <v>4</v>
      </c>
      <c r="G12" s="5" t="s">
        <v>11</v>
      </c>
      <c r="H12" s="5">
        <v>2</v>
      </c>
      <c r="I12" s="5">
        <v>1</v>
      </c>
      <c r="J12" s="5">
        <v>0</v>
      </c>
      <c r="K12" s="5">
        <v>0</v>
      </c>
      <c r="L12" s="5">
        <f>VLOOKUP(Table2[[#This Row],[Ref]],Table5[#All],4)</f>
        <v>3</v>
      </c>
      <c r="M12" s="5">
        <f>Table2[[#This Row],[Score]]-Table2[[#This Row],[Par]]</f>
        <v>1</v>
      </c>
    </row>
    <row r="13" spans="1:13" x14ac:dyDescent="0.25">
      <c r="A13" s="5" t="str">
        <f>CONCATENATE(Table2[[#This Row],[Course]],Table2[[#This Row],[Hole]])</f>
        <v>Upchurch River Valley (South)3</v>
      </c>
      <c r="B13" s="4" t="s">
        <v>10</v>
      </c>
      <c r="C13" s="6">
        <v>45570</v>
      </c>
      <c r="D13" s="5">
        <v>3</v>
      </c>
      <c r="E13" s="5">
        <v>9</v>
      </c>
      <c r="F13" s="5" t="s">
        <v>11</v>
      </c>
      <c r="G13" s="5" t="s">
        <v>11</v>
      </c>
      <c r="H13" s="5">
        <v>2</v>
      </c>
      <c r="I13" s="5">
        <v>2</v>
      </c>
      <c r="J13" s="5">
        <v>0</v>
      </c>
      <c r="K13" s="5">
        <v>0</v>
      </c>
      <c r="L13" s="5">
        <f>VLOOKUP(Table2[[#This Row],[Ref]],Table5[#All],4)</f>
        <v>4</v>
      </c>
      <c r="M13" s="5">
        <f>Table2[[#This Row],[Score]]-Table2[[#This Row],[Par]]</f>
        <v>5</v>
      </c>
    </row>
    <row r="14" spans="1:13" x14ac:dyDescent="0.25">
      <c r="A14" s="5" t="str">
        <f>CONCATENATE(Table2[[#This Row],[Course]],Table2[[#This Row],[Hole]])</f>
        <v>Upchurch River Valley (South)4</v>
      </c>
      <c r="B14" s="4" t="s">
        <v>10</v>
      </c>
      <c r="C14" s="6">
        <v>45570</v>
      </c>
      <c r="D14" s="5">
        <v>4</v>
      </c>
      <c r="E14" s="5">
        <v>4</v>
      </c>
      <c r="G14" s="5" t="s">
        <v>12</v>
      </c>
      <c r="H14" s="5">
        <v>3</v>
      </c>
      <c r="I14" s="5">
        <v>0</v>
      </c>
      <c r="J14" s="5">
        <v>0</v>
      </c>
      <c r="K14" s="5">
        <v>0</v>
      </c>
      <c r="L14" s="5">
        <f>VLOOKUP(Table2[[#This Row],[Ref]],Table5[#All],4)</f>
        <v>3</v>
      </c>
      <c r="M14" s="5">
        <f>Table2[[#This Row],[Score]]-Table2[[#This Row],[Par]]</f>
        <v>1</v>
      </c>
    </row>
    <row r="15" spans="1:13" x14ac:dyDescent="0.25">
      <c r="A15" s="5" t="str">
        <f>CONCATENATE(Table2[[#This Row],[Course]],Table2[[#This Row],[Hole]])</f>
        <v>Upchurch River Valley (South)5</v>
      </c>
      <c r="B15" s="4" t="s">
        <v>10</v>
      </c>
      <c r="C15" s="6">
        <v>45570</v>
      </c>
      <c r="D15" s="5">
        <v>5</v>
      </c>
      <c r="E15" s="5">
        <v>9</v>
      </c>
      <c r="F15" s="5" t="s">
        <v>11</v>
      </c>
      <c r="G15" s="5" t="s">
        <v>11</v>
      </c>
      <c r="H15" s="5">
        <v>2</v>
      </c>
      <c r="I15" s="5">
        <v>1</v>
      </c>
      <c r="J15" s="5">
        <v>0</v>
      </c>
      <c r="K15" s="5">
        <v>0</v>
      </c>
      <c r="L15" s="5">
        <f>VLOOKUP(Table2[[#This Row],[Ref]],Table5[#All],4)</f>
        <v>5</v>
      </c>
      <c r="M15" s="5">
        <f>Table2[[#This Row],[Score]]-Table2[[#This Row],[Par]]</f>
        <v>4</v>
      </c>
    </row>
    <row r="16" spans="1:13" x14ac:dyDescent="0.25">
      <c r="A16" s="5" t="str">
        <f>CONCATENATE(Table2[[#This Row],[Course]],Table2[[#This Row],[Hole]])</f>
        <v>Upchurch River Valley (South)6</v>
      </c>
      <c r="B16" s="4" t="s">
        <v>10</v>
      </c>
      <c r="C16" s="6">
        <v>45570</v>
      </c>
      <c r="D16" s="5">
        <v>6</v>
      </c>
      <c r="E16" s="5">
        <v>5</v>
      </c>
      <c r="F16" s="5" t="s">
        <v>11</v>
      </c>
      <c r="G16" s="5" t="s">
        <v>11</v>
      </c>
      <c r="H16" s="5">
        <v>2</v>
      </c>
      <c r="I16" s="5">
        <v>1</v>
      </c>
      <c r="J16" s="5">
        <v>0</v>
      </c>
      <c r="K16" s="5">
        <v>0</v>
      </c>
      <c r="L16" s="5">
        <f>VLOOKUP(Table2[[#This Row],[Ref]],Table5[#All],4)</f>
        <v>4</v>
      </c>
      <c r="M16" s="5">
        <f>Table2[[#This Row],[Score]]-Table2[[#This Row],[Par]]</f>
        <v>1</v>
      </c>
    </row>
    <row r="17" spans="1:13" x14ac:dyDescent="0.25">
      <c r="A17" s="5" t="str">
        <f>CONCATENATE(Table2[[#This Row],[Course]],Table2[[#This Row],[Hole]])</f>
        <v>Upchurch River Valley (South)7</v>
      </c>
      <c r="B17" s="4" t="s">
        <v>10</v>
      </c>
      <c r="C17" s="6">
        <v>45570</v>
      </c>
      <c r="D17" s="5">
        <v>7</v>
      </c>
      <c r="E17" s="5">
        <v>6</v>
      </c>
      <c r="F17" s="5" t="s">
        <v>11</v>
      </c>
      <c r="G17" s="5" t="s">
        <v>11</v>
      </c>
      <c r="H17" s="5">
        <v>3</v>
      </c>
      <c r="I17" s="5">
        <v>1</v>
      </c>
      <c r="J17" s="5">
        <v>0</v>
      </c>
      <c r="K17" s="5">
        <v>0</v>
      </c>
      <c r="L17" s="5">
        <f>VLOOKUP(Table2[[#This Row],[Ref]],Table5[#All],4)</f>
        <v>4</v>
      </c>
      <c r="M17" s="5">
        <f>Table2[[#This Row],[Score]]-Table2[[#This Row],[Par]]</f>
        <v>2</v>
      </c>
    </row>
    <row r="18" spans="1:13" x14ac:dyDescent="0.25">
      <c r="A18" s="5" t="str">
        <f>CONCATENATE(Table2[[#This Row],[Course]],Table2[[#This Row],[Hole]])</f>
        <v>Upchurch River Valley (South)8</v>
      </c>
      <c r="B18" s="4" t="s">
        <v>10</v>
      </c>
      <c r="C18" s="6">
        <v>45570</v>
      </c>
      <c r="D18" s="5">
        <v>8</v>
      </c>
      <c r="E18" s="5">
        <v>9</v>
      </c>
      <c r="F18" s="5" t="s">
        <v>12</v>
      </c>
      <c r="G18" s="5" t="s">
        <v>11</v>
      </c>
      <c r="H18" s="5">
        <v>2</v>
      </c>
      <c r="I18" s="5">
        <v>1</v>
      </c>
      <c r="J18" s="5">
        <v>0</v>
      </c>
      <c r="K18" s="5">
        <v>0</v>
      </c>
      <c r="L18" s="5">
        <f>VLOOKUP(Table2[[#This Row],[Ref]],Table5[#All],4)</f>
        <v>5</v>
      </c>
      <c r="M18" s="5">
        <f>Table2[[#This Row],[Score]]-Table2[[#This Row],[Par]]</f>
        <v>4</v>
      </c>
    </row>
    <row r="19" spans="1:13" x14ac:dyDescent="0.25">
      <c r="A19" s="5" t="str">
        <f>CONCATENATE(Table2[[#This Row],[Course]],Table2[[#This Row],[Hole]])</f>
        <v>Upchurch River Valley (South)9</v>
      </c>
      <c r="B19" s="4" t="s">
        <v>10</v>
      </c>
      <c r="C19" s="6">
        <v>45570</v>
      </c>
      <c r="D19" s="5">
        <v>9</v>
      </c>
      <c r="E19" s="5">
        <v>5</v>
      </c>
      <c r="G19" s="5" t="s">
        <v>11</v>
      </c>
      <c r="H19" s="5">
        <v>2</v>
      </c>
      <c r="I19" s="5">
        <v>1</v>
      </c>
      <c r="J19" s="5">
        <v>0</v>
      </c>
      <c r="K19" s="5">
        <v>0</v>
      </c>
      <c r="L19" s="5">
        <f>VLOOKUP(Table2[[#This Row],[Ref]],Table5[#All],4)</f>
        <v>3</v>
      </c>
      <c r="M19" s="5">
        <f>Table2[[#This Row],[Score]]-Table2[[#This Row],[Par]]</f>
        <v>2</v>
      </c>
    </row>
    <row r="20" spans="1:13" x14ac:dyDescent="0.25">
      <c r="A20" s="5" t="str">
        <f>CONCATENATE(Table2[[#This Row],[Course]],Table2[[#This Row],[Hole]])</f>
        <v>Upchurch River Valley (South)1</v>
      </c>
      <c r="B20" s="4" t="s">
        <v>10</v>
      </c>
      <c r="C20" s="6">
        <v>45563</v>
      </c>
      <c r="D20" s="5">
        <v>1</v>
      </c>
      <c r="E20" s="5">
        <v>6</v>
      </c>
      <c r="F20" s="5" t="s">
        <v>12</v>
      </c>
      <c r="G20" s="5" t="s">
        <v>11</v>
      </c>
      <c r="H20" s="5">
        <v>1</v>
      </c>
      <c r="I20" s="5">
        <v>1</v>
      </c>
      <c r="J20" s="5">
        <v>0</v>
      </c>
      <c r="K20" s="5">
        <v>0</v>
      </c>
      <c r="L20" s="5">
        <f>VLOOKUP(Table2[[#This Row],[Ref]],Table5[#All],4)</f>
        <v>5</v>
      </c>
      <c r="M20" s="5">
        <f>Table2[[#This Row],[Score]]-Table2[[#This Row],[Par]]</f>
        <v>1</v>
      </c>
    </row>
    <row r="21" spans="1:13" x14ac:dyDescent="0.25">
      <c r="A21" s="5" t="str">
        <f>CONCATENATE(Table2[[#This Row],[Course]],Table2[[#This Row],[Hole]])</f>
        <v>Upchurch River Valley (South)2</v>
      </c>
      <c r="B21" s="4" t="s">
        <v>10</v>
      </c>
      <c r="C21" s="6">
        <v>45563</v>
      </c>
      <c r="D21" s="5">
        <v>2</v>
      </c>
      <c r="E21" s="5">
        <v>4</v>
      </c>
      <c r="G21" s="5" t="s">
        <v>11</v>
      </c>
      <c r="H21" s="5">
        <v>2</v>
      </c>
      <c r="I21" s="5">
        <v>1</v>
      </c>
      <c r="J21" s="5">
        <v>0</v>
      </c>
      <c r="K21" s="5">
        <v>0</v>
      </c>
      <c r="L21" s="5">
        <f>VLOOKUP(Table2[[#This Row],[Ref]],Table5[#All],4)</f>
        <v>3</v>
      </c>
      <c r="M21" s="5">
        <f>Table2[[#This Row],[Score]]-Table2[[#This Row],[Par]]</f>
        <v>1</v>
      </c>
    </row>
    <row r="22" spans="1:13" x14ac:dyDescent="0.25">
      <c r="A22" s="5" t="str">
        <f>CONCATENATE(Table2[[#This Row],[Course]],Table2[[#This Row],[Hole]])</f>
        <v>Upchurch River Valley (South)3</v>
      </c>
      <c r="B22" s="4" t="s">
        <v>10</v>
      </c>
      <c r="C22" s="6">
        <v>45563</v>
      </c>
      <c r="D22" s="5">
        <v>3</v>
      </c>
      <c r="E22" s="5">
        <v>7</v>
      </c>
      <c r="F22" s="5" t="s">
        <v>12</v>
      </c>
      <c r="G22" s="5" t="s">
        <v>11</v>
      </c>
      <c r="H22" s="5">
        <v>2</v>
      </c>
      <c r="I22" s="5">
        <v>1</v>
      </c>
      <c r="J22" s="5">
        <v>0</v>
      </c>
      <c r="K22" s="5">
        <v>1</v>
      </c>
      <c r="L22" s="5">
        <f>VLOOKUP(Table2[[#This Row],[Ref]],Table5[#All],4)</f>
        <v>4</v>
      </c>
      <c r="M22" s="5">
        <f>Table2[[#This Row],[Score]]-Table2[[#This Row],[Par]]</f>
        <v>3</v>
      </c>
    </row>
    <row r="23" spans="1:13" x14ac:dyDescent="0.25">
      <c r="A23" s="5" t="str">
        <f>CONCATENATE(Table2[[#This Row],[Course]],Table2[[#This Row],[Hole]])</f>
        <v>Upchurch River Valley (South)4</v>
      </c>
      <c r="B23" s="4" t="s">
        <v>10</v>
      </c>
      <c r="C23" s="6">
        <v>45563</v>
      </c>
      <c r="D23" s="5">
        <v>4</v>
      </c>
      <c r="E23" s="5">
        <v>4</v>
      </c>
      <c r="G23" s="5" t="s">
        <v>11</v>
      </c>
      <c r="H23" s="5">
        <v>2</v>
      </c>
      <c r="I23" s="5">
        <v>1</v>
      </c>
      <c r="J23" s="5">
        <v>0</v>
      </c>
      <c r="K23" s="5">
        <v>0</v>
      </c>
      <c r="L23" s="5">
        <f>VLOOKUP(Table2[[#This Row],[Ref]],Table5[#All],4)</f>
        <v>3</v>
      </c>
      <c r="M23" s="5">
        <f>Table2[[#This Row],[Score]]-Table2[[#This Row],[Par]]</f>
        <v>1</v>
      </c>
    </row>
    <row r="24" spans="1:13" x14ac:dyDescent="0.25">
      <c r="A24" s="5" t="str">
        <f>CONCATENATE(Table2[[#This Row],[Course]],Table2[[#This Row],[Hole]])</f>
        <v>Upchurch River Valley (South)5</v>
      </c>
      <c r="B24" s="4" t="s">
        <v>10</v>
      </c>
      <c r="C24" s="6">
        <v>45563</v>
      </c>
      <c r="D24" s="5">
        <v>5</v>
      </c>
      <c r="E24" s="5">
        <v>5</v>
      </c>
      <c r="F24" s="5" t="s">
        <v>12</v>
      </c>
      <c r="G24" s="5" t="s">
        <v>11</v>
      </c>
      <c r="H24" s="5">
        <v>1</v>
      </c>
      <c r="I24" s="5">
        <v>1</v>
      </c>
      <c r="J24" s="5">
        <v>0</v>
      </c>
      <c r="K24" s="5">
        <v>0</v>
      </c>
      <c r="L24" s="5">
        <f>VLOOKUP(Table2[[#This Row],[Ref]],Table5[#All],4)</f>
        <v>5</v>
      </c>
      <c r="M24" s="5">
        <f>Table2[[#This Row],[Score]]-Table2[[#This Row],[Par]]</f>
        <v>0</v>
      </c>
    </row>
    <row r="25" spans="1:13" x14ac:dyDescent="0.25">
      <c r="A25" s="5" t="str">
        <f>CONCATENATE(Table2[[#This Row],[Course]],Table2[[#This Row],[Hole]])</f>
        <v>Upchurch River Valley (South)6</v>
      </c>
      <c r="B25" s="4" t="s">
        <v>10</v>
      </c>
      <c r="C25" s="6">
        <v>45563</v>
      </c>
      <c r="D25" s="5">
        <v>6</v>
      </c>
      <c r="E25" s="5">
        <v>6</v>
      </c>
      <c r="F25" s="5" t="s">
        <v>11</v>
      </c>
      <c r="G25" s="5" t="s">
        <v>11</v>
      </c>
      <c r="H25" s="5">
        <v>2</v>
      </c>
      <c r="I25" s="5">
        <v>1</v>
      </c>
      <c r="J25" s="5">
        <v>1</v>
      </c>
      <c r="K25" s="5">
        <v>0</v>
      </c>
      <c r="L25" s="5">
        <f>VLOOKUP(Table2[[#This Row],[Ref]],Table5[#All],4)</f>
        <v>4</v>
      </c>
      <c r="M25" s="5">
        <f>Table2[[#This Row],[Score]]-Table2[[#This Row],[Par]]</f>
        <v>2</v>
      </c>
    </row>
    <row r="26" spans="1:13" x14ac:dyDescent="0.25">
      <c r="A26" s="5" t="str">
        <f>CONCATENATE(Table2[[#This Row],[Course]],Table2[[#This Row],[Hole]])</f>
        <v>Upchurch River Valley (South)7</v>
      </c>
      <c r="B26" s="4" t="s">
        <v>10</v>
      </c>
      <c r="C26" s="6">
        <v>45563</v>
      </c>
      <c r="D26" s="5">
        <v>7</v>
      </c>
      <c r="E26" s="5">
        <v>6</v>
      </c>
      <c r="F26" s="5" t="s">
        <v>11</v>
      </c>
      <c r="G26" s="5" t="s">
        <v>11</v>
      </c>
      <c r="H26" s="5">
        <v>3</v>
      </c>
      <c r="I26" s="5">
        <v>0</v>
      </c>
      <c r="J26" s="5">
        <v>0</v>
      </c>
      <c r="K26" s="5">
        <v>0</v>
      </c>
      <c r="L26" s="5">
        <f>VLOOKUP(Table2[[#This Row],[Ref]],Table5[#All],4)</f>
        <v>4</v>
      </c>
      <c r="M26" s="5">
        <f>Table2[[#This Row],[Score]]-Table2[[#This Row],[Par]]</f>
        <v>2</v>
      </c>
    </row>
    <row r="27" spans="1:13" x14ac:dyDescent="0.25">
      <c r="A27" s="5" t="str">
        <f>CONCATENATE(Table2[[#This Row],[Course]],Table2[[#This Row],[Hole]])</f>
        <v>Upchurch River Valley (South)8</v>
      </c>
      <c r="B27" s="4" t="s">
        <v>10</v>
      </c>
      <c r="C27" s="6">
        <v>45563</v>
      </c>
      <c r="D27" s="5">
        <v>8</v>
      </c>
      <c r="E27" s="5">
        <v>12</v>
      </c>
      <c r="F27" s="5" t="s">
        <v>11</v>
      </c>
      <c r="G27" s="5" t="s">
        <v>11</v>
      </c>
      <c r="H27" s="5">
        <v>2</v>
      </c>
      <c r="I27" s="5">
        <v>1</v>
      </c>
      <c r="J27" s="5">
        <v>0</v>
      </c>
      <c r="K27" s="5">
        <v>0</v>
      </c>
      <c r="L27" s="5">
        <f>VLOOKUP(Table2[[#This Row],[Ref]],Table5[#All],4)</f>
        <v>5</v>
      </c>
      <c r="M27" s="5">
        <f>Table2[[#This Row],[Score]]-Table2[[#This Row],[Par]]</f>
        <v>7</v>
      </c>
    </row>
    <row r="28" spans="1:13" x14ac:dyDescent="0.25">
      <c r="A28" s="5" t="str">
        <f>CONCATENATE(Table2[[#This Row],[Course]],Table2[[#This Row],[Hole]])</f>
        <v>Upchurch River Valley (South)9</v>
      </c>
      <c r="B28" s="4" t="s">
        <v>10</v>
      </c>
      <c r="C28" s="6">
        <v>45563</v>
      </c>
      <c r="D28" s="5">
        <v>9</v>
      </c>
      <c r="E28" s="5">
        <v>6</v>
      </c>
      <c r="G28" s="5" t="s">
        <v>11</v>
      </c>
      <c r="H28" s="5">
        <v>3</v>
      </c>
      <c r="I28" s="5">
        <v>2</v>
      </c>
      <c r="J28" s="5">
        <v>0</v>
      </c>
      <c r="K28" s="5">
        <v>0</v>
      </c>
      <c r="L28" s="5">
        <f>VLOOKUP(Table2[[#This Row],[Ref]],Table5[#All],4)</f>
        <v>3</v>
      </c>
      <c r="M28" s="5">
        <f>Table2[[#This Row],[Score]]-Table2[[#This Row],[Par]]</f>
        <v>3</v>
      </c>
    </row>
    <row r="29" spans="1:13" x14ac:dyDescent="0.25">
      <c r="A29" s="5" t="str">
        <f>CONCATENATE(Table2[[#This Row],[Course]],Table2[[#This Row],[Hole]])</f>
        <v>Leeds Castle1</v>
      </c>
      <c r="B29" s="4" t="s">
        <v>13</v>
      </c>
      <c r="C29" s="6">
        <v>45556</v>
      </c>
      <c r="D29" s="5">
        <v>1</v>
      </c>
      <c r="E29" s="5">
        <v>8</v>
      </c>
      <c r="F29" s="5" t="s">
        <v>12</v>
      </c>
      <c r="G29" s="5" t="s">
        <v>11</v>
      </c>
      <c r="H29" s="5">
        <v>3</v>
      </c>
      <c r="I29" s="5">
        <v>2</v>
      </c>
      <c r="J29" s="5">
        <v>2</v>
      </c>
      <c r="K29" s="5">
        <v>0</v>
      </c>
      <c r="L29" s="5">
        <f>VLOOKUP(Table2[[#This Row],[Ref]],Table5[#All],4)</f>
        <v>4</v>
      </c>
      <c r="M29" s="5">
        <f>Table2[[#This Row],[Score]]-Table2[[#This Row],[Par]]</f>
        <v>4</v>
      </c>
    </row>
    <row r="30" spans="1:13" x14ac:dyDescent="0.25">
      <c r="A30" s="5" t="str">
        <f>CONCATENATE(Table2[[#This Row],[Course]],Table2[[#This Row],[Hole]])</f>
        <v>Leeds Castle2</v>
      </c>
      <c r="B30" s="4" t="s">
        <v>13</v>
      </c>
      <c r="C30" s="6">
        <v>45556</v>
      </c>
      <c r="D30" s="5">
        <v>2</v>
      </c>
      <c r="E30" s="5">
        <v>8</v>
      </c>
      <c r="F30" s="5" t="s">
        <v>11</v>
      </c>
      <c r="G30" s="5" t="s">
        <v>11</v>
      </c>
      <c r="H30" s="5">
        <v>2</v>
      </c>
      <c r="I30" s="5">
        <v>2</v>
      </c>
      <c r="J30" s="5">
        <v>0</v>
      </c>
      <c r="K30" s="5">
        <v>0</v>
      </c>
      <c r="L30" s="5">
        <f>VLOOKUP(Table2[[#This Row],[Ref]],Table5[#All],4)</f>
        <v>4</v>
      </c>
      <c r="M30" s="5">
        <f>Table2[[#This Row],[Score]]-Table2[[#This Row],[Par]]</f>
        <v>4</v>
      </c>
    </row>
    <row r="31" spans="1:13" x14ac:dyDescent="0.25">
      <c r="A31" s="5" t="str">
        <f>CONCATENATE(Table2[[#This Row],[Course]],Table2[[#This Row],[Hole]])</f>
        <v>Leeds Castle3</v>
      </c>
      <c r="B31" s="4" t="s">
        <v>13</v>
      </c>
      <c r="C31" s="6">
        <v>45556</v>
      </c>
      <c r="D31" s="5">
        <v>3</v>
      </c>
      <c r="E31" s="5">
        <v>4</v>
      </c>
      <c r="F31" s="5" t="s">
        <v>12</v>
      </c>
      <c r="G31" s="5" t="s">
        <v>12</v>
      </c>
      <c r="H31" s="5">
        <v>2</v>
      </c>
      <c r="I31" s="5">
        <v>1</v>
      </c>
      <c r="J31" s="5">
        <v>0</v>
      </c>
      <c r="K31" s="5">
        <v>0</v>
      </c>
      <c r="L31" s="5">
        <f>VLOOKUP(Table2[[#This Row],[Ref]],Table5[#All],4)</f>
        <v>4</v>
      </c>
      <c r="M31" s="5">
        <f>Table2[[#This Row],[Score]]-Table2[[#This Row],[Par]]</f>
        <v>0</v>
      </c>
    </row>
    <row r="32" spans="1:13" x14ac:dyDescent="0.25">
      <c r="A32" s="5" t="str">
        <f>CONCATENATE(Table2[[#This Row],[Course]],Table2[[#This Row],[Hole]])</f>
        <v>Leeds Castle4</v>
      </c>
      <c r="B32" s="4" t="s">
        <v>13</v>
      </c>
      <c r="C32" s="6">
        <v>45556</v>
      </c>
      <c r="D32" s="5">
        <v>4</v>
      </c>
      <c r="E32" s="5">
        <v>3</v>
      </c>
      <c r="G32" s="5" t="s">
        <v>12</v>
      </c>
      <c r="H32" s="5">
        <v>2</v>
      </c>
      <c r="I32" s="5">
        <v>0</v>
      </c>
      <c r="J32" s="5">
        <v>0</v>
      </c>
      <c r="K32" s="5">
        <v>0</v>
      </c>
      <c r="L32" s="5">
        <f>VLOOKUP(Table2[[#This Row],[Ref]],Table5[#All],4)</f>
        <v>3</v>
      </c>
      <c r="M32" s="5">
        <f>Table2[[#This Row],[Score]]-Table2[[#This Row],[Par]]</f>
        <v>0</v>
      </c>
    </row>
    <row r="33" spans="1:13" x14ac:dyDescent="0.25">
      <c r="A33" s="5" t="str">
        <f>CONCATENATE(Table2[[#This Row],[Course]],Table2[[#This Row],[Hole]])</f>
        <v>Leeds Castle5</v>
      </c>
      <c r="B33" s="4" t="s">
        <v>13</v>
      </c>
      <c r="C33" s="6">
        <v>45556</v>
      </c>
      <c r="D33" s="5">
        <v>5</v>
      </c>
      <c r="E33" s="5">
        <v>6</v>
      </c>
      <c r="F33" s="5" t="s">
        <v>11</v>
      </c>
      <c r="G33" s="5" t="s">
        <v>11</v>
      </c>
      <c r="H33" s="5">
        <v>2</v>
      </c>
      <c r="I33" s="5">
        <v>1</v>
      </c>
      <c r="J33" s="5">
        <v>0</v>
      </c>
      <c r="K33" s="5">
        <v>0</v>
      </c>
      <c r="L33" s="5">
        <f>VLOOKUP(Table2[[#This Row],[Ref]],Table5[#All],4)</f>
        <v>4</v>
      </c>
      <c r="M33" s="5">
        <f>Table2[[#This Row],[Score]]-Table2[[#This Row],[Par]]</f>
        <v>2</v>
      </c>
    </row>
    <row r="34" spans="1:13" x14ac:dyDescent="0.25">
      <c r="A34" s="5" t="str">
        <f>CONCATENATE(Table2[[#This Row],[Course]],Table2[[#This Row],[Hole]])</f>
        <v>Leeds Castle6</v>
      </c>
      <c r="B34" s="4" t="s">
        <v>13</v>
      </c>
      <c r="C34" s="6">
        <v>45556</v>
      </c>
      <c r="D34" s="5">
        <v>6</v>
      </c>
      <c r="E34" s="5">
        <v>7</v>
      </c>
      <c r="F34" s="5" t="s">
        <v>11</v>
      </c>
      <c r="G34" s="5" t="s">
        <v>11</v>
      </c>
      <c r="H34" s="5">
        <v>2</v>
      </c>
      <c r="I34" s="5">
        <v>2</v>
      </c>
      <c r="J34" s="5">
        <v>0</v>
      </c>
      <c r="K34" s="5">
        <v>0</v>
      </c>
      <c r="L34" s="5">
        <f>VLOOKUP(Table2[[#This Row],[Ref]],Table5[#All],4)</f>
        <v>4</v>
      </c>
      <c r="M34" s="5">
        <f>Table2[[#This Row],[Score]]-Table2[[#This Row],[Par]]</f>
        <v>3</v>
      </c>
    </row>
    <row r="35" spans="1:13" x14ac:dyDescent="0.25">
      <c r="A35" s="5" t="str">
        <f>CONCATENATE(Table2[[#This Row],[Course]],Table2[[#This Row],[Hole]])</f>
        <v>Leeds Castle7</v>
      </c>
      <c r="B35" s="4" t="s">
        <v>13</v>
      </c>
      <c r="C35" s="6">
        <v>45556</v>
      </c>
      <c r="D35" s="5">
        <v>7</v>
      </c>
      <c r="E35" s="5">
        <v>8</v>
      </c>
      <c r="F35" s="5" t="s">
        <v>11</v>
      </c>
      <c r="G35" s="5" t="s">
        <v>11</v>
      </c>
      <c r="H35" s="5">
        <v>3</v>
      </c>
      <c r="I35" s="5">
        <v>1</v>
      </c>
      <c r="J35" s="5">
        <v>0</v>
      </c>
      <c r="K35" s="5">
        <v>0</v>
      </c>
      <c r="L35" s="5">
        <f>VLOOKUP(Table2[[#This Row],[Ref]],Table5[#All],4)</f>
        <v>4</v>
      </c>
      <c r="M35" s="5">
        <f>Table2[[#This Row],[Score]]-Table2[[#This Row],[Par]]</f>
        <v>4</v>
      </c>
    </row>
    <row r="36" spans="1:13" x14ac:dyDescent="0.25">
      <c r="A36" s="5" t="str">
        <f>CONCATENATE(Table2[[#This Row],[Course]],Table2[[#This Row],[Hole]])</f>
        <v>Leeds Castle8</v>
      </c>
      <c r="B36" s="4" t="s">
        <v>13</v>
      </c>
      <c r="C36" s="6">
        <v>45556</v>
      </c>
      <c r="D36" s="5">
        <v>8</v>
      </c>
      <c r="E36" s="5">
        <v>4</v>
      </c>
      <c r="G36" s="5" t="s">
        <v>12</v>
      </c>
      <c r="H36" s="5">
        <v>3</v>
      </c>
      <c r="I36" s="5">
        <v>0</v>
      </c>
      <c r="J36" s="5">
        <v>0</v>
      </c>
      <c r="K36" s="5">
        <v>0</v>
      </c>
      <c r="L36" s="5">
        <f>VLOOKUP(Table2[[#This Row],[Ref]],Table5[#All],4)</f>
        <v>3</v>
      </c>
      <c r="M36" s="5">
        <f>Table2[[#This Row],[Score]]-Table2[[#This Row],[Par]]</f>
        <v>1</v>
      </c>
    </row>
    <row r="37" spans="1:13" x14ac:dyDescent="0.25">
      <c r="A37" s="5" t="str">
        <f>CONCATENATE(Table2[[#This Row],[Course]],Table2[[#This Row],[Hole]])</f>
        <v>Leeds Castle9</v>
      </c>
      <c r="B37" s="4" t="s">
        <v>13</v>
      </c>
      <c r="C37" s="6">
        <v>45556</v>
      </c>
      <c r="D37" s="5">
        <v>9</v>
      </c>
      <c r="E37" s="5">
        <v>6</v>
      </c>
      <c r="F37" s="5" t="s">
        <v>12</v>
      </c>
      <c r="G37" s="5" t="s">
        <v>11</v>
      </c>
      <c r="H37" s="5">
        <v>2</v>
      </c>
      <c r="I37" s="5">
        <v>2</v>
      </c>
      <c r="J37" s="5">
        <v>0</v>
      </c>
      <c r="K37" s="5">
        <v>0</v>
      </c>
      <c r="L37" s="5">
        <f>VLOOKUP(Table2[[#This Row],[Ref]],Table5[#All],4)</f>
        <v>4</v>
      </c>
      <c r="M37" s="5">
        <f>Table2[[#This Row],[Score]]-Table2[[#This Row],[Par]]</f>
        <v>2</v>
      </c>
    </row>
    <row r="38" spans="1:13" x14ac:dyDescent="0.25">
      <c r="A38" s="5" t="str">
        <f>CONCATENATE(Table2[[#This Row],[Course]],Table2[[#This Row],[Hole]])</f>
        <v>Upchurch River Valley (South)1</v>
      </c>
      <c r="B38" s="4" t="s">
        <v>10</v>
      </c>
      <c r="C38" s="6">
        <v>45549</v>
      </c>
      <c r="D38" s="5">
        <v>1</v>
      </c>
      <c r="E38" s="5">
        <v>9</v>
      </c>
      <c r="F38" s="5" t="s">
        <v>12</v>
      </c>
      <c r="G38" s="5" t="s">
        <v>11</v>
      </c>
      <c r="H38" s="5">
        <v>2</v>
      </c>
      <c r="I38" s="5">
        <v>1</v>
      </c>
      <c r="J38" s="5">
        <v>0</v>
      </c>
      <c r="K38" s="5">
        <v>1</v>
      </c>
      <c r="L38" s="5">
        <f>VLOOKUP(Table2[[#This Row],[Ref]],Table5[#All],4)</f>
        <v>5</v>
      </c>
      <c r="M38" s="5">
        <f>Table2[[#This Row],[Score]]-Table2[[#This Row],[Par]]</f>
        <v>4</v>
      </c>
    </row>
    <row r="39" spans="1:13" x14ac:dyDescent="0.25">
      <c r="A39" s="5" t="str">
        <f>CONCATENATE(Table2[[#This Row],[Course]],Table2[[#This Row],[Hole]])</f>
        <v>Upchurch River Valley (South)2</v>
      </c>
      <c r="B39" s="4" t="s">
        <v>10</v>
      </c>
      <c r="C39" s="6">
        <v>45549</v>
      </c>
      <c r="D39" s="5">
        <v>2</v>
      </c>
      <c r="E39" s="5">
        <v>5</v>
      </c>
      <c r="G39" s="5" t="s">
        <v>11</v>
      </c>
      <c r="H39" s="5">
        <v>2</v>
      </c>
      <c r="I39" s="5">
        <v>2</v>
      </c>
      <c r="J39" s="5">
        <v>0</v>
      </c>
      <c r="K39" s="5">
        <v>0</v>
      </c>
      <c r="L39" s="5">
        <f>VLOOKUP(Table2[[#This Row],[Ref]],Table5[#All],4)</f>
        <v>3</v>
      </c>
      <c r="M39" s="5">
        <f>Table2[[#This Row],[Score]]-Table2[[#This Row],[Par]]</f>
        <v>2</v>
      </c>
    </row>
    <row r="40" spans="1:13" x14ac:dyDescent="0.25">
      <c r="A40" s="5" t="str">
        <f>CONCATENATE(Table2[[#This Row],[Course]],Table2[[#This Row],[Hole]])</f>
        <v>Upchurch River Valley (South)3</v>
      </c>
      <c r="B40" s="4" t="s">
        <v>10</v>
      </c>
      <c r="C40" s="6">
        <v>45549</v>
      </c>
      <c r="D40" s="5">
        <v>3</v>
      </c>
      <c r="E40" s="5">
        <v>5</v>
      </c>
      <c r="F40" s="5" t="s">
        <v>12</v>
      </c>
      <c r="G40" s="5" t="s">
        <v>11</v>
      </c>
      <c r="H40" s="5">
        <v>2</v>
      </c>
      <c r="I40" s="5">
        <v>1</v>
      </c>
      <c r="J40" s="5">
        <v>0</v>
      </c>
      <c r="K40" s="5">
        <v>0</v>
      </c>
      <c r="L40" s="5">
        <f>VLOOKUP(Table2[[#This Row],[Ref]],Table5[#All],4)</f>
        <v>4</v>
      </c>
      <c r="M40" s="5">
        <f>Table2[[#This Row],[Score]]-Table2[[#This Row],[Par]]</f>
        <v>1</v>
      </c>
    </row>
    <row r="41" spans="1:13" x14ac:dyDescent="0.25">
      <c r="A41" s="5" t="str">
        <f>CONCATENATE(Table2[[#This Row],[Course]],Table2[[#This Row],[Hole]])</f>
        <v>Upchurch River Valley (South)4</v>
      </c>
      <c r="B41" s="4" t="s">
        <v>10</v>
      </c>
      <c r="C41" s="6">
        <v>45549</v>
      </c>
      <c r="D41" s="5">
        <v>4</v>
      </c>
      <c r="E41" s="5">
        <v>5</v>
      </c>
      <c r="G41" s="5" t="s">
        <v>11</v>
      </c>
      <c r="H41" s="5">
        <v>3</v>
      </c>
      <c r="I41" s="5">
        <v>1</v>
      </c>
      <c r="J41" s="5">
        <v>0</v>
      </c>
      <c r="K41" s="5">
        <v>0</v>
      </c>
      <c r="L41" s="5">
        <f>VLOOKUP(Table2[[#This Row],[Ref]],Table5[#All],4)</f>
        <v>3</v>
      </c>
      <c r="M41" s="5">
        <f>Table2[[#This Row],[Score]]-Table2[[#This Row],[Par]]</f>
        <v>2</v>
      </c>
    </row>
    <row r="42" spans="1:13" x14ac:dyDescent="0.25">
      <c r="A42" s="5" t="str">
        <f>CONCATENATE(Table2[[#This Row],[Course]],Table2[[#This Row],[Hole]])</f>
        <v>Upchurch River Valley (South)5</v>
      </c>
      <c r="B42" s="4" t="s">
        <v>10</v>
      </c>
      <c r="C42" s="6">
        <v>45549</v>
      </c>
      <c r="D42" s="5">
        <v>5</v>
      </c>
      <c r="E42" s="5">
        <v>5</v>
      </c>
      <c r="F42" s="5" t="s">
        <v>12</v>
      </c>
      <c r="G42" s="5" t="s">
        <v>12</v>
      </c>
      <c r="H42" s="5">
        <v>2</v>
      </c>
      <c r="I42" s="5">
        <v>1</v>
      </c>
      <c r="J42" s="5">
        <v>0</v>
      </c>
      <c r="K42" s="5">
        <v>0</v>
      </c>
      <c r="L42" s="5">
        <f>VLOOKUP(Table2[[#This Row],[Ref]],Table5[#All],4)</f>
        <v>5</v>
      </c>
      <c r="M42" s="5">
        <f>Table2[[#This Row],[Score]]-Table2[[#This Row],[Par]]</f>
        <v>0</v>
      </c>
    </row>
    <row r="43" spans="1:13" x14ac:dyDescent="0.25">
      <c r="A43" s="5" t="str">
        <f>CONCATENATE(Table2[[#This Row],[Course]],Table2[[#This Row],[Hole]])</f>
        <v>Upchurch River Valley (South)6</v>
      </c>
      <c r="B43" s="4" t="s">
        <v>10</v>
      </c>
      <c r="C43" s="6">
        <v>45549</v>
      </c>
      <c r="D43" s="5">
        <v>6</v>
      </c>
      <c r="E43" s="5">
        <v>5</v>
      </c>
      <c r="F43" s="5" t="s">
        <v>11</v>
      </c>
      <c r="G43" s="5" t="s">
        <v>11</v>
      </c>
      <c r="H43" s="5">
        <v>2</v>
      </c>
      <c r="I43" s="5">
        <v>1</v>
      </c>
      <c r="J43" s="5">
        <v>0</v>
      </c>
      <c r="K43" s="5">
        <v>0</v>
      </c>
      <c r="L43" s="5">
        <f>VLOOKUP(Table2[[#This Row],[Ref]],Table5[#All],4)</f>
        <v>4</v>
      </c>
      <c r="M43" s="5">
        <f>Table2[[#This Row],[Score]]-Table2[[#This Row],[Par]]</f>
        <v>1</v>
      </c>
    </row>
    <row r="44" spans="1:13" x14ac:dyDescent="0.25">
      <c r="A44" s="5" t="str">
        <f>CONCATENATE(Table2[[#This Row],[Course]],Table2[[#This Row],[Hole]])</f>
        <v>Upchurch River Valley (South)7</v>
      </c>
      <c r="B44" s="4" t="s">
        <v>10</v>
      </c>
      <c r="C44" s="6">
        <v>45549</v>
      </c>
      <c r="D44" s="5">
        <v>7</v>
      </c>
      <c r="E44" s="5">
        <v>4</v>
      </c>
      <c r="F44" s="5" t="s">
        <v>12</v>
      </c>
      <c r="G44" s="5" t="s">
        <v>12</v>
      </c>
      <c r="H44" s="5">
        <v>2</v>
      </c>
      <c r="I44" s="5">
        <v>0</v>
      </c>
      <c r="J44" s="5">
        <v>0</v>
      </c>
      <c r="K44" s="5">
        <v>0</v>
      </c>
      <c r="L44" s="5">
        <f>VLOOKUP(Table2[[#This Row],[Ref]],Table5[#All],4)</f>
        <v>4</v>
      </c>
      <c r="M44" s="5">
        <f>Table2[[#This Row],[Score]]-Table2[[#This Row],[Par]]</f>
        <v>0</v>
      </c>
    </row>
    <row r="45" spans="1:13" x14ac:dyDescent="0.25">
      <c r="A45" s="5" t="str">
        <f>CONCATENATE(Table2[[#This Row],[Course]],Table2[[#This Row],[Hole]])</f>
        <v>Upchurch River Valley (South)8</v>
      </c>
      <c r="B45" s="4" t="s">
        <v>10</v>
      </c>
      <c r="C45" s="6">
        <v>45549</v>
      </c>
      <c r="D45" s="5">
        <v>8</v>
      </c>
      <c r="E45" s="5">
        <v>11</v>
      </c>
      <c r="F45" s="5" t="s">
        <v>11</v>
      </c>
      <c r="G45" s="5" t="s">
        <v>11</v>
      </c>
      <c r="H45" s="5">
        <v>2</v>
      </c>
      <c r="I45" s="5">
        <v>2</v>
      </c>
      <c r="J45" s="5">
        <v>0</v>
      </c>
      <c r="K45" s="5">
        <v>0</v>
      </c>
      <c r="L45" s="5">
        <f>VLOOKUP(Table2[[#This Row],[Ref]],Table5[#All],4)</f>
        <v>5</v>
      </c>
      <c r="M45" s="5">
        <f>Table2[[#This Row],[Score]]-Table2[[#This Row],[Par]]</f>
        <v>6</v>
      </c>
    </row>
    <row r="46" spans="1:13" x14ac:dyDescent="0.25">
      <c r="A46" s="5" t="str">
        <f>CONCATENATE(Table2[[#This Row],[Course]],Table2[[#This Row],[Hole]])</f>
        <v>Upchurch River Valley (South)9</v>
      </c>
      <c r="B46" s="4" t="s">
        <v>10</v>
      </c>
      <c r="C46" s="6">
        <v>45549</v>
      </c>
      <c r="D46" s="5">
        <v>9</v>
      </c>
      <c r="E46" s="5">
        <v>4</v>
      </c>
      <c r="G46" s="5" t="s">
        <v>12</v>
      </c>
      <c r="H46" s="5">
        <v>3</v>
      </c>
      <c r="I46" s="5">
        <v>0</v>
      </c>
      <c r="J46" s="5">
        <v>0</v>
      </c>
      <c r="K46" s="5">
        <v>0</v>
      </c>
      <c r="L46" s="5">
        <f>VLOOKUP(Table2[[#This Row],[Ref]],Table5[#All],4)</f>
        <v>3</v>
      </c>
      <c r="M46" s="5">
        <f>Table2[[#This Row],[Score]]-Table2[[#This Row],[Par]]</f>
        <v>1</v>
      </c>
    </row>
    <row r="47" spans="1:13" x14ac:dyDescent="0.25">
      <c r="A47" s="5" t="str">
        <f>CONCATENATE(Table2[[#This Row],[Course]],Table2[[#This Row],[Hole]])</f>
        <v>Leeds Castle1</v>
      </c>
      <c r="B47" s="4" t="s">
        <v>13</v>
      </c>
      <c r="C47" s="6">
        <v>45542</v>
      </c>
      <c r="D47" s="5">
        <v>1</v>
      </c>
      <c r="E47" s="5">
        <v>7</v>
      </c>
      <c r="F47" s="5" t="s">
        <v>11</v>
      </c>
      <c r="G47" s="5" t="s">
        <v>11</v>
      </c>
      <c r="H47" s="5">
        <v>3</v>
      </c>
      <c r="I47" s="5">
        <v>2</v>
      </c>
      <c r="J47" s="5">
        <v>0</v>
      </c>
      <c r="K47" s="5">
        <v>0</v>
      </c>
      <c r="L47" s="5">
        <f>VLOOKUP(Table2[[#This Row],[Ref]],Table5[#All],4)</f>
        <v>4</v>
      </c>
      <c r="M47" s="5">
        <f>Table2[[#This Row],[Score]]-Table2[[#This Row],[Par]]</f>
        <v>3</v>
      </c>
    </row>
    <row r="48" spans="1:13" x14ac:dyDescent="0.25">
      <c r="A48" s="5" t="str">
        <f>CONCATENATE(Table2[[#This Row],[Course]],Table2[[#This Row],[Hole]])</f>
        <v>Leeds Castle2</v>
      </c>
      <c r="B48" s="4" t="s">
        <v>13</v>
      </c>
      <c r="C48" s="6">
        <v>45542</v>
      </c>
      <c r="D48" s="5">
        <v>2</v>
      </c>
      <c r="E48" s="5">
        <v>9</v>
      </c>
      <c r="F48" s="5" t="s">
        <v>12</v>
      </c>
      <c r="G48" s="5" t="s">
        <v>11</v>
      </c>
      <c r="H48" s="5">
        <v>4</v>
      </c>
      <c r="I48" s="5">
        <v>3</v>
      </c>
      <c r="J48" s="5">
        <v>0</v>
      </c>
      <c r="K48" s="5">
        <v>0</v>
      </c>
      <c r="L48" s="5">
        <f>VLOOKUP(Table2[[#This Row],[Ref]],Table5[#All],4)</f>
        <v>4</v>
      </c>
      <c r="M48" s="5">
        <f>Table2[[#This Row],[Score]]-Table2[[#This Row],[Par]]</f>
        <v>5</v>
      </c>
    </row>
    <row r="49" spans="1:13" x14ac:dyDescent="0.25">
      <c r="A49" s="5" t="str">
        <f>CONCATENATE(Table2[[#This Row],[Course]],Table2[[#This Row],[Hole]])</f>
        <v>Leeds Castle3</v>
      </c>
      <c r="B49" s="4" t="s">
        <v>13</v>
      </c>
      <c r="C49" s="6">
        <v>45542</v>
      </c>
      <c r="D49" s="5">
        <v>3</v>
      </c>
      <c r="E49" s="5">
        <v>4</v>
      </c>
      <c r="F49" s="5" t="s">
        <v>11</v>
      </c>
      <c r="G49" s="5" t="s">
        <v>11</v>
      </c>
      <c r="H49" s="5">
        <v>1</v>
      </c>
      <c r="I49" s="5">
        <v>1</v>
      </c>
      <c r="J49" s="5">
        <v>0</v>
      </c>
      <c r="K49" s="5">
        <v>0</v>
      </c>
      <c r="L49" s="5">
        <f>VLOOKUP(Table2[[#This Row],[Ref]],Table5[#All],4)</f>
        <v>4</v>
      </c>
      <c r="M49" s="5">
        <f>Table2[[#This Row],[Score]]-Table2[[#This Row],[Par]]</f>
        <v>0</v>
      </c>
    </row>
    <row r="50" spans="1:13" x14ac:dyDescent="0.25">
      <c r="A50" s="5" t="str">
        <f>CONCATENATE(Table2[[#This Row],[Course]],Table2[[#This Row],[Hole]])</f>
        <v>Leeds Castle4</v>
      </c>
      <c r="B50" s="4" t="s">
        <v>13</v>
      </c>
      <c r="C50" s="6">
        <v>45542</v>
      </c>
      <c r="D50" s="5">
        <v>4</v>
      </c>
      <c r="E50" s="5">
        <v>5</v>
      </c>
      <c r="G50" s="5" t="s">
        <v>11</v>
      </c>
      <c r="H50" s="5">
        <v>3</v>
      </c>
      <c r="I50" s="5">
        <v>1</v>
      </c>
      <c r="J50" s="5">
        <v>0</v>
      </c>
      <c r="K50" s="5">
        <v>0</v>
      </c>
      <c r="L50" s="5">
        <f>VLOOKUP(Table2[[#This Row],[Ref]],Table5[#All],4)</f>
        <v>3</v>
      </c>
      <c r="M50" s="5">
        <f>Table2[[#This Row],[Score]]-Table2[[#This Row],[Par]]</f>
        <v>2</v>
      </c>
    </row>
    <row r="51" spans="1:13" x14ac:dyDescent="0.25">
      <c r="A51" s="5" t="str">
        <f>CONCATENATE(Table2[[#This Row],[Course]],Table2[[#This Row],[Hole]])</f>
        <v>Leeds Castle5</v>
      </c>
      <c r="B51" s="4" t="s">
        <v>13</v>
      </c>
      <c r="C51" s="6">
        <v>45542</v>
      </c>
      <c r="D51" s="5">
        <v>5</v>
      </c>
      <c r="E51" s="5">
        <v>6</v>
      </c>
      <c r="F51" s="5" t="s">
        <v>11</v>
      </c>
      <c r="G51" s="5" t="s">
        <v>11</v>
      </c>
      <c r="H51" s="5">
        <v>2</v>
      </c>
      <c r="I51" s="5">
        <v>1</v>
      </c>
      <c r="J51" s="5">
        <v>0</v>
      </c>
      <c r="K51" s="5">
        <v>0</v>
      </c>
      <c r="L51" s="5">
        <f>VLOOKUP(Table2[[#This Row],[Ref]],Table5[#All],4)</f>
        <v>4</v>
      </c>
      <c r="M51" s="5">
        <f>Table2[[#This Row],[Score]]-Table2[[#This Row],[Par]]</f>
        <v>2</v>
      </c>
    </row>
    <row r="52" spans="1:13" x14ac:dyDescent="0.25">
      <c r="A52" s="5" t="str">
        <f>CONCATENATE(Table2[[#This Row],[Course]],Table2[[#This Row],[Hole]])</f>
        <v>Leeds Castle6</v>
      </c>
      <c r="B52" s="4" t="s">
        <v>13</v>
      </c>
      <c r="C52" s="6">
        <v>45542</v>
      </c>
      <c r="D52" s="5">
        <v>6</v>
      </c>
      <c r="E52" s="5">
        <v>7</v>
      </c>
      <c r="F52" s="5" t="s">
        <v>12</v>
      </c>
      <c r="G52" s="5" t="s">
        <v>11</v>
      </c>
      <c r="H52" s="5">
        <v>1</v>
      </c>
      <c r="I52" s="5">
        <v>3</v>
      </c>
      <c r="J52" s="5">
        <v>0</v>
      </c>
      <c r="K52" s="5">
        <v>0</v>
      </c>
      <c r="L52" s="5">
        <f>VLOOKUP(Table2[[#This Row],[Ref]],Table5[#All],4)</f>
        <v>4</v>
      </c>
      <c r="M52" s="5">
        <f>Table2[[#This Row],[Score]]-Table2[[#This Row],[Par]]</f>
        <v>3</v>
      </c>
    </row>
    <row r="53" spans="1:13" x14ac:dyDescent="0.25">
      <c r="A53" s="5" t="str">
        <f>CONCATENATE(Table2[[#This Row],[Course]],Table2[[#This Row],[Hole]])</f>
        <v>Leeds Castle7</v>
      </c>
      <c r="B53" s="4" t="s">
        <v>13</v>
      </c>
      <c r="C53" s="6">
        <v>45542</v>
      </c>
      <c r="D53" s="5">
        <v>7</v>
      </c>
      <c r="E53" s="5">
        <v>8</v>
      </c>
      <c r="F53" s="5" t="s">
        <v>11</v>
      </c>
      <c r="G53" s="5" t="s">
        <v>11</v>
      </c>
      <c r="H53" s="5">
        <v>3</v>
      </c>
      <c r="I53" s="5">
        <v>2</v>
      </c>
      <c r="J53" s="5">
        <v>0</v>
      </c>
      <c r="K53" s="5">
        <v>0</v>
      </c>
      <c r="L53" s="5">
        <f>VLOOKUP(Table2[[#This Row],[Ref]],Table5[#All],4)</f>
        <v>4</v>
      </c>
      <c r="M53" s="5">
        <f>Table2[[#This Row],[Score]]-Table2[[#This Row],[Par]]</f>
        <v>4</v>
      </c>
    </row>
    <row r="54" spans="1:13" x14ac:dyDescent="0.25">
      <c r="A54" s="5" t="str">
        <f>CONCATENATE(Table2[[#This Row],[Course]],Table2[[#This Row],[Hole]])</f>
        <v>Leeds Castle8</v>
      </c>
      <c r="B54" s="4" t="s">
        <v>13</v>
      </c>
      <c r="C54" s="6">
        <v>45542</v>
      </c>
      <c r="D54" s="5">
        <v>8</v>
      </c>
      <c r="E54" s="5">
        <v>5</v>
      </c>
      <c r="G54" s="5" t="s">
        <v>11</v>
      </c>
      <c r="H54" s="5">
        <v>1</v>
      </c>
      <c r="I54" s="5">
        <v>1</v>
      </c>
      <c r="J54" s="5">
        <v>2</v>
      </c>
      <c r="K54" s="5">
        <v>0</v>
      </c>
      <c r="L54" s="5">
        <f>VLOOKUP(Table2[[#This Row],[Ref]],Table5[#All],4)</f>
        <v>3</v>
      </c>
      <c r="M54" s="5">
        <f>Table2[[#This Row],[Score]]-Table2[[#This Row],[Par]]</f>
        <v>2</v>
      </c>
    </row>
    <row r="55" spans="1:13" x14ac:dyDescent="0.25">
      <c r="A55" s="5" t="str">
        <f>CONCATENATE(Table2[[#This Row],[Course]],Table2[[#This Row],[Hole]])</f>
        <v>Leeds Castle9</v>
      </c>
      <c r="B55" s="4" t="s">
        <v>13</v>
      </c>
      <c r="C55" s="6">
        <v>45542</v>
      </c>
      <c r="D55" s="5">
        <v>9</v>
      </c>
      <c r="E55" s="5">
        <v>6</v>
      </c>
      <c r="F55" s="5" t="s">
        <v>12</v>
      </c>
      <c r="G55" s="5" t="s">
        <v>11</v>
      </c>
      <c r="H55" s="5">
        <v>3</v>
      </c>
      <c r="I55" s="5">
        <v>1</v>
      </c>
      <c r="J55" s="5">
        <v>0</v>
      </c>
      <c r="K55" s="5">
        <v>0</v>
      </c>
      <c r="L55" s="5">
        <f>VLOOKUP(Table2[[#This Row],[Ref]],Table5[#All],4)</f>
        <v>4</v>
      </c>
      <c r="M55" s="5">
        <f>Table2[[#This Row],[Score]]-Table2[[#This Row],[Par]]</f>
        <v>2</v>
      </c>
    </row>
    <row r="56" spans="1:13" x14ac:dyDescent="0.25">
      <c r="A56" s="5" t="str">
        <f>CONCATENATE(Table2[[#This Row],[Course]],Table2[[#This Row],[Hole]])</f>
        <v>Leeds Castle1</v>
      </c>
      <c r="B56" s="4" t="s">
        <v>13</v>
      </c>
      <c r="C56" s="6">
        <v>45535</v>
      </c>
      <c r="D56" s="5">
        <v>1</v>
      </c>
      <c r="E56" s="5">
        <v>9</v>
      </c>
      <c r="F56" s="5" t="s">
        <v>11</v>
      </c>
      <c r="G56" s="5" t="s">
        <v>11</v>
      </c>
      <c r="H56" s="5">
        <v>3</v>
      </c>
      <c r="I56" s="5">
        <v>2</v>
      </c>
      <c r="J56" s="5">
        <v>0</v>
      </c>
      <c r="K56" s="5">
        <v>0</v>
      </c>
      <c r="L56" s="5">
        <f>VLOOKUP(Table2[[#This Row],[Ref]],Table5[#All],4)</f>
        <v>4</v>
      </c>
      <c r="M56" s="5">
        <f>Table2[[#This Row],[Score]]-Table2[[#This Row],[Par]]</f>
        <v>5</v>
      </c>
    </row>
    <row r="57" spans="1:13" x14ac:dyDescent="0.25">
      <c r="A57" s="5" t="str">
        <f>CONCATENATE(Table2[[#This Row],[Course]],Table2[[#This Row],[Hole]])</f>
        <v>Leeds Castle2</v>
      </c>
      <c r="B57" s="4" t="s">
        <v>13</v>
      </c>
      <c r="C57" s="6">
        <v>45535</v>
      </c>
      <c r="D57" s="5">
        <v>2</v>
      </c>
      <c r="E57" s="5">
        <v>8</v>
      </c>
      <c r="F57" s="5" t="s">
        <v>11</v>
      </c>
      <c r="G57" s="5" t="s">
        <v>11</v>
      </c>
      <c r="H57" s="5">
        <v>3</v>
      </c>
      <c r="I57" s="5">
        <v>0</v>
      </c>
      <c r="J57" s="5">
        <v>0</v>
      </c>
      <c r="K57" s="5">
        <v>1</v>
      </c>
      <c r="L57" s="5">
        <f>VLOOKUP(Table2[[#This Row],[Ref]],Table5[#All],4)</f>
        <v>4</v>
      </c>
      <c r="M57" s="5">
        <f>Table2[[#This Row],[Score]]-Table2[[#This Row],[Par]]</f>
        <v>4</v>
      </c>
    </row>
    <row r="58" spans="1:13" x14ac:dyDescent="0.25">
      <c r="A58" s="5" t="str">
        <f>CONCATENATE(Table2[[#This Row],[Course]],Table2[[#This Row],[Hole]])</f>
        <v>Leeds Castle3</v>
      </c>
      <c r="B58" s="4" t="s">
        <v>13</v>
      </c>
      <c r="C58" s="6">
        <v>45535</v>
      </c>
      <c r="D58" s="5">
        <v>3</v>
      </c>
      <c r="E58" s="5">
        <v>5</v>
      </c>
      <c r="F58" s="5" t="s">
        <v>12</v>
      </c>
      <c r="G58" s="5" t="s">
        <v>11</v>
      </c>
      <c r="H58" s="5">
        <v>1</v>
      </c>
      <c r="I58" s="5">
        <v>2</v>
      </c>
      <c r="J58" s="5">
        <v>0</v>
      </c>
      <c r="K58" s="5">
        <v>0</v>
      </c>
      <c r="L58" s="5">
        <f>VLOOKUP(Table2[[#This Row],[Ref]],Table5[#All],4)</f>
        <v>4</v>
      </c>
      <c r="M58" s="5">
        <f>Table2[[#This Row],[Score]]-Table2[[#This Row],[Par]]</f>
        <v>1</v>
      </c>
    </row>
    <row r="59" spans="1:13" x14ac:dyDescent="0.25">
      <c r="A59" s="5" t="str">
        <f>CONCATENATE(Table2[[#This Row],[Course]],Table2[[#This Row],[Hole]])</f>
        <v>Leeds Castle4</v>
      </c>
      <c r="B59" s="4" t="s">
        <v>13</v>
      </c>
      <c r="C59" s="6">
        <v>45535</v>
      </c>
      <c r="D59" s="5">
        <v>4</v>
      </c>
      <c r="E59" s="5">
        <v>5</v>
      </c>
      <c r="G59" s="5" t="s">
        <v>11</v>
      </c>
      <c r="H59" s="5">
        <v>3</v>
      </c>
      <c r="I59" s="5">
        <v>1</v>
      </c>
      <c r="J59" s="5">
        <v>0</v>
      </c>
      <c r="K59" s="5">
        <v>0</v>
      </c>
      <c r="L59" s="5">
        <f>VLOOKUP(Table2[[#This Row],[Ref]],Table5[#All],4)</f>
        <v>3</v>
      </c>
      <c r="M59" s="5">
        <f>Table2[[#This Row],[Score]]-Table2[[#This Row],[Par]]</f>
        <v>2</v>
      </c>
    </row>
    <row r="60" spans="1:13" x14ac:dyDescent="0.25">
      <c r="A60" s="5" t="str">
        <f>CONCATENATE(Table2[[#This Row],[Course]],Table2[[#This Row],[Hole]])</f>
        <v>Leeds Castle5</v>
      </c>
      <c r="B60" s="4" t="s">
        <v>13</v>
      </c>
      <c r="C60" s="6">
        <v>45535</v>
      </c>
      <c r="D60" s="5">
        <v>5</v>
      </c>
      <c r="E60" s="5">
        <v>6</v>
      </c>
      <c r="F60" s="5" t="s">
        <v>12</v>
      </c>
      <c r="G60" s="5" t="s">
        <v>11</v>
      </c>
      <c r="H60" s="5">
        <v>3</v>
      </c>
      <c r="I60" s="5">
        <v>1</v>
      </c>
      <c r="J60" s="5">
        <v>0</v>
      </c>
      <c r="K60" s="5">
        <v>0</v>
      </c>
      <c r="L60" s="5">
        <f>VLOOKUP(Table2[[#This Row],[Ref]],Table5[#All],4)</f>
        <v>4</v>
      </c>
      <c r="M60" s="5">
        <f>Table2[[#This Row],[Score]]-Table2[[#This Row],[Par]]</f>
        <v>2</v>
      </c>
    </row>
    <row r="61" spans="1:13" x14ac:dyDescent="0.25">
      <c r="A61" s="5" t="str">
        <f>CONCATENATE(Table2[[#This Row],[Course]],Table2[[#This Row],[Hole]])</f>
        <v>Leeds Castle6</v>
      </c>
      <c r="B61" s="4" t="s">
        <v>13</v>
      </c>
      <c r="C61" s="6">
        <v>45535</v>
      </c>
      <c r="D61" s="5">
        <v>6</v>
      </c>
      <c r="E61" s="5">
        <v>9</v>
      </c>
      <c r="F61" s="5" t="s">
        <v>12</v>
      </c>
      <c r="G61" s="5" t="s">
        <v>11</v>
      </c>
      <c r="H61" s="5">
        <v>2</v>
      </c>
      <c r="I61" s="5">
        <v>1</v>
      </c>
      <c r="J61" s="5">
        <v>0</v>
      </c>
      <c r="K61" s="5">
        <v>2</v>
      </c>
      <c r="L61" s="5">
        <f>VLOOKUP(Table2[[#This Row],[Ref]],Table5[#All],4)</f>
        <v>4</v>
      </c>
      <c r="M61" s="5">
        <f>Table2[[#This Row],[Score]]-Table2[[#This Row],[Par]]</f>
        <v>5</v>
      </c>
    </row>
    <row r="62" spans="1:13" x14ac:dyDescent="0.25">
      <c r="A62" s="5" t="str">
        <f>CONCATENATE(Table2[[#This Row],[Course]],Table2[[#This Row],[Hole]])</f>
        <v>Leeds Castle7</v>
      </c>
      <c r="B62" s="4" t="s">
        <v>13</v>
      </c>
      <c r="C62" s="6">
        <v>45535</v>
      </c>
      <c r="D62" s="5">
        <v>7</v>
      </c>
      <c r="E62" s="5">
        <v>5</v>
      </c>
      <c r="F62" s="5" t="s">
        <v>12</v>
      </c>
      <c r="G62" s="5" t="s">
        <v>11</v>
      </c>
      <c r="H62" s="5">
        <v>1</v>
      </c>
      <c r="I62" s="5">
        <v>2</v>
      </c>
      <c r="J62" s="5">
        <v>0</v>
      </c>
      <c r="K62" s="5">
        <v>0</v>
      </c>
      <c r="L62" s="5">
        <f>VLOOKUP(Table2[[#This Row],[Ref]],Table5[#All],4)</f>
        <v>4</v>
      </c>
      <c r="M62" s="5">
        <f>Table2[[#This Row],[Score]]-Table2[[#This Row],[Par]]</f>
        <v>1</v>
      </c>
    </row>
    <row r="63" spans="1:13" x14ac:dyDescent="0.25">
      <c r="A63" s="5" t="str">
        <f>CONCATENATE(Table2[[#This Row],[Course]],Table2[[#This Row],[Hole]])</f>
        <v>Leeds Castle8</v>
      </c>
      <c r="B63" s="4" t="s">
        <v>13</v>
      </c>
      <c r="C63" s="6">
        <v>45535</v>
      </c>
      <c r="D63" s="5">
        <v>8</v>
      </c>
      <c r="E63" s="5">
        <v>3</v>
      </c>
      <c r="G63" s="5" t="s">
        <v>12</v>
      </c>
      <c r="H63" s="5">
        <v>2</v>
      </c>
      <c r="I63" s="5">
        <v>0</v>
      </c>
      <c r="J63" s="5">
        <v>0</v>
      </c>
      <c r="K63" s="5">
        <v>0</v>
      </c>
      <c r="L63" s="5">
        <f>VLOOKUP(Table2[[#This Row],[Ref]],Table5[#All],4)</f>
        <v>3</v>
      </c>
      <c r="M63" s="5">
        <f>Table2[[#This Row],[Score]]-Table2[[#This Row],[Par]]</f>
        <v>0</v>
      </c>
    </row>
    <row r="64" spans="1:13" x14ac:dyDescent="0.25">
      <c r="A64" s="5" t="str">
        <f>CONCATENATE(Table2[[#This Row],[Course]],Table2[[#This Row],[Hole]])</f>
        <v>Leeds Castle9</v>
      </c>
      <c r="B64" s="4" t="s">
        <v>13</v>
      </c>
      <c r="C64" s="6">
        <v>45535</v>
      </c>
      <c r="D64" s="5">
        <v>9</v>
      </c>
      <c r="E64" s="5">
        <v>7</v>
      </c>
      <c r="F64" s="5" t="s">
        <v>12</v>
      </c>
      <c r="G64" s="5" t="s">
        <v>11</v>
      </c>
      <c r="H64" s="5">
        <v>2</v>
      </c>
      <c r="I64" s="5">
        <v>2</v>
      </c>
      <c r="J64" s="5">
        <v>0</v>
      </c>
      <c r="K64" s="5">
        <v>1</v>
      </c>
      <c r="L64" s="5">
        <f>VLOOKUP(Table2[[#This Row],[Ref]],Table5[#All],4)</f>
        <v>4</v>
      </c>
      <c r="M64" s="5">
        <f>Table2[[#This Row],[Score]]-Table2[[#This Row],[Par]]</f>
        <v>3</v>
      </c>
    </row>
    <row r="65" spans="1:13" x14ac:dyDescent="0.25">
      <c r="A65" s="5" t="str">
        <f>CONCATENATE(Table2[[#This Row],[Course]],Table2[[#This Row],[Hole]])</f>
        <v>Upchurch River Valley (South)1</v>
      </c>
      <c r="B65" s="4" t="s">
        <v>10</v>
      </c>
      <c r="C65" s="6">
        <v>45493</v>
      </c>
      <c r="D65" s="5">
        <v>1</v>
      </c>
      <c r="E65" s="5">
        <v>8</v>
      </c>
      <c r="F65" s="5" t="s">
        <v>11</v>
      </c>
      <c r="G65" s="5" t="s">
        <v>11</v>
      </c>
      <c r="H65" s="5">
        <v>2</v>
      </c>
      <c r="I65" s="5">
        <v>1</v>
      </c>
      <c r="J65" s="5">
        <v>2</v>
      </c>
      <c r="K65" s="5">
        <v>0</v>
      </c>
      <c r="L65" s="5">
        <f>VLOOKUP(Table2[[#This Row],[Ref]],Table5[#All],4)</f>
        <v>5</v>
      </c>
      <c r="M65" s="5">
        <f>Table2[[#This Row],[Score]]-Table2[[#This Row],[Par]]</f>
        <v>3</v>
      </c>
    </row>
    <row r="66" spans="1:13" x14ac:dyDescent="0.25">
      <c r="A66" s="5" t="str">
        <f>CONCATENATE(Table2[[#This Row],[Course]],Table2[[#This Row],[Hole]])</f>
        <v>Upchurch River Valley (South)2</v>
      </c>
      <c r="B66" s="4" t="s">
        <v>10</v>
      </c>
      <c r="C66" s="6">
        <v>45493</v>
      </c>
      <c r="D66" s="5">
        <v>2</v>
      </c>
      <c r="E66" s="5">
        <v>5</v>
      </c>
      <c r="G66" s="5" t="s">
        <v>11</v>
      </c>
      <c r="H66" s="5">
        <v>3</v>
      </c>
      <c r="I66" s="5">
        <v>1</v>
      </c>
      <c r="J66" s="5">
        <v>0</v>
      </c>
      <c r="K66" s="5">
        <v>0</v>
      </c>
      <c r="L66" s="5">
        <f>VLOOKUP(Table2[[#This Row],[Ref]],Table5[#All],4)</f>
        <v>3</v>
      </c>
      <c r="M66" s="5">
        <f>Table2[[#This Row],[Score]]-Table2[[#This Row],[Par]]</f>
        <v>2</v>
      </c>
    </row>
    <row r="67" spans="1:13" x14ac:dyDescent="0.25">
      <c r="A67" s="5" t="str">
        <f>CONCATENATE(Table2[[#This Row],[Course]],Table2[[#This Row],[Hole]])</f>
        <v>Upchurch River Valley (South)3</v>
      </c>
      <c r="B67" s="4" t="s">
        <v>10</v>
      </c>
      <c r="C67" s="6">
        <v>45493</v>
      </c>
      <c r="D67" s="5">
        <v>3</v>
      </c>
      <c r="E67" s="5">
        <v>9</v>
      </c>
      <c r="F67" s="5" t="s">
        <v>11</v>
      </c>
      <c r="G67" s="5" t="s">
        <v>11</v>
      </c>
      <c r="H67" s="5">
        <v>2</v>
      </c>
      <c r="I67" s="5">
        <v>0</v>
      </c>
      <c r="J67" s="5">
        <v>0</v>
      </c>
      <c r="K67" s="5">
        <v>3</v>
      </c>
      <c r="L67" s="5">
        <f>VLOOKUP(Table2[[#This Row],[Ref]],Table5[#All],4)</f>
        <v>4</v>
      </c>
      <c r="M67" s="5">
        <f>Table2[[#This Row],[Score]]-Table2[[#This Row],[Par]]</f>
        <v>5</v>
      </c>
    </row>
    <row r="68" spans="1:13" x14ac:dyDescent="0.25">
      <c r="A68" s="5" t="str">
        <f>CONCATENATE(Table2[[#This Row],[Course]],Table2[[#This Row],[Hole]])</f>
        <v>Upchurch River Valley (South)4</v>
      </c>
      <c r="B68" s="4" t="s">
        <v>10</v>
      </c>
      <c r="C68" s="6">
        <v>45493</v>
      </c>
      <c r="D68" s="5">
        <v>4</v>
      </c>
      <c r="E68" s="5">
        <v>5</v>
      </c>
      <c r="G68" s="5" t="s">
        <v>11</v>
      </c>
      <c r="H68" s="5">
        <v>3</v>
      </c>
      <c r="I68" s="5">
        <v>1</v>
      </c>
      <c r="J68" s="5">
        <v>0</v>
      </c>
      <c r="K68" s="5">
        <v>0</v>
      </c>
      <c r="L68" s="5">
        <f>VLOOKUP(Table2[[#This Row],[Ref]],Table5[#All],4)</f>
        <v>3</v>
      </c>
      <c r="M68" s="5">
        <f>Table2[[#This Row],[Score]]-Table2[[#This Row],[Par]]</f>
        <v>2</v>
      </c>
    </row>
    <row r="69" spans="1:13" x14ac:dyDescent="0.25">
      <c r="A69" s="5" t="str">
        <f>CONCATENATE(Table2[[#This Row],[Course]],Table2[[#This Row],[Hole]])</f>
        <v>Upchurch River Valley (South)5</v>
      </c>
      <c r="B69" s="4" t="s">
        <v>10</v>
      </c>
      <c r="C69" s="6">
        <v>45493</v>
      </c>
      <c r="D69" s="5">
        <v>5</v>
      </c>
      <c r="E69" s="5">
        <v>6</v>
      </c>
      <c r="F69" s="5" t="s">
        <v>12</v>
      </c>
      <c r="G69" s="5" t="s">
        <v>11</v>
      </c>
      <c r="H69" s="5">
        <v>2</v>
      </c>
      <c r="I69" s="5">
        <v>1</v>
      </c>
      <c r="J69" s="5">
        <v>0</v>
      </c>
      <c r="K69" s="5">
        <v>0</v>
      </c>
      <c r="L69" s="5">
        <f>VLOOKUP(Table2[[#This Row],[Ref]],Table5[#All],4)</f>
        <v>5</v>
      </c>
      <c r="M69" s="5">
        <f>Table2[[#This Row],[Score]]-Table2[[#This Row],[Par]]</f>
        <v>1</v>
      </c>
    </row>
    <row r="70" spans="1:13" x14ac:dyDescent="0.25">
      <c r="A70" s="5" t="str">
        <f>CONCATENATE(Table2[[#This Row],[Course]],Table2[[#This Row],[Hole]])</f>
        <v>Upchurch River Valley (South)6</v>
      </c>
      <c r="B70" s="4" t="s">
        <v>10</v>
      </c>
      <c r="C70" s="6">
        <v>45493</v>
      </c>
      <c r="D70" s="5">
        <v>6</v>
      </c>
      <c r="E70" s="5">
        <v>6</v>
      </c>
      <c r="F70" s="5" t="s">
        <v>11</v>
      </c>
      <c r="G70" s="5" t="s">
        <v>11</v>
      </c>
      <c r="H70" s="5">
        <v>3</v>
      </c>
      <c r="I70" s="5">
        <v>1</v>
      </c>
      <c r="J70" s="5">
        <v>0</v>
      </c>
      <c r="K70" s="5">
        <v>0</v>
      </c>
      <c r="L70" s="5">
        <f>VLOOKUP(Table2[[#This Row],[Ref]],Table5[#All],4)</f>
        <v>4</v>
      </c>
      <c r="M70" s="5">
        <f>Table2[[#This Row],[Score]]-Table2[[#This Row],[Par]]</f>
        <v>2</v>
      </c>
    </row>
    <row r="71" spans="1:13" x14ac:dyDescent="0.25">
      <c r="A71" s="5" t="str">
        <f>CONCATENATE(Table2[[#This Row],[Course]],Table2[[#This Row],[Hole]])</f>
        <v>Upchurch River Valley (South)7</v>
      </c>
      <c r="B71" s="4" t="s">
        <v>10</v>
      </c>
      <c r="C71" s="6">
        <v>45493</v>
      </c>
      <c r="D71" s="5">
        <v>7</v>
      </c>
      <c r="E71" s="5">
        <v>4</v>
      </c>
      <c r="F71" s="5" t="s">
        <v>12</v>
      </c>
      <c r="G71" s="5" t="s">
        <v>12</v>
      </c>
      <c r="H71" s="5">
        <v>2</v>
      </c>
      <c r="I71" s="5">
        <v>0</v>
      </c>
      <c r="J71" s="5">
        <v>0</v>
      </c>
      <c r="K71" s="5">
        <v>0</v>
      </c>
      <c r="L71" s="5">
        <f>VLOOKUP(Table2[[#This Row],[Ref]],Table5[#All],4)</f>
        <v>4</v>
      </c>
      <c r="M71" s="5">
        <f>Table2[[#This Row],[Score]]-Table2[[#This Row],[Par]]</f>
        <v>0</v>
      </c>
    </row>
    <row r="72" spans="1:13" x14ac:dyDescent="0.25">
      <c r="A72" s="5" t="str">
        <f>CONCATENATE(Table2[[#This Row],[Course]],Table2[[#This Row],[Hole]])</f>
        <v>Upchurch River Valley (South)8</v>
      </c>
      <c r="B72" s="4" t="s">
        <v>10</v>
      </c>
      <c r="C72" s="6">
        <v>45493</v>
      </c>
      <c r="D72" s="5">
        <v>8</v>
      </c>
      <c r="E72" s="5">
        <v>10</v>
      </c>
      <c r="F72" s="5" t="s">
        <v>11</v>
      </c>
      <c r="G72" s="5" t="s">
        <v>11</v>
      </c>
      <c r="H72" s="5">
        <v>3</v>
      </c>
      <c r="I72" s="5">
        <v>1</v>
      </c>
      <c r="J72" s="5">
        <v>0</v>
      </c>
      <c r="K72" s="5">
        <v>1</v>
      </c>
      <c r="L72" s="5">
        <f>VLOOKUP(Table2[[#This Row],[Ref]],Table5[#All],4)</f>
        <v>5</v>
      </c>
      <c r="M72" s="5">
        <f>Table2[[#This Row],[Score]]-Table2[[#This Row],[Par]]</f>
        <v>5</v>
      </c>
    </row>
    <row r="73" spans="1:13" x14ac:dyDescent="0.25">
      <c r="A73" s="5" t="str">
        <f>CONCATENATE(Table2[[#This Row],[Course]],Table2[[#This Row],[Hole]])</f>
        <v>Upchurch River Valley (South)9</v>
      </c>
      <c r="B73" s="4" t="s">
        <v>10</v>
      </c>
      <c r="C73" s="6">
        <v>45493</v>
      </c>
      <c r="D73" s="5">
        <v>9</v>
      </c>
      <c r="E73" s="5">
        <v>5</v>
      </c>
      <c r="G73" s="5" t="s">
        <v>11</v>
      </c>
      <c r="H73" s="5">
        <v>2</v>
      </c>
      <c r="I73" s="5">
        <v>1</v>
      </c>
      <c r="J73" s="5">
        <v>1</v>
      </c>
      <c r="K73" s="5">
        <v>0</v>
      </c>
      <c r="L73" s="5">
        <f>VLOOKUP(Table2[[#This Row],[Ref]],Table5[#All],4)</f>
        <v>3</v>
      </c>
      <c r="M73" s="5">
        <f>Table2[[#This Row],[Score]]-Table2[[#This Row],[Par]]</f>
        <v>2</v>
      </c>
    </row>
    <row r="74" spans="1:13" x14ac:dyDescent="0.25">
      <c r="A74" s="5" t="str">
        <f>CONCATENATE(Table2[[#This Row],[Course]],Table2[[#This Row],[Hole]])</f>
        <v>Upchurch River Valley (South)1</v>
      </c>
      <c r="B74" s="4" t="s">
        <v>10</v>
      </c>
      <c r="C74" s="6">
        <v>45451</v>
      </c>
      <c r="D74" s="5">
        <v>1</v>
      </c>
      <c r="E74" s="5">
        <v>9</v>
      </c>
      <c r="F74" s="5" t="s">
        <v>11</v>
      </c>
      <c r="G74" s="5" t="s">
        <v>11</v>
      </c>
      <c r="H74" s="5">
        <v>4</v>
      </c>
      <c r="I74" s="5">
        <v>1</v>
      </c>
      <c r="J74" s="5">
        <v>0</v>
      </c>
      <c r="K74" s="5">
        <v>0</v>
      </c>
      <c r="L74" s="5">
        <f>VLOOKUP(Table2[[#This Row],[Ref]],Table5[#All],4)</f>
        <v>5</v>
      </c>
      <c r="M74" s="5">
        <f>Table2[[#This Row],[Score]]-Table2[[#This Row],[Par]]</f>
        <v>4</v>
      </c>
    </row>
    <row r="75" spans="1:13" x14ac:dyDescent="0.25">
      <c r="A75" s="5" t="str">
        <f>CONCATENATE(Table2[[#This Row],[Course]],Table2[[#This Row],[Hole]])</f>
        <v>Upchurch River Valley (South)2</v>
      </c>
      <c r="B75" s="4" t="s">
        <v>10</v>
      </c>
      <c r="C75" s="6">
        <v>45451</v>
      </c>
      <c r="D75" s="5">
        <v>2</v>
      </c>
      <c r="E75" s="5">
        <v>7</v>
      </c>
      <c r="G75" s="5" t="s">
        <v>11</v>
      </c>
      <c r="H75" s="5">
        <v>3</v>
      </c>
      <c r="I75" s="5">
        <v>3</v>
      </c>
      <c r="J75" s="5">
        <v>0</v>
      </c>
      <c r="K75" s="5">
        <v>0</v>
      </c>
      <c r="L75" s="5">
        <f>VLOOKUP(Table2[[#This Row],[Ref]],Table5[#All],4)</f>
        <v>3</v>
      </c>
      <c r="M75" s="5">
        <f>Table2[[#This Row],[Score]]-Table2[[#This Row],[Par]]</f>
        <v>4</v>
      </c>
    </row>
    <row r="76" spans="1:13" x14ac:dyDescent="0.25">
      <c r="A76" s="5" t="str">
        <f>CONCATENATE(Table2[[#This Row],[Course]],Table2[[#This Row],[Hole]])</f>
        <v>Upchurch River Valley (South)3</v>
      </c>
      <c r="B76" s="4" t="s">
        <v>10</v>
      </c>
      <c r="C76" s="6">
        <v>45451</v>
      </c>
      <c r="D76" s="5">
        <v>3</v>
      </c>
      <c r="E76" s="5">
        <v>10</v>
      </c>
      <c r="F76" s="5" t="s">
        <v>11</v>
      </c>
      <c r="G76" s="5" t="s">
        <v>11</v>
      </c>
      <c r="H76" s="5">
        <v>3</v>
      </c>
      <c r="I76" s="5">
        <v>0</v>
      </c>
      <c r="J76" s="5">
        <v>0</v>
      </c>
      <c r="K76" s="5">
        <v>1</v>
      </c>
      <c r="L76" s="5">
        <f>VLOOKUP(Table2[[#This Row],[Ref]],Table5[#All],4)</f>
        <v>4</v>
      </c>
      <c r="M76" s="5">
        <f>Table2[[#This Row],[Score]]-Table2[[#This Row],[Par]]</f>
        <v>6</v>
      </c>
    </row>
    <row r="77" spans="1:13" x14ac:dyDescent="0.25">
      <c r="A77" s="5" t="str">
        <f>CONCATENATE(Table2[[#This Row],[Course]],Table2[[#This Row],[Hole]])</f>
        <v>Upchurch River Valley (South)4</v>
      </c>
      <c r="B77" s="4" t="s">
        <v>10</v>
      </c>
      <c r="C77" s="6">
        <v>45451</v>
      </c>
      <c r="D77" s="5">
        <v>4</v>
      </c>
      <c r="E77" s="5">
        <v>5</v>
      </c>
      <c r="G77" s="5" t="s">
        <v>11</v>
      </c>
      <c r="H77" s="5">
        <v>2</v>
      </c>
      <c r="I77" s="5">
        <v>2</v>
      </c>
      <c r="J77" s="5">
        <v>0</v>
      </c>
      <c r="K77" s="5">
        <v>0</v>
      </c>
      <c r="L77" s="5">
        <f>VLOOKUP(Table2[[#This Row],[Ref]],Table5[#All],4)</f>
        <v>3</v>
      </c>
      <c r="M77" s="5">
        <f>Table2[[#This Row],[Score]]-Table2[[#This Row],[Par]]</f>
        <v>2</v>
      </c>
    </row>
    <row r="78" spans="1:13" x14ac:dyDescent="0.25">
      <c r="A78" s="5" t="str">
        <f>CONCATENATE(Table2[[#This Row],[Course]],Table2[[#This Row],[Hole]])</f>
        <v>Upchurch River Valley (South)5</v>
      </c>
      <c r="B78" s="4" t="s">
        <v>10</v>
      </c>
      <c r="C78" s="6">
        <v>45451</v>
      </c>
      <c r="D78" s="5">
        <v>5</v>
      </c>
      <c r="E78" s="5">
        <v>9</v>
      </c>
      <c r="F78" s="5" t="s">
        <v>11</v>
      </c>
      <c r="G78" s="5" t="s">
        <v>11</v>
      </c>
      <c r="H78" s="5">
        <v>2</v>
      </c>
      <c r="I78" s="5">
        <v>1</v>
      </c>
      <c r="J78" s="5">
        <v>0</v>
      </c>
      <c r="K78" s="5">
        <v>2</v>
      </c>
      <c r="L78" s="5">
        <f>VLOOKUP(Table2[[#This Row],[Ref]],Table5[#All],4)</f>
        <v>5</v>
      </c>
      <c r="M78" s="5">
        <f>Table2[[#This Row],[Score]]-Table2[[#This Row],[Par]]</f>
        <v>4</v>
      </c>
    </row>
    <row r="79" spans="1:13" x14ac:dyDescent="0.25">
      <c r="A79" s="5" t="str">
        <f>CONCATENATE(Table2[[#This Row],[Course]],Table2[[#This Row],[Hole]])</f>
        <v>Upchurch River Valley (South)6</v>
      </c>
      <c r="B79" s="4" t="s">
        <v>10</v>
      </c>
      <c r="C79" s="6">
        <v>45451</v>
      </c>
      <c r="D79" s="5">
        <v>6</v>
      </c>
      <c r="E79" s="5">
        <v>10</v>
      </c>
      <c r="F79" s="5" t="s">
        <v>11</v>
      </c>
      <c r="G79" s="5" t="s">
        <v>11</v>
      </c>
      <c r="H79" s="5">
        <v>2</v>
      </c>
      <c r="I79" s="5">
        <v>1</v>
      </c>
      <c r="J79" s="5">
        <v>1</v>
      </c>
      <c r="K79" s="5">
        <v>1</v>
      </c>
      <c r="L79" s="5">
        <f>VLOOKUP(Table2[[#This Row],[Ref]],Table5[#All],4)</f>
        <v>4</v>
      </c>
      <c r="M79" s="5">
        <f>Table2[[#This Row],[Score]]-Table2[[#This Row],[Par]]</f>
        <v>6</v>
      </c>
    </row>
    <row r="80" spans="1:13" x14ac:dyDescent="0.25">
      <c r="A80" s="5" t="str">
        <f>CONCATENATE(Table2[[#This Row],[Course]],Table2[[#This Row],[Hole]])</f>
        <v>Upchurch River Valley (South)7</v>
      </c>
      <c r="B80" s="4" t="s">
        <v>10</v>
      </c>
      <c r="C80" s="6">
        <v>45451</v>
      </c>
      <c r="D80" s="5">
        <v>7</v>
      </c>
      <c r="E80" s="5">
        <v>7</v>
      </c>
      <c r="F80" s="5" t="s">
        <v>11</v>
      </c>
      <c r="G80" s="5" t="s">
        <v>11</v>
      </c>
      <c r="H80" s="5">
        <v>2</v>
      </c>
      <c r="I80" s="5">
        <v>1</v>
      </c>
      <c r="J80" s="5">
        <v>3</v>
      </c>
      <c r="K80" s="5">
        <v>0</v>
      </c>
      <c r="L80" s="5">
        <f>VLOOKUP(Table2[[#This Row],[Ref]],Table5[#All],4)</f>
        <v>4</v>
      </c>
      <c r="M80" s="5">
        <f>Table2[[#This Row],[Score]]-Table2[[#This Row],[Par]]</f>
        <v>3</v>
      </c>
    </row>
    <row r="81" spans="1:13" x14ac:dyDescent="0.25">
      <c r="A81" s="5" t="str">
        <f>CONCATENATE(Table2[[#This Row],[Course]],Table2[[#This Row],[Hole]])</f>
        <v>Upchurch River Valley (South)8</v>
      </c>
      <c r="B81" s="4" t="s">
        <v>10</v>
      </c>
      <c r="C81" s="6">
        <v>45451</v>
      </c>
      <c r="D81" s="5">
        <v>8</v>
      </c>
      <c r="E81" s="5">
        <v>11</v>
      </c>
      <c r="F81" s="5" t="s">
        <v>11</v>
      </c>
      <c r="G81" s="5" t="s">
        <v>11</v>
      </c>
      <c r="H81" s="5">
        <v>3</v>
      </c>
      <c r="I81" s="5">
        <v>2</v>
      </c>
      <c r="J81" s="5">
        <v>0</v>
      </c>
      <c r="K81" s="5">
        <v>0</v>
      </c>
      <c r="L81" s="5">
        <f>VLOOKUP(Table2[[#This Row],[Ref]],Table5[#All],4)</f>
        <v>5</v>
      </c>
      <c r="M81" s="5">
        <f>Table2[[#This Row],[Score]]-Table2[[#This Row],[Par]]</f>
        <v>6</v>
      </c>
    </row>
    <row r="82" spans="1:13" x14ac:dyDescent="0.25">
      <c r="A82" s="5" t="str">
        <f>CONCATENATE(Table2[[#This Row],[Course]],Table2[[#This Row],[Hole]])</f>
        <v>Upchurch River Valley (South)9</v>
      </c>
      <c r="B82" s="4" t="s">
        <v>10</v>
      </c>
      <c r="C82" s="6">
        <v>45451</v>
      </c>
      <c r="D82" s="5">
        <v>9</v>
      </c>
      <c r="E82" s="5">
        <v>4</v>
      </c>
      <c r="G82" s="5" t="s">
        <v>11</v>
      </c>
      <c r="H82" s="5">
        <v>2</v>
      </c>
      <c r="I82" s="5">
        <v>1</v>
      </c>
      <c r="J82" s="5">
        <v>0</v>
      </c>
      <c r="K82" s="5">
        <v>0</v>
      </c>
      <c r="L82" s="5">
        <f>VLOOKUP(Table2[[#This Row],[Ref]],Table5[#All],4)</f>
        <v>3</v>
      </c>
      <c r="M82" s="5">
        <f>Table2[[#This Row],[Score]]-Table2[[#This Row],[Par]]</f>
        <v>1</v>
      </c>
    </row>
    <row r="83" spans="1:13" x14ac:dyDescent="0.25">
      <c r="A83" s="5" t="str">
        <f>CONCATENATE(Table2[[#This Row],[Course]],Table2[[#This Row],[Hole]])</f>
        <v>Upchurch River Valley (South)1</v>
      </c>
      <c r="B83" s="4" t="s">
        <v>10</v>
      </c>
      <c r="C83" s="6">
        <v>45437</v>
      </c>
      <c r="D83" s="5">
        <v>1</v>
      </c>
      <c r="E83" s="5">
        <v>9</v>
      </c>
      <c r="F83" s="5" t="s">
        <v>11</v>
      </c>
      <c r="G83" s="5" t="s">
        <v>11</v>
      </c>
      <c r="H83" s="5">
        <v>2</v>
      </c>
      <c r="I83" s="5">
        <v>1</v>
      </c>
      <c r="J83" s="5">
        <v>0</v>
      </c>
      <c r="K83" s="5">
        <v>0</v>
      </c>
      <c r="L83" s="5">
        <f>VLOOKUP(Table2[[#This Row],[Ref]],Table5[#All],4)</f>
        <v>5</v>
      </c>
      <c r="M83" s="5">
        <f>Table2[[#This Row],[Score]]-Table2[[#This Row],[Par]]</f>
        <v>4</v>
      </c>
    </row>
    <row r="84" spans="1:13" x14ac:dyDescent="0.25">
      <c r="A84" s="5" t="str">
        <f>CONCATENATE(Table2[[#This Row],[Course]],Table2[[#This Row],[Hole]])</f>
        <v>Upchurch River Valley (South)2</v>
      </c>
      <c r="B84" s="4" t="s">
        <v>10</v>
      </c>
      <c r="C84" s="6">
        <v>45437</v>
      </c>
      <c r="D84" s="5">
        <v>2</v>
      </c>
      <c r="E84" s="5">
        <v>6</v>
      </c>
      <c r="G84" s="5" t="s">
        <v>11</v>
      </c>
      <c r="H84" s="5">
        <v>4</v>
      </c>
      <c r="I84" s="5">
        <v>1</v>
      </c>
      <c r="J84" s="5">
        <v>0</v>
      </c>
      <c r="K84" s="5">
        <v>0</v>
      </c>
      <c r="L84" s="5">
        <f>VLOOKUP(Table2[[#This Row],[Ref]],Table5[#All],4)</f>
        <v>3</v>
      </c>
      <c r="M84" s="5">
        <f>Table2[[#This Row],[Score]]-Table2[[#This Row],[Par]]</f>
        <v>3</v>
      </c>
    </row>
    <row r="85" spans="1:13" x14ac:dyDescent="0.25">
      <c r="A85" s="5" t="str">
        <f>CONCATENATE(Table2[[#This Row],[Course]],Table2[[#This Row],[Hole]])</f>
        <v>Upchurch River Valley (South)3</v>
      </c>
      <c r="B85" s="4" t="s">
        <v>10</v>
      </c>
      <c r="C85" s="6">
        <v>45437</v>
      </c>
      <c r="D85" s="5">
        <v>3</v>
      </c>
      <c r="E85" s="5">
        <v>6</v>
      </c>
      <c r="F85" s="5" t="s">
        <v>12</v>
      </c>
      <c r="G85" s="5" t="s">
        <v>11</v>
      </c>
      <c r="H85" s="5">
        <v>3</v>
      </c>
      <c r="I85" s="5">
        <v>1</v>
      </c>
      <c r="J85" s="5">
        <v>0</v>
      </c>
      <c r="K85" s="5">
        <v>0</v>
      </c>
      <c r="L85" s="5">
        <f>VLOOKUP(Table2[[#This Row],[Ref]],Table5[#All],4)</f>
        <v>4</v>
      </c>
      <c r="M85" s="5">
        <f>Table2[[#This Row],[Score]]-Table2[[#This Row],[Par]]</f>
        <v>2</v>
      </c>
    </row>
    <row r="86" spans="1:13" x14ac:dyDescent="0.25">
      <c r="A86" s="5" t="str">
        <f>CONCATENATE(Table2[[#This Row],[Course]],Table2[[#This Row],[Hole]])</f>
        <v>Upchurch River Valley (South)4</v>
      </c>
      <c r="B86" s="4" t="s">
        <v>10</v>
      </c>
      <c r="C86" s="6">
        <v>45437</v>
      </c>
      <c r="D86" s="5">
        <v>4</v>
      </c>
      <c r="E86" s="5">
        <v>4</v>
      </c>
      <c r="G86" s="5" t="s">
        <v>11</v>
      </c>
      <c r="H86" s="5">
        <v>2</v>
      </c>
      <c r="I86" s="5">
        <v>1</v>
      </c>
      <c r="J86" s="5">
        <v>0</v>
      </c>
      <c r="K86" s="5">
        <v>0</v>
      </c>
      <c r="L86" s="5">
        <f>VLOOKUP(Table2[[#This Row],[Ref]],Table5[#All],4)</f>
        <v>3</v>
      </c>
      <c r="M86" s="5">
        <f>Table2[[#This Row],[Score]]-Table2[[#This Row],[Par]]</f>
        <v>1</v>
      </c>
    </row>
    <row r="87" spans="1:13" x14ac:dyDescent="0.25">
      <c r="A87" s="5" t="str">
        <f>CONCATENATE(Table2[[#This Row],[Course]],Table2[[#This Row],[Hole]])</f>
        <v>Upchurch River Valley (South)5</v>
      </c>
      <c r="B87" s="4" t="s">
        <v>10</v>
      </c>
      <c r="C87" s="6">
        <v>45437</v>
      </c>
      <c r="D87" s="5">
        <v>5</v>
      </c>
      <c r="E87" s="5">
        <v>9</v>
      </c>
      <c r="F87" s="5" t="s">
        <v>11</v>
      </c>
      <c r="G87" s="5" t="s">
        <v>11</v>
      </c>
      <c r="H87" s="5">
        <v>4</v>
      </c>
      <c r="I87" s="5">
        <v>1</v>
      </c>
      <c r="J87" s="5">
        <v>0</v>
      </c>
      <c r="K87" s="5">
        <v>0</v>
      </c>
      <c r="L87" s="5">
        <f>VLOOKUP(Table2[[#This Row],[Ref]],Table5[#All],4)</f>
        <v>5</v>
      </c>
      <c r="M87" s="5">
        <f>Table2[[#This Row],[Score]]-Table2[[#This Row],[Par]]</f>
        <v>4</v>
      </c>
    </row>
    <row r="88" spans="1:13" x14ac:dyDescent="0.25">
      <c r="A88" s="5" t="str">
        <f>CONCATENATE(Table2[[#This Row],[Course]],Table2[[#This Row],[Hole]])</f>
        <v>Upchurch River Valley (South)6</v>
      </c>
      <c r="B88" s="4" t="s">
        <v>10</v>
      </c>
      <c r="C88" s="6">
        <v>45437</v>
      </c>
      <c r="D88" s="5">
        <v>6</v>
      </c>
      <c r="E88" s="5">
        <v>5</v>
      </c>
      <c r="F88" s="5" t="s">
        <v>11</v>
      </c>
      <c r="G88" s="5" t="s">
        <v>11</v>
      </c>
      <c r="H88" s="5">
        <v>3</v>
      </c>
      <c r="I88" s="5">
        <v>0</v>
      </c>
      <c r="J88" s="5">
        <v>0</v>
      </c>
      <c r="K88" s="5">
        <v>0</v>
      </c>
      <c r="L88" s="5">
        <f>VLOOKUP(Table2[[#This Row],[Ref]],Table5[#All],4)</f>
        <v>4</v>
      </c>
      <c r="M88" s="5">
        <f>Table2[[#This Row],[Score]]-Table2[[#This Row],[Par]]</f>
        <v>1</v>
      </c>
    </row>
    <row r="89" spans="1:13" x14ac:dyDescent="0.25">
      <c r="A89" s="5" t="str">
        <f>CONCATENATE(Table2[[#This Row],[Course]],Table2[[#This Row],[Hole]])</f>
        <v>Upchurch River Valley (South)7</v>
      </c>
      <c r="B89" s="4" t="s">
        <v>10</v>
      </c>
      <c r="C89" s="6">
        <v>45437</v>
      </c>
      <c r="D89" s="5">
        <v>7</v>
      </c>
      <c r="E89" s="5">
        <v>5</v>
      </c>
      <c r="F89" s="5" t="s">
        <v>12</v>
      </c>
      <c r="G89" s="5" t="s">
        <v>11</v>
      </c>
      <c r="H89" s="5">
        <v>3</v>
      </c>
      <c r="I89" s="5">
        <v>0</v>
      </c>
      <c r="J89" s="5">
        <v>0</v>
      </c>
      <c r="K89" s="5">
        <v>0</v>
      </c>
      <c r="L89" s="5">
        <f>VLOOKUP(Table2[[#This Row],[Ref]],Table5[#All],4)</f>
        <v>4</v>
      </c>
      <c r="M89" s="5">
        <f>Table2[[#This Row],[Score]]-Table2[[#This Row],[Par]]</f>
        <v>1</v>
      </c>
    </row>
    <row r="90" spans="1:13" x14ac:dyDescent="0.25">
      <c r="A90" s="5" t="str">
        <f>CONCATENATE(Table2[[#This Row],[Course]],Table2[[#This Row],[Hole]])</f>
        <v>Upchurch River Valley (South)8</v>
      </c>
      <c r="B90" s="4" t="s">
        <v>10</v>
      </c>
      <c r="C90" s="6">
        <v>45437</v>
      </c>
      <c r="D90" s="5">
        <v>8</v>
      </c>
      <c r="E90" s="5">
        <v>15</v>
      </c>
      <c r="F90" s="5" t="s">
        <v>12</v>
      </c>
      <c r="G90" s="5" t="s">
        <v>11</v>
      </c>
      <c r="H90" s="5">
        <v>2</v>
      </c>
      <c r="I90" s="5">
        <v>2</v>
      </c>
      <c r="J90" s="5">
        <v>0</v>
      </c>
      <c r="K90" s="5">
        <v>2</v>
      </c>
      <c r="L90" s="5">
        <f>VLOOKUP(Table2[[#This Row],[Ref]],Table5[#All],4)</f>
        <v>5</v>
      </c>
      <c r="M90" s="5">
        <f>Table2[[#This Row],[Score]]-Table2[[#This Row],[Par]]</f>
        <v>10</v>
      </c>
    </row>
    <row r="91" spans="1:13" x14ac:dyDescent="0.25">
      <c r="A91" s="5" t="str">
        <f>CONCATENATE(Table2[[#This Row],[Course]],Table2[[#This Row],[Hole]])</f>
        <v>Upchurch River Valley (South)9</v>
      </c>
      <c r="B91" s="4" t="s">
        <v>10</v>
      </c>
      <c r="C91" s="6">
        <v>45437</v>
      </c>
      <c r="D91" s="5">
        <v>9</v>
      </c>
      <c r="E91" s="5">
        <v>6</v>
      </c>
      <c r="G91" s="5" t="s">
        <v>11</v>
      </c>
      <c r="H91" s="5">
        <v>3</v>
      </c>
      <c r="I91" s="5">
        <v>2</v>
      </c>
      <c r="J91" s="5">
        <v>2</v>
      </c>
      <c r="K91" s="5">
        <v>0</v>
      </c>
      <c r="L91" s="5">
        <f>VLOOKUP(Table2[[#This Row],[Ref]],Table5[#All],4)</f>
        <v>3</v>
      </c>
      <c r="M91" s="5">
        <f>Table2[[#This Row],[Score]]-Table2[[#This Row],[Par]]</f>
        <v>3</v>
      </c>
    </row>
    <row r="92" spans="1:13" x14ac:dyDescent="0.25">
      <c r="A92" s="5" t="str">
        <f>CONCATENATE(Table2[[#This Row],[Course]],Table2[[#This Row],[Hole]])</f>
        <v>Upchurch River Valley (Par 33)1</v>
      </c>
      <c r="B92" s="4" t="s">
        <v>14</v>
      </c>
      <c r="C92" s="6">
        <v>45437</v>
      </c>
      <c r="D92" s="5">
        <v>1</v>
      </c>
      <c r="E92" s="5">
        <v>7</v>
      </c>
      <c r="F92" s="5" t="s">
        <v>11</v>
      </c>
      <c r="G92" s="5" t="s">
        <v>11</v>
      </c>
      <c r="H92" s="5">
        <v>3</v>
      </c>
      <c r="I92" s="5">
        <v>1</v>
      </c>
      <c r="J92" s="5">
        <v>0</v>
      </c>
      <c r="K92" s="5">
        <v>0</v>
      </c>
      <c r="L92" s="5">
        <f>VLOOKUP(Table2[[#This Row],[Ref]],Table5[#All],4)</f>
        <v>4</v>
      </c>
      <c r="M92" s="5">
        <f>Table2[[#This Row],[Score]]-Table2[[#This Row],[Par]]</f>
        <v>3</v>
      </c>
    </row>
    <row r="93" spans="1:13" x14ac:dyDescent="0.25">
      <c r="A93" s="5" t="str">
        <f>CONCATENATE(Table2[[#This Row],[Course]],Table2[[#This Row],[Hole]])</f>
        <v>Upchurch River Valley (Par 33)2</v>
      </c>
      <c r="B93" s="4" t="s">
        <v>14</v>
      </c>
      <c r="C93" s="6">
        <v>45437</v>
      </c>
      <c r="D93" s="5">
        <v>2</v>
      </c>
      <c r="E93" s="5">
        <v>7</v>
      </c>
      <c r="F93" s="5" t="s">
        <v>11</v>
      </c>
      <c r="G93" s="5" t="s">
        <v>11</v>
      </c>
      <c r="H93" s="5">
        <v>1</v>
      </c>
      <c r="I93" s="5">
        <v>1</v>
      </c>
      <c r="J93" s="5">
        <v>0</v>
      </c>
      <c r="K93" s="5">
        <v>0</v>
      </c>
      <c r="L93" s="5">
        <f>VLOOKUP(Table2[[#This Row],[Ref]],Table5[#All],4)</f>
        <v>4</v>
      </c>
      <c r="M93" s="5">
        <f>Table2[[#This Row],[Score]]-Table2[[#This Row],[Par]]</f>
        <v>3</v>
      </c>
    </row>
    <row r="94" spans="1:13" x14ac:dyDescent="0.25">
      <c r="A94" s="5" t="str">
        <f>CONCATENATE(Table2[[#This Row],[Course]],Table2[[#This Row],[Hole]])</f>
        <v>Upchurch River Valley (Par 33)3</v>
      </c>
      <c r="B94" s="4" t="s">
        <v>14</v>
      </c>
      <c r="C94" s="6">
        <v>45437</v>
      </c>
      <c r="D94" s="5">
        <v>3</v>
      </c>
      <c r="E94" s="5">
        <v>5</v>
      </c>
      <c r="F94" s="5" t="s">
        <v>11</v>
      </c>
      <c r="G94" s="5" t="s">
        <v>11</v>
      </c>
      <c r="H94" s="5">
        <v>1</v>
      </c>
      <c r="I94" s="5">
        <v>1</v>
      </c>
      <c r="J94" s="5">
        <v>0</v>
      </c>
      <c r="K94" s="5">
        <v>0</v>
      </c>
      <c r="L94" s="5">
        <f>VLOOKUP(Table2[[#This Row],[Ref]],Table5[#All],4)</f>
        <v>4</v>
      </c>
      <c r="M94" s="5">
        <f>Table2[[#This Row],[Score]]-Table2[[#This Row],[Par]]</f>
        <v>1</v>
      </c>
    </row>
    <row r="95" spans="1:13" x14ac:dyDescent="0.25">
      <c r="A95" s="5" t="str">
        <f>CONCATENATE(Table2[[#This Row],[Course]],Table2[[#This Row],[Hole]])</f>
        <v>Upchurch River Valley (Par 33)4</v>
      </c>
      <c r="B95" s="4" t="s">
        <v>14</v>
      </c>
      <c r="C95" s="6">
        <v>45437</v>
      </c>
      <c r="D95" s="5">
        <v>4</v>
      </c>
      <c r="E95" s="5">
        <v>6</v>
      </c>
      <c r="F95" s="5" t="s">
        <v>11</v>
      </c>
      <c r="G95" s="5" t="s">
        <v>11</v>
      </c>
      <c r="H95" s="5">
        <v>2</v>
      </c>
      <c r="I95" s="5">
        <v>0</v>
      </c>
      <c r="J95" s="5">
        <v>0</v>
      </c>
      <c r="K95" s="5">
        <v>0</v>
      </c>
      <c r="L95" s="5">
        <f>VLOOKUP(Table2[[#This Row],[Ref]],Table5[#All],4)</f>
        <v>4</v>
      </c>
      <c r="M95" s="5">
        <f>Table2[[#This Row],[Score]]-Table2[[#This Row],[Par]]</f>
        <v>2</v>
      </c>
    </row>
    <row r="96" spans="1:13" x14ac:dyDescent="0.25">
      <c r="A96" s="5" t="str">
        <f>CONCATENATE(Table2[[#This Row],[Course]],Table2[[#This Row],[Hole]])</f>
        <v>Upchurch River Valley (Par 33)5</v>
      </c>
      <c r="B96" s="4" t="s">
        <v>14</v>
      </c>
      <c r="C96" s="6">
        <v>45437</v>
      </c>
      <c r="D96" s="5">
        <v>5</v>
      </c>
      <c r="E96" s="5">
        <v>6</v>
      </c>
      <c r="F96" s="5" t="s">
        <v>12</v>
      </c>
      <c r="G96" s="5" t="s">
        <v>11</v>
      </c>
      <c r="H96" s="5">
        <v>1</v>
      </c>
      <c r="I96" s="5">
        <v>3</v>
      </c>
      <c r="J96" s="5">
        <v>0</v>
      </c>
      <c r="K96" s="5">
        <v>1</v>
      </c>
      <c r="L96" s="5">
        <f>VLOOKUP(Table2[[#This Row],[Ref]],Table5[#All],4)</f>
        <v>4</v>
      </c>
      <c r="M96" s="5">
        <f>Table2[[#This Row],[Score]]-Table2[[#This Row],[Par]]</f>
        <v>2</v>
      </c>
    </row>
    <row r="97" spans="1:13" x14ac:dyDescent="0.25">
      <c r="A97" s="5" t="str">
        <f>CONCATENATE(Table2[[#This Row],[Course]],Table2[[#This Row],[Hole]])</f>
        <v>Upchurch River Valley (Par 33)6</v>
      </c>
      <c r="B97" s="4" t="s">
        <v>14</v>
      </c>
      <c r="C97" s="6">
        <v>45437</v>
      </c>
      <c r="D97" s="5">
        <v>6</v>
      </c>
      <c r="E97" s="5">
        <v>4</v>
      </c>
      <c r="G97" s="5" t="s">
        <v>11</v>
      </c>
      <c r="H97" s="5">
        <v>3</v>
      </c>
      <c r="I97" s="5">
        <v>0</v>
      </c>
      <c r="J97" s="5">
        <v>0</v>
      </c>
      <c r="K97" s="5">
        <v>0</v>
      </c>
      <c r="L97" s="5">
        <f>VLOOKUP(Table2[[#This Row],[Ref]],Table5[#All],4)</f>
        <v>3</v>
      </c>
      <c r="M97" s="5">
        <f>Table2[[#This Row],[Score]]-Table2[[#This Row],[Par]]</f>
        <v>1</v>
      </c>
    </row>
    <row r="98" spans="1:13" x14ac:dyDescent="0.25">
      <c r="A98" s="5" t="str">
        <f>CONCATENATE(Table2[[#This Row],[Course]],Table2[[#This Row],[Hole]])</f>
        <v>Upchurch River Valley (Par 33)7</v>
      </c>
      <c r="B98" s="4" t="s">
        <v>14</v>
      </c>
      <c r="C98" s="6">
        <v>45437</v>
      </c>
      <c r="D98" s="5">
        <v>7</v>
      </c>
      <c r="E98" s="5">
        <v>5</v>
      </c>
      <c r="G98" s="5" t="s">
        <v>11</v>
      </c>
      <c r="H98" s="5">
        <v>3</v>
      </c>
      <c r="I98" s="5">
        <v>1</v>
      </c>
      <c r="J98" s="5">
        <v>0</v>
      </c>
      <c r="K98" s="5">
        <v>0</v>
      </c>
      <c r="L98" s="5">
        <f>VLOOKUP(Table2[[#This Row],[Ref]],Table5[#All],4)</f>
        <v>3</v>
      </c>
      <c r="M98" s="5">
        <f>Table2[[#This Row],[Score]]-Table2[[#This Row],[Par]]</f>
        <v>2</v>
      </c>
    </row>
    <row r="99" spans="1:13" x14ac:dyDescent="0.25">
      <c r="A99" s="5" t="str">
        <f>CONCATENATE(Table2[[#This Row],[Course]],Table2[[#This Row],[Hole]])</f>
        <v>Upchurch River Valley (Par 33)8</v>
      </c>
      <c r="B99" s="4" t="s">
        <v>14</v>
      </c>
      <c r="C99" s="6">
        <v>45437</v>
      </c>
      <c r="D99" s="5">
        <v>8</v>
      </c>
      <c r="E99" s="5">
        <v>5</v>
      </c>
      <c r="G99" s="5" t="s">
        <v>11</v>
      </c>
      <c r="H99" s="5">
        <v>2</v>
      </c>
      <c r="I99" s="5">
        <v>2</v>
      </c>
      <c r="J99" s="5">
        <v>0</v>
      </c>
      <c r="K99" s="5">
        <v>0</v>
      </c>
      <c r="L99" s="5">
        <f>VLOOKUP(Table2[[#This Row],[Ref]],Table5[#All],4)</f>
        <v>3</v>
      </c>
      <c r="M99" s="5">
        <f>Table2[[#This Row],[Score]]-Table2[[#This Row],[Par]]</f>
        <v>2</v>
      </c>
    </row>
    <row r="100" spans="1:13" x14ac:dyDescent="0.25">
      <c r="A100" s="5" t="str">
        <f>CONCATENATE(Table2[[#This Row],[Course]],Table2[[#This Row],[Hole]])</f>
        <v>Upchurch River Valley (Par 33)9</v>
      </c>
      <c r="B100" s="4" t="s">
        <v>14</v>
      </c>
      <c r="C100" s="6">
        <v>45437</v>
      </c>
      <c r="D100" s="5">
        <v>9</v>
      </c>
      <c r="E100" s="5">
        <v>4</v>
      </c>
      <c r="F100" s="5" t="s">
        <v>12</v>
      </c>
      <c r="G100" s="5" t="s">
        <v>11</v>
      </c>
      <c r="H100" s="5">
        <v>1</v>
      </c>
      <c r="I100" s="5">
        <v>2</v>
      </c>
      <c r="J100" s="5">
        <v>0</v>
      </c>
      <c r="K100" s="5">
        <v>0</v>
      </c>
      <c r="L100" s="5">
        <f>VLOOKUP(Table2[[#This Row],[Ref]],Table5[#All],4)</f>
        <v>4</v>
      </c>
      <c r="M100" s="5">
        <f>Table2[[#This Row],[Score]]-Table2[[#This Row],[Par]]</f>
        <v>0</v>
      </c>
    </row>
    <row r="101" spans="1:13" x14ac:dyDescent="0.25">
      <c r="A101" s="5" t="str">
        <f>CONCATENATE(Table2[[#This Row],[Course]],Table2[[#This Row],[Hole]])</f>
        <v>Poult Wood (9 Hole)1</v>
      </c>
      <c r="B101" s="4" t="s">
        <v>15</v>
      </c>
      <c r="C101" s="6">
        <v>45431</v>
      </c>
      <c r="D101" s="5">
        <v>1</v>
      </c>
      <c r="E101" s="5">
        <v>4</v>
      </c>
      <c r="G101" s="5" t="s">
        <v>12</v>
      </c>
      <c r="H101" s="5">
        <v>3</v>
      </c>
      <c r="I101" s="5">
        <v>0</v>
      </c>
      <c r="J101" s="5">
        <v>0</v>
      </c>
      <c r="K101" s="5">
        <v>0</v>
      </c>
      <c r="L101" s="5">
        <f>VLOOKUP(Table2[[#This Row],[Ref]],Table5[#All],4)</f>
        <v>3</v>
      </c>
      <c r="M101" s="5">
        <f>Table2[[#This Row],[Score]]-Table2[[#This Row],[Par]]</f>
        <v>1</v>
      </c>
    </row>
    <row r="102" spans="1:13" x14ac:dyDescent="0.25">
      <c r="A102" s="5" t="str">
        <f>CONCATENATE(Table2[[#This Row],[Course]],Table2[[#This Row],[Hole]])</f>
        <v>Poult Wood (9 Hole)2</v>
      </c>
      <c r="B102" s="4" t="s">
        <v>15</v>
      </c>
      <c r="C102" s="6">
        <v>45431</v>
      </c>
      <c r="D102" s="5">
        <v>2</v>
      </c>
      <c r="E102" s="5">
        <v>4</v>
      </c>
      <c r="G102" s="5" t="s">
        <v>11</v>
      </c>
      <c r="H102" s="5">
        <v>2</v>
      </c>
      <c r="I102" s="5">
        <v>1</v>
      </c>
      <c r="J102" s="5">
        <v>0</v>
      </c>
      <c r="K102" s="5">
        <v>0</v>
      </c>
      <c r="L102" s="5">
        <f>VLOOKUP(Table2[[#This Row],[Ref]],Table5[#All],4)</f>
        <v>3</v>
      </c>
      <c r="M102" s="5">
        <f>Table2[[#This Row],[Score]]-Table2[[#This Row],[Par]]</f>
        <v>1</v>
      </c>
    </row>
    <row r="103" spans="1:13" x14ac:dyDescent="0.25">
      <c r="A103" s="5" t="str">
        <f>CONCATENATE(Table2[[#This Row],[Course]],Table2[[#This Row],[Hole]])</f>
        <v>Poult Wood (9 Hole)3</v>
      </c>
      <c r="B103" s="4" t="s">
        <v>15</v>
      </c>
      <c r="C103" s="6">
        <v>45431</v>
      </c>
      <c r="D103" s="5">
        <v>3</v>
      </c>
      <c r="E103" s="5">
        <v>7</v>
      </c>
      <c r="G103" s="5" t="s">
        <v>11</v>
      </c>
      <c r="H103" s="5">
        <v>3</v>
      </c>
      <c r="I103" s="5">
        <v>2</v>
      </c>
      <c r="J103" s="5">
        <v>0</v>
      </c>
      <c r="K103" s="5">
        <v>1</v>
      </c>
      <c r="L103" s="5">
        <f>VLOOKUP(Table2[[#This Row],[Ref]],Table5[#All],4)</f>
        <v>3</v>
      </c>
      <c r="M103" s="5">
        <f>Table2[[#This Row],[Score]]-Table2[[#This Row],[Par]]</f>
        <v>4</v>
      </c>
    </row>
    <row r="104" spans="1:13" x14ac:dyDescent="0.25">
      <c r="A104" s="5" t="str">
        <f>CONCATENATE(Table2[[#This Row],[Course]],Table2[[#This Row],[Hole]])</f>
        <v>Poult Wood (9 Hole)4</v>
      </c>
      <c r="B104" s="4" t="s">
        <v>15</v>
      </c>
      <c r="C104" s="6">
        <v>45431</v>
      </c>
      <c r="D104" s="5">
        <v>4</v>
      </c>
      <c r="E104" s="5">
        <v>3</v>
      </c>
      <c r="G104" s="5" t="s">
        <v>12</v>
      </c>
      <c r="H104" s="5">
        <v>2</v>
      </c>
      <c r="I104" s="5">
        <v>0</v>
      </c>
      <c r="J104" s="5">
        <v>0</v>
      </c>
      <c r="K104" s="5">
        <v>0</v>
      </c>
      <c r="L104" s="5">
        <f>VLOOKUP(Table2[[#This Row],[Ref]],Table5[#All],4)</f>
        <v>3</v>
      </c>
      <c r="M104" s="5">
        <f>Table2[[#This Row],[Score]]-Table2[[#This Row],[Par]]</f>
        <v>0</v>
      </c>
    </row>
    <row r="105" spans="1:13" x14ac:dyDescent="0.25">
      <c r="A105" s="5" t="str">
        <f>CONCATENATE(Table2[[#This Row],[Course]],Table2[[#This Row],[Hole]])</f>
        <v>Poult Wood (9 Hole)5</v>
      </c>
      <c r="B105" s="4" t="s">
        <v>15</v>
      </c>
      <c r="C105" s="6">
        <v>45431</v>
      </c>
      <c r="D105" s="5">
        <v>5</v>
      </c>
      <c r="E105" s="5">
        <v>4</v>
      </c>
      <c r="G105" s="5" t="s">
        <v>11</v>
      </c>
      <c r="H105" s="5">
        <v>2</v>
      </c>
      <c r="I105" s="5">
        <v>1</v>
      </c>
      <c r="J105" s="5">
        <v>0</v>
      </c>
      <c r="K105" s="5">
        <v>0</v>
      </c>
      <c r="L105" s="5">
        <f>VLOOKUP(Table2[[#This Row],[Ref]],Table5[#All],4)</f>
        <v>3</v>
      </c>
      <c r="M105" s="5">
        <f>Table2[[#This Row],[Score]]-Table2[[#This Row],[Par]]</f>
        <v>1</v>
      </c>
    </row>
    <row r="106" spans="1:13" x14ac:dyDescent="0.25">
      <c r="A106" s="5" t="str">
        <f>CONCATENATE(Table2[[#This Row],[Course]],Table2[[#This Row],[Hole]])</f>
        <v>Poult Wood (9 Hole)6</v>
      </c>
      <c r="B106" s="4" t="s">
        <v>15</v>
      </c>
      <c r="C106" s="6">
        <v>45431</v>
      </c>
      <c r="D106" s="5">
        <v>6</v>
      </c>
      <c r="E106" s="5">
        <v>9</v>
      </c>
      <c r="F106" s="5" t="s">
        <v>11</v>
      </c>
      <c r="G106" s="5" t="s">
        <v>11</v>
      </c>
      <c r="H106" s="5">
        <v>2</v>
      </c>
      <c r="I106" s="5">
        <v>2</v>
      </c>
      <c r="J106" s="5">
        <v>0</v>
      </c>
      <c r="K106" s="5">
        <v>2</v>
      </c>
      <c r="L106" s="5">
        <f>VLOOKUP(Table2[[#This Row],[Ref]],Table5[#All],4)</f>
        <v>4</v>
      </c>
      <c r="M106" s="5">
        <f>Table2[[#This Row],[Score]]-Table2[[#This Row],[Par]]</f>
        <v>5</v>
      </c>
    </row>
    <row r="107" spans="1:13" x14ac:dyDescent="0.25">
      <c r="A107" s="5" t="str">
        <f>CONCATENATE(Table2[[#This Row],[Course]],Table2[[#This Row],[Hole]])</f>
        <v>Poult Wood (9 Hole)7</v>
      </c>
      <c r="B107" s="4" t="s">
        <v>15</v>
      </c>
      <c r="C107" s="6">
        <v>45431</v>
      </c>
      <c r="D107" s="5">
        <v>7</v>
      </c>
      <c r="E107" s="5">
        <v>7</v>
      </c>
      <c r="G107" s="5" t="s">
        <v>11</v>
      </c>
      <c r="H107" s="5">
        <v>1</v>
      </c>
      <c r="I107" s="5">
        <v>2</v>
      </c>
      <c r="J107" s="5">
        <v>2</v>
      </c>
      <c r="K107" s="5">
        <v>2</v>
      </c>
      <c r="L107" s="5">
        <f>VLOOKUP(Table2[[#This Row],[Ref]],Table5[#All],4)</f>
        <v>3</v>
      </c>
      <c r="M107" s="5">
        <f>Table2[[#This Row],[Score]]-Table2[[#This Row],[Par]]</f>
        <v>4</v>
      </c>
    </row>
    <row r="108" spans="1:13" x14ac:dyDescent="0.25">
      <c r="A108" s="5" t="str">
        <f>CONCATENATE(Table2[[#This Row],[Course]],Table2[[#This Row],[Hole]])</f>
        <v>Poult Wood (9 Hole)8</v>
      </c>
      <c r="B108" s="4" t="s">
        <v>15</v>
      </c>
      <c r="C108" s="6">
        <v>45431</v>
      </c>
      <c r="D108" s="5">
        <v>8</v>
      </c>
      <c r="E108" s="5">
        <v>7</v>
      </c>
      <c r="G108" s="5" t="s">
        <v>11</v>
      </c>
      <c r="H108" s="5">
        <v>4</v>
      </c>
      <c r="I108" s="5">
        <v>1</v>
      </c>
      <c r="J108" s="5">
        <v>0</v>
      </c>
      <c r="K108" s="5">
        <v>1</v>
      </c>
      <c r="L108" s="5">
        <f>VLOOKUP(Table2[[#This Row],[Ref]],Table5[#All],4)</f>
        <v>3</v>
      </c>
      <c r="M108" s="5">
        <f>Table2[[#This Row],[Score]]-Table2[[#This Row],[Par]]</f>
        <v>4</v>
      </c>
    </row>
    <row r="109" spans="1:13" x14ac:dyDescent="0.25">
      <c r="A109" s="5" t="str">
        <f>CONCATENATE(Table2[[#This Row],[Course]],Table2[[#This Row],[Hole]])</f>
        <v>Poult Wood (9 Hole)9</v>
      </c>
      <c r="B109" s="4" t="s">
        <v>15</v>
      </c>
      <c r="C109" s="6">
        <v>45431</v>
      </c>
      <c r="D109" s="5">
        <v>9</v>
      </c>
      <c r="E109" s="5">
        <v>4</v>
      </c>
      <c r="G109" s="5" t="s">
        <v>11</v>
      </c>
      <c r="H109" s="5">
        <v>2</v>
      </c>
      <c r="I109" s="5">
        <v>1</v>
      </c>
      <c r="J109" s="5">
        <v>0</v>
      </c>
      <c r="K109" s="5">
        <v>0</v>
      </c>
      <c r="L109" s="5">
        <f>VLOOKUP(Table2[[#This Row],[Ref]],Table5[#All],4)</f>
        <v>3</v>
      </c>
      <c r="M109" s="5">
        <f>Table2[[#This Row],[Score]]-Table2[[#This Row],[Par]]</f>
        <v>1</v>
      </c>
    </row>
    <row r="110" spans="1:13" x14ac:dyDescent="0.25">
      <c r="A110" s="5" t="str">
        <f>CONCATENATE(Table2[[#This Row],[Course]],Table2[[#This Row],[Hole]])</f>
        <v>Upchurch River Valley (South)1</v>
      </c>
      <c r="B110" s="4" t="s">
        <v>10</v>
      </c>
      <c r="C110" s="6">
        <v>45423</v>
      </c>
      <c r="D110" s="5">
        <v>1</v>
      </c>
      <c r="E110" s="5">
        <v>16</v>
      </c>
      <c r="F110" s="5" t="s">
        <v>11</v>
      </c>
      <c r="G110" s="5" t="s">
        <v>11</v>
      </c>
      <c r="H110" s="5">
        <v>2</v>
      </c>
      <c r="I110" s="5">
        <v>1</v>
      </c>
      <c r="J110" s="5">
        <v>0</v>
      </c>
      <c r="K110" s="5">
        <v>2</v>
      </c>
      <c r="L110" s="5">
        <f>VLOOKUP(Table2[[#This Row],[Ref]],Table5[#All],4)</f>
        <v>5</v>
      </c>
      <c r="M110" s="5">
        <f>Table2[[#This Row],[Score]]-Table2[[#This Row],[Par]]</f>
        <v>11</v>
      </c>
    </row>
    <row r="111" spans="1:13" x14ac:dyDescent="0.25">
      <c r="A111" s="5" t="str">
        <f>CONCATENATE(Table2[[#This Row],[Course]],Table2[[#This Row],[Hole]])</f>
        <v>Upchurch River Valley (South)2</v>
      </c>
      <c r="B111" s="4" t="s">
        <v>10</v>
      </c>
      <c r="C111" s="6">
        <v>45423</v>
      </c>
      <c r="D111" s="5">
        <v>2</v>
      </c>
      <c r="E111" s="5">
        <v>6</v>
      </c>
      <c r="G111" s="5" t="s">
        <v>11</v>
      </c>
      <c r="H111" s="5">
        <v>3</v>
      </c>
      <c r="I111" s="5">
        <v>2</v>
      </c>
      <c r="J111" s="5">
        <v>0</v>
      </c>
      <c r="K111" s="5">
        <v>0</v>
      </c>
      <c r="L111" s="5">
        <f>VLOOKUP(Table2[[#This Row],[Ref]],Table5[#All],4)</f>
        <v>3</v>
      </c>
      <c r="M111" s="5">
        <f>Table2[[#This Row],[Score]]-Table2[[#This Row],[Par]]</f>
        <v>3</v>
      </c>
    </row>
    <row r="112" spans="1:13" x14ac:dyDescent="0.25">
      <c r="A112" s="5" t="str">
        <f>CONCATENATE(Table2[[#This Row],[Course]],Table2[[#This Row],[Hole]])</f>
        <v>Upchurch River Valley (South)3</v>
      </c>
      <c r="B112" s="4" t="s">
        <v>10</v>
      </c>
      <c r="C112" s="6">
        <v>45423</v>
      </c>
      <c r="D112" s="5">
        <v>3</v>
      </c>
      <c r="E112" s="5">
        <v>6</v>
      </c>
      <c r="F112" s="5" t="s">
        <v>11</v>
      </c>
      <c r="G112" s="5" t="s">
        <v>11</v>
      </c>
      <c r="H112" s="5">
        <v>1</v>
      </c>
      <c r="I112" s="5">
        <v>1</v>
      </c>
      <c r="J112" s="5">
        <v>0</v>
      </c>
      <c r="K112" s="5">
        <v>0</v>
      </c>
      <c r="L112" s="5">
        <f>VLOOKUP(Table2[[#This Row],[Ref]],Table5[#All],4)</f>
        <v>4</v>
      </c>
      <c r="M112" s="5">
        <f>Table2[[#This Row],[Score]]-Table2[[#This Row],[Par]]</f>
        <v>2</v>
      </c>
    </row>
    <row r="113" spans="1:13" x14ac:dyDescent="0.25">
      <c r="A113" s="5" t="str">
        <f>CONCATENATE(Table2[[#This Row],[Course]],Table2[[#This Row],[Hole]])</f>
        <v>Upchurch River Valley (South)4</v>
      </c>
      <c r="B113" s="4" t="s">
        <v>10</v>
      </c>
      <c r="C113" s="6">
        <v>45423</v>
      </c>
      <c r="D113" s="5">
        <v>4</v>
      </c>
      <c r="E113" s="5">
        <v>4</v>
      </c>
      <c r="G113" s="5" t="s">
        <v>11</v>
      </c>
      <c r="H113" s="5">
        <v>2</v>
      </c>
      <c r="I113" s="5">
        <v>1</v>
      </c>
      <c r="J113" s="5">
        <v>0</v>
      </c>
      <c r="K113" s="5">
        <v>0</v>
      </c>
      <c r="L113" s="5">
        <f>VLOOKUP(Table2[[#This Row],[Ref]],Table5[#All],4)</f>
        <v>3</v>
      </c>
      <c r="M113" s="5">
        <f>Table2[[#This Row],[Score]]-Table2[[#This Row],[Par]]</f>
        <v>1</v>
      </c>
    </row>
    <row r="114" spans="1:13" x14ac:dyDescent="0.25">
      <c r="A114" s="5" t="str">
        <f>CONCATENATE(Table2[[#This Row],[Course]],Table2[[#This Row],[Hole]])</f>
        <v>Upchurch River Valley (South)5</v>
      </c>
      <c r="B114" s="4" t="s">
        <v>10</v>
      </c>
      <c r="C114" s="6">
        <v>45423</v>
      </c>
      <c r="D114" s="5">
        <v>5</v>
      </c>
      <c r="E114" s="5">
        <v>10</v>
      </c>
      <c r="F114" s="5" t="s">
        <v>11</v>
      </c>
      <c r="G114" s="5" t="s">
        <v>11</v>
      </c>
      <c r="H114" s="5">
        <v>3</v>
      </c>
      <c r="I114" s="5">
        <v>1</v>
      </c>
      <c r="J114" s="5">
        <v>0</v>
      </c>
      <c r="K114" s="5">
        <v>0</v>
      </c>
      <c r="L114" s="5">
        <f>VLOOKUP(Table2[[#This Row],[Ref]],Table5[#All],4)</f>
        <v>5</v>
      </c>
      <c r="M114" s="5">
        <f>Table2[[#This Row],[Score]]-Table2[[#This Row],[Par]]</f>
        <v>5</v>
      </c>
    </row>
    <row r="115" spans="1:13" x14ac:dyDescent="0.25">
      <c r="A115" s="5" t="str">
        <f>CONCATENATE(Table2[[#This Row],[Course]],Table2[[#This Row],[Hole]])</f>
        <v>Upchurch River Valley (South)6</v>
      </c>
      <c r="B115" s="4" t="s">
        <v>10</v>
      </c>
      <c r="C115" s="6">
        <v>45423</v>
      </c>
      <c r="D115" s="5">
        <v>6</v>
      </c>
      <c r="E115" s="5">
        <v>6</v>
      </c>
      <c r="F115" s="5" t="s">
        <v>11</v>
      </c>
      <c r="G115" s="5" t="s">
        <v>11</v>
      </c>
      <c r="H115" s="5">
        <v>2</v>
      </c>
      <c r="I115" s="5">
        <v>2</v>
      </c>
      <c r="J115" s="5">
        <v>0</v>
      </c>
      <c r="K115" s="5">
        <v>0</v>
      </c>
      <c r="L115" s="5">
        <f>VLOOKUP(Table2[[#This Row],[Ref]],Table5[#All],4)</f>
        <v>4</v>
      </c>
      <c r="M115" s="5">
        <f>Table2[[#This Row],[Score]]-Table2[[#This Row],[Par]]</f>
        <v>2</v>
      </c>
    </row>
    <row r="116" spans="1:13" x14ac:dyDescent="0.25">
      <c r="A116" s="5" t="str">
        <f>CONCATENATE(Table2[[#This Row],[Course]],Table2[[#This Row],[Hole]])</f>
        <v>Upchurch River Valley (South)7</v>
      </c>
      <c r="B116" s="4" t="s">
        <v>10</v>
      </c>
      <c r="C116" s="6">
        <v>45423</v>
      </c>
      <c r="D116" s="5">
        <v>7</v>
      </c>
      <c r="E116" s="5">
        <v>9</v>
      </c>
      <c r="F116" s="5" t="s">
        <v>11</v>
      </c>
      <c r="G116" s="5" t="s">
        <v>11</v>
      </c>
      <c r="H116" s="5">
        <v>4</v>
      </c>
      <c r="I116" s="5">
        <v>0</v>
      </c>
      <c r="J116" s="5">
        <v>1</v>
      </c>
      <c r="K116" s="5">
        <v>0</v>
      </c>
      <c r="L116" s="5">
        <f>VLOOKUP(Table2[[#This Row],[Ref]],Table5[#All],4)</f>
        <v>4</v>
      </c>
      <c r="M116" s="5">
        <f>Table2[[#This Row],[Score]]-Table2[[#This Row],[Par]]</f>
        <v>5</v>
      </c>
    </row>
    <row r="117" spans="1:13" x14ac:dyDescent="0.25">
      <c r="A117" s="5" t="str">
        <f>CONCATENATE(Table2[[#This Row],[Course]],Table2[[#This Row],[Hole]])</f>
        <v>Upchurch River Valley (South)8</v>
      </c>
      <c r="B117" s="4" t="s">
        <v>10</v>
      </c>
      <c r="C117" s="6">
        <v>45423</v>
      </c>
      <c r="D117" s="5">
        <v>8</v>
      </c>
      <c r="E117" s="5">
        <v>11</v>
      </c>
      <c r="F117" s="5" t="s">
        <v>11</v>
      </c>
      <c r="G117" s="5" t="s">
        <v>11</v>
      </c>
      <c r="H117" s="5">
        <v>1</v>
      </c>
      <c r="I117" s="5">
        <v>2</v>
      </c>
      <c r="J117" s="5">
        <v>0</v>
      </c>
      <c r="K117" s="5">
        <v>0</v>
      </c>
      <c r="L117" s="5">
        <f>VLOOKUP(Table2[[#This Row],[Ref]],Table5[#All],4)</f>
        <v>5</v>
      </c>
      <c r="M117" s="5">
        <f>Table2[[#This Row],[Score]]-Table2[[#This Row],[Par]]</f>
        <v>6</v>
      </c>
    </row>
    <row r="118" spans="1:13" x14ac:dyDescent="0.25">
      <c r="A118" s="5" t="str">
        <f>CONCATENATE(Table2[[#This Row],[Course]],Table2[[#This Row],[Hole]])</f>
        <v>Upchurch River Valley (South)9</v>
      </c>
      <c r="B118" s="4" t="s">
        <v>10</v>
      </c>
      <c r="C118" s="6">
        <v>45423</v>
      </c>
      <c r="D118" s="5">
        <v>9</v>
      </c>
      <c r="E118" s="5">
        <v>7</v>
      </c>
      <c r="G118" s="5" t="s">
        <v>11</v>
      </c>
      <c r="H118" s="5">
        <v>3</v>
      </c>
      <c r="I118" s="5">
        <v>3</v>
      </c>
      <c r="J118" s="5">
        <v>0</v>
      </c>
      <c r="K118" s="5">
        <v>0</v>
      </c>
      <c r="L118" s="5">
        <f>VLOOKUP(Table2[[#This Row],[Ref]],Table5[#All],4)</f>
        <v>3</v>
      </c>
      <c r="M118" s="5">
        <f>Table2[[#This Row],[Score]]-Table2[[#This Row],[Par]]</f>
        <v>4</v>
      </c>
    </row>
    <row r="119" spans="1:13" x14ac:dyDescent="0.25">
      <c r="A119" s="5" t="str">
        <f>CONCATENATE(Table2[[#This Row],[Course]],Table2[[#This Row],[Hole]])</f>
        <v>Vale Royal Abbey1</v>
      </c>
      <c r="B119" s="4" t="s">
        <v>16</v>
      </c>
      <c r="C119" s="6">
        <v>45408</v>
      </c>
      <c r="D119" s="5">
        <v>1</v>
      </c>
      <c r="E119" s="5">
        <v>10</v>
      </c>
      <c r="F119" s="5" t="s">
        <v>11</v>
      </c>
      <c r="G119" s="5" t="s">
        <v>11</v>
      </c>
      <c r="H119" s="5">
        <v>3</v>
      </c>
      <c r="I119" s="5">
        <v>0</v>
      </c>
      <c r="J119" s="5">
        <v>1</v>
      </c>
      <c r="K119" s="5">
        <v>0</v>
      </c>
      <c r="L119" s="5">
        <f>VLOOKUP(Table2[[#This Row],[Ref]],Table5[#All],4)</f>
        <v>4</v>
      </c>
      <c r="M119" s="5">
        <f>Table2[[#This Row],[Score]]-Table2[[#This Row],[Par]]</f>
        <v>6</v>
      </c>
    </row>
    <row r="120" spans="1:13" x14ac:dyDescent="0.25">
      <c r="A120" s="5" t="str">
        <f>CONCATENATE(Table2[[#This Row],[Course]],Table2[[#This Row],[Hole]])</f>
        <v>Vale Royal Abbey2</v>
      </c>
      <c r="B120" s="4" t="s">
        <v>16</v>
      </c>
      <c r="C120" s="6">
        <v>45408</v>
      </c>
      <c r="D120" s="5">
        <v>2</v>
      </c>
      <c r="E120" s="5">
        <v>7</v>
      </c>
      <c r="F120" s="5" t="s">
        <v>11</v>
      </c>
      <c r="G120" s="5" t="s">
        <v>11</v>
      </c>
      <c r="H120" s="5">
        <v>2</v>
      </c>
      <c r="I120" s="5">
        <v>0</v>
      </c>
      <c r="J120" s="5">
        <v>0</v>
      </c>
      <c r="K120" s="5">
        <v>0</v>
      </c>
      <c r="L120" s="5">
        <f>VLOOKUP(Table2[[#This Row],[Ref]],Table5[#All],4)</f>
        <v>5</v>
      </c>
      <c r="M120" s="5">
        <f>Table2[[#This Row],[Score]]-Table2[[#This Row],[Par]]</f>
        <v>2</v>
      </c>
    </row>
    <row r="121" spans="1:13" x14ac:dyDescent="0.25">
      <c r="A121" s="5" t="str">
        <f>CONCATENATE(Table2[[#This Row],[Course]],Table2[[#This Row],[Hole]])</f>
        <v>Vale Royal Abbey3</v>
      </c>
      <c r="B121" s="4" t="s">
        <v>16</v>
      </c>
      <c r="C121" s="6">
        <v>45408</v>
      </c>
      <c r="D121" s="5">
        <v>3</v>
      </c>
      <c r="E121" s="5">
        <v>8</v>
      </c>
      <c r="F121" s="5" t="s">
        <v>12</v>
      </c>
      <c r="G121" s="5" t="s">
        <v>11</v>
      </c>
      <c r="H121" s="5">
        <v>3</v>
      </c>
      <c r="I121" s="5">
        <v>3</v>
      </c>
      <c r="J121" s="5">
        <v>0</v>
      </c>
      <c r="K121" s="5">
        <v>0</v>
      </c>
      <c r="L121" s="5">
        <f>VLOOKUP(Table2[[#This Row],[Ref]],Table5[#All],4)</f>
        <v>4</v>
      </c>
      <c r="M121" s="5">
        <f>Table2[[#This Row],[Score]]-Table2[[#This Row],[Par]]</f>
        <v>4</v>
      </c>
    </row>
    <row r="122" spans="1:13" x14ac:dyDescent="0.25">
      <c r="A122" s="5" t="str">
        <f>CONCATENATE(Table2[[#This Row],[Course]],Table2[[#This Row],[Hole]])</f>
        <v>Vale Royal Abbey4</v>
      </c>
      <c r="B122" s="4" t="s">
        <v>16</v>
      </c>
      <c r="C122" s="6">
        <v>45408</v>
      </c>
      <c r="D122" s="5">
        <v>4</v>
      </c>
      <c r="E122" s="5">
        <v>8</v>
      </c>
      <c r="F122" s="5" t="s">
        <v>11</v>
      </c>
      <c r="G122" s="5" t="s">
        <v>11</v>
      </c>
      <c r="H122" s="5">
        <v>3</v>
      </c>
      <c r="I122" s="5">
        <v>0</v>
      </c>
      <c r="J122" s="5">
        <v>0</v>
      </c>
      <c r="K122" s="5">
        <v>1</v>
      </c>
      <c r="L122" s="5">
        <f>VLOOKUP(Table2[[#This Row],[Ref]],Table5[#All],4)</f>
        <v>4</v>
      </c>
      <c r="M122" s="5">
        <f>Table2[[#This Row],[Score]]-Table2[[#This Row],[Par]]</f>
        <v>4</v>
      </c>
    </row>
    <row r="123" spans="1:13" x14ac:dyDescent="0.25">
      <c r="A123" s="5" t="str">
        <f>CONCATENATE(Table2[[#This Row],[Course]],Table2[[#This Row],[Hole]])</f>
        <v>Vale Royal Abbey5</v>
      </c>
      <c r="B123" s="4" t="s">
        <v>16</v>
      </c>
      <c r="C123" s="6">
        <v>45408</v>
      </c>
      <c r="D123" s="5">
        <v>5</v>
      </c>
      <c r="E123" s="5">
        <v>9</v>
      </c>
      <c r="F123" s="5" t="s">
        <v>11</v>
      </c>
      <c r="G123" s="5" t="s">
        <v>11</v>
      </c>
      <c r="H123" s="5">
        <v>2</v>
      </c>
      <c r="I123" s="5">
        <v>1</v>
      </c>
      <c r="J123" s="5">
        <v>0</v>
      </c>
      <c r="K123" s="5">
        <v>0</v>
      </c>
      <c r="L123" s="5">
        <f>VLOOKUP(Table2[[#This Row],[Ref]],Table5[#All],4)</f>
        <v>4</v>
      </c>
      <c r="M123" s="5">
        <f>Table2[[#This Row],[Score]]-Table2[[#This Row],[Par]]</f>
        <v>5</v>
      </c>
    </row>
    <row r="124" spans="1:13" x14ac:dyDescent="0.25">
      <c r="A124" s="5" t="str">
        <f>CONCATENATE(Table2[[#This Row],[Course]],Table2[[#This Row],[Hole]])</f>
        <v>Vale Royal Abbey6</v>
      </c>
      <c r="B124" s="4" t="s">
        <v>16</v>
      </c>
      <c r="C124" s="6">
        <v>45408</v>
      </c>
      <c r="D124" s="5">
        <v>6</v>
      </c>
      <c r="E124" s="5">
        <v>5</v>
      </c>
      <c r="G124" s="5" t="s">
        <v>11</v>
      </c>
      <c r="H124" s="5">
        <v>3</v>
      </c>
      <c r="I124" s="5">
        <v>1</v>
      </c>
      <c r="J124" s="5">
        <v>0</v>
      </c>
      <c r="K124" s="5">
        <v>0</v>
      </c>
      <c r="L124" s="5">
        <f>VLOOKUP(Table2[[#This Row],[Ref]],Table5[#All],4)</f>
        <v>3</v>
      </c>
      <c r="M124" s="5">
        <f>Table2[[#This Row],[Score]]-Table2[[#This Row],[Par]]</f>
        <v>2</v>
      </c>
    </row>
    <row r="125" spans="1:13" x14ac:dyDescent="0.25">
      <c r="A125" s="5" t="str">
        <f>CONCATENATE(Table2[[#This Row],[Course]],Table2[[#This Row],[Hole]])</f>
        <v>Vale Royal Abbey7</v>
      </c>
      <c r="B125" s="4" t="s">
        <v>16</v>
      </c>
      <c r="C125" s="6">
        <v>45408</v>
      </c>
      <c r="D125" s="5">
        <v>7</v>
      </c>
      <c r="E125" s="5">
        <v>6</v>
      </c>
      <c r="F125" s="5" t="s">
        <v>11</v>
      </c>
      <c r="G125" s="5" t="s">
        <v>11</v>
      </c>
      <c r="H125" s="5">
        <v>2</v>
      </c>
      <c r="I125" s="5">
        <v>1</v>
      </c>
      <c r="J125" s="5">
        <v>0</v>
      </c>
      <c r="K125" s="5">
        <v>0</v>
      </c>
      <c r="L125" s="5">
        <f>VLOOKUP(Table2[[#This Row],[Ref]],Table5[#All],4)</f>
        <v>4</v>
      </c>
      <c r="M125" s="5">
        <f>Table2[[#This Row],[Score]]-Table2[[#This Row],[Par]]</f>
        <v>2</v>
      </c>
    </row>
    <row r="126" spans="1:13" x14ac:dyDescent="0.25">
      <c r="A126" s="5" t="str">
        <f>CONCATENATE(Table2[[#This Row],[Course]],Table2[[#This Row],[Hole]])</f>
        <v>Vale Royal Abbey8</v>
      </c>
      <c r="B126" s="4" t="s">
        <v>16</v>
      </c>
      <c r="C126" s="6">
        <v>45408</v>
      </c>
      <c r="D126" s="5">
        <v>8</v>
      </c>
      <c r="E126" s="5">
        <v>6</v>
      </c>
      <c r="F126" s="5" t="s">
        <v>12</v>
      </c>
      <c r="G126" s="5" t="s">
        <v>11</v>
      </c>
      <c r="H126" s="5">
        <v>2</v>
      </c>
      <c r="I126" s="5">
        <v>2</v>
      </c>
      <c r="J126" s="5">
        <v>0</v>
      </c>
      <c r="K126" s="5">
        <v>0</v>
      </c>
      <c r="L126" s="5">
        <f>VLOOKUP(Table2[[#This Row],[Ref]],Table5[#All],4)</f>
        <v>5</v>
      </c>
      <c r="M126" s="5">
        <f>Table2[[#This Row],[Score]]-Table2[[#This Row],[Par]]</f>
        <v>1</v>
      </c>
    </row>
    <row r="127" spans="1:13" x14ac:dyDescent="0.25">
      <c r="A127" s="5" t="str">
        <f>CONCATENATE(Table2[[#This Row],[Course]],Table2[[#This Row],[Hole]])</f>
        <v>Vale Royal Abbey9</v>
      </c>
      <c r="B127" s="4" t="s">
        <v>16</v>
      </c>
      <c r="C127" s="6">
        <v>45408</v>
      </c>
      <c r="D127" s="5">
        <v>9</v>
      </c>
      <c r="E127" s="5">
        <v>7</v>
      </c>
      <c r="F127" s="5" t="s">
        <v>11</v>
      </c>
      <c r="G127" s="5" t="s">
        <v>11</v>
      </c>
      <c r="H127" s="5">
        <v>2</v>
      </c>
      <c r="I127" s="5">
        <v>0</v>
      </c>
      <c r="J127" s="5">
        <v>0</v>
      </c>
      <c r="K127" s="5">
        <v>0</v>
      </c>
      <c r="L127" s="5">
        <f>VLOOKUP(Table2[[#This Row],[Ref]],Table5[#All],4)</f>
        <v>5</v>
      </c>
      <c r="M127" s="5">
        <f>Table2[[#This Row],[Score]]-Table2[[#This Row],[Par]]</f>
        <v>2</v>
      </c>
    </row>
    <row r="128" spans="1:13" x14ac:dyDescent="0.25">
      <c r="A128" s="5" t="str">
        <f>CONCATENATE(Table2[[#This Row],[Course]],Table2[[#This Row],[Hole]])</f>
        <v>Vale Royal Abbey10</v>
      </c>
      <c r="B128" s="4" t="s">
        <v>16</v>
      </c>
      <c r="C128" s="6">
        <v>45408</v>
      </c>
      <c r="D128" s="5">
        <v>10</v>
      </c>
      <c r="E128" s="5">
        <v>6</v>
      </c>
      <c r="G128" s="5" t="s">
        <v>11</v>
      </c>
      <c r="H128" s="5">
        <v>3</v>
      </c>
      <c r="I128" s="5">
        <v>1</v>
      </c>
      <c r="J128" s="5">
        <v>0</v>
      </c>
      <c r="K128" s="5">
        <v>0</v>
      </c>
      <c r="L128" s="5">
        <f>VLOOKUP(Table2[[#This Row],[Ref]],Table5[#All],4)</f>
        <v>4</v>
      </c>
      <c r="M128" s="5">
        <f>Table2[[#This Row],[Score]]-Table2[[#This Row],[Par]]</f>
        <v>2</v>
      </c>
    </row>
    <row r="129" spans="1:13" x14ac:dyDescent="0.25">
      <c r="A129" s="5" t="str">
        <f>CONCATENATE(Table2[[#This Row],[Course]],Table2[[#This Row],[Hole]])</f>
        <v>Vale Royal Abbey11</v>
      </c>
      <c r="B129" s="4" t="s">
        <v>16</v>
      </c>
      <c r="C129" s="6">
        <v>45408</v>
      </c>
      <c r="D129" s="5">
        <v>11</v>
      </c>
      <c r="E129" s="5">
        <v>7</v>
      </c>
      <c r="F129" s="5" t="s">
        <v>12</v>
      </c>
      <c r="G129" s="5" t="s">
        <v>11</v>
      </c>
      <c r="H129" s="5">
        <v>3</v>
      </c>
      <c r="I129" s="5">
        <v>1</v>
      </c>
      <c r="J129" s="5">
        <v>0</v>
      </c>
      <c r="K129" s="5">
        <v>0</v>
      </c>
      <c r="L129" s="5">
        <f>VLOOKUP(Table2[[#This Row],[Ref]],Table5[#All],4)</f>
        <v>4</v>
      </c>
      <c r="M129" s="5">
        <f>Table2[[#This Row],[Score]]-Table2[[#This Row],[Par]]</f>
        <v>3</v>
      </c>
    </row>
    <row r="130" spans="1:13" x14ac:dyDescent="0.25">
      <c r="A130" s="5" t="str">
        <f>CONCATENATE(Table2[[#This Row],[Course]],Table2[[#This Row],[Hole]])</f>
        <v>Vale Royal Abbey12</v>
      </c>
      <c r="B130" s="4" t="s">
        <v>16</v>
      </c>
      <c r="C130" s="6">
        <v>45408</v>
      </c>
      <c r="D130" s="5">
        <v>12</v>
      </c>
      <c r="E130" s="5">
        <v>7</v>
      </c>
      <c r="F130" s="5" t="s">
        <v>11</v>
      </c>
      <c r="G130" s="5" t="s">
        <v>11</v>
      </c>
      <c r="H130" s="5">
        <v>2</v>
      </c>
      <c r="I130" s="5">
        <v>2</v>
      </c>
      <c r="J130" s="5">
        <v>0</v>
      </c>
      <c r="K130" s="5">
        <v>0</v>
      </c>
      <c r="L130" s="5">
        <f>VLOOKUP(Table2[[#This Row],[Ref]],Table5[#All],4)</f>
        <v>4</v>
      </c>
      <c r="M130" s="5">
        <f>Table2[[#This Row],[Score]]-Table2[[#This Row],[Par]]</f>
        <v>3</v>
      </c>
    </row>
    <row r="131" spans="1:13" x14ac:dyDescent="0.25">
      <c r="A131" s="5" t="str">
        <f>CONCATENATE(Table2[[#This Row],[Course]],Table2[[#This Row],[Hole]])</f>
        <v>Vale Royal Abbey13</v>
      </c>
      <c r="B131" s="4" t="s">
        <v>16</v>
      </c>
      <c r="C131" s="6">
        <v>45408</v>
      </c>
      <c r="D131" s="5">
        <v>13</v>
      </c>
      <c r="E131" s="5">
        <v>5</v>
      </c>
      <c r="F131" s="5" t="s">
        <v>12</v>
      </c>
      <c r="G131" s="5" t="s">
        <v>12</v>
      </c>
      <c r="H131" s="5">
        <v>3</v>
      </c>
      <c r="I131" s="5">
        <v>1</v>
      </c>
      <c r="J131" s="5">
        <v>0</v>
      </c>
      <c r="K131" s="5">
        <v>0</v>
      </c>
      <c r="L131" s="5">
        <f>VLOOKUP(Table2[[#This Row],[Ref]],Table5[#All],4)</f>
        <v>4</v>
      </c>
      <c r="M131" s="5">
        <f>Table2[[#This Row],[Score]]-Table2[[#This Row],[Par]]</f>
        <v>1</v>
      </c>
    </row>
    <row r="132" spans="1:13" x14ac:dyDescent="0.25">
      <c r="A132" s="5" t="str">
        <f>CONCATENATE(Table2[[#This Row],[Course]],Table2[[#This Row],[Hole]])</f>
        <v>Vale Royal Abbey14</v>
      </c>
      <c r="B132" s="4" t="s">
        <v>16</v>
      </c>
      <c r="C132" s="6">
        <v>45408</v>
      </c>
      <c r="D132" s="5">
        <v>14</v>
      </c>
      <c r="E132" s="5">
        <v>4</v>
      </c>
      <c r="F132" s="5" t="s">
        <v>12</v>
      </c>
      <c r="G132" s="5" t="s">
        <v>12</v>
      </c>
      <c r="H132" s="5">
        <v>2</v>
      </c>
      <c r="I132" s="5">
        <v>0</v>
      </c>
      <c r="J132" s="5">
        <v>0</v>
      </c>
      <c r="K132" s="5">
        <v>0</v>
      </c>
      <c r="L132" s="5">
        <f>VLOOKUP(Table2[[#This Row],[Ref]],Table5[#All],4)</f>
        <v>4</v>
      </c>
      <c r="M132" s="5">
        <f>Table2[[#This Row],[Score]]-Table2[[#This Row],[Par]]</f>
        <v>0</v>
      </c>
    </row>
    <row r="133" spans="1:13" x14ac:dyDescent="0.25">
      <c r="A133" s="5" t="str">
        <f>CONCATENATE(Table2[[#This Row],[Course]],Table2[[#This Row],[Hole]])</f>
        <v>Vale Royal Abbey15</v>
      </c>
      <c r="B133" s="4" t="s">
        <v>16</v>
      </c>
      <c r="C133" s="6">
        <v>45408</v>
      </c>
      <c r="D133" s="5">
        <v>15</v>
      </c>
      <c r="E133" s="5">
        <v>10</v>
      </c>
      <c r="F133" s="5" t="s">
        <v>11</v>
      </c>
      <c r="G133" s="5" t="s">
        <v>11</v>
      </c>
      <c r="H133" s="5">
        <v>4</v>
      </c>
      <c r="I133" s="5">
        <v>0</v>
      </c>
      <c r="J133" s="5">
        <v>0</v>
      </c>
      <c r="K133" s="5">
        <v>0</v>
      </c>
      <c r="L133" s="5">
        <f>VLOOKUP(Table2[[#This Row],[Ref]],Table5[#All],4)</f>
        <v>4</v>
      </c>
      <c r="M133" s="5">
        <f>Table2[[#This Row],[Score]]-Table2[[#This Row],[Par]]</f>
        <v>6</v>
      </c>
    </row>
    <row r="134" spans="1:13" x14ac:dyDescent="0.25">
      <c r="A134" s="5" t="str">
        <f>CONCATENATE(Table2[[#This Row],[Course]],Table2[[#This Row],[Hole]])</f>
        <v>Vale Royal Abbey16</v>
      </c>
      <c r="B134" s="4" t="s">
        <v>16</v>
      </c>
      <c r="C134" s="6">
        <v>45408</v>
      </c>
      <c r="D134" s="5">
        <v>16</v>
      </c>
      <c r="E134" s="5">
        <v>7</v>
      </c>
      <c r="G134" s="5" t="s">
        <v>11</v>
      </c>
      <c r="H134" s="5">
        <v>2</v>
      </c>
      <c r="I134" s="5">
        <v>2</v>
      </c>
      <c r="J134" s="5">
        <v>2</v>
      </c>
      <c r="K134" s="5">
        <v>0</v>
      </c>
      <c r="L134" s="5">
        <f>VLOOKUP(Table2[[#This Row],[Ref]],Table5[#All],4)</f>
        <v>4</v>
      </c>
      <c r="M134" s="5">
        <f>Table2[[#This Row],[Score]]-Table2[[#This Row],[Par]]</f>
        <v>3</v>
      </c>
    </row>
    <row r="135" spans="1:13" x14ac:dyDescent="0.25">
      <c r="A135" s="5" t="str">
        <f>CONCATENATE(Table2[[#This Row],[Course]],Table2[[#This Row],[Hole]])</f>
        <v>Vale Royal Abbey17</v>
      </c>
      <c r="B135" s="4" t="s">
        <v>16</v>
      </c>
      <c r="C135" s="6">
        <v>45408</v>
      </c>
      <c r="D135" s="5">
        <v>17</v>
      </c>
      <c r="E135" s="5">
        <v>7</v>
      </c>
      <c r="F135" s="5" t="s">
        <v>11</v>
      </c>
      <c r="G135" s="5" t="s">
        <v>11</v>
      </c>
      <c r="H135" s="5">
        <v>3</v>
      </c>
      <c r="I135" s="5">
        <v>2</v>
      </c>
      <c r="J135" s="5">
        <v>0</v>
      </c>
      <c r="K135" s="5">
        <v>0</v>
      </c>
      <c r="L135" s="5">
        <f>VLOOKUP(Table2[[#This Row],[Ref]],Table5[#All],4)</f>
        <v>4</v>
      </c>
      <c r="M135" s="5">
        <f>Table2[[#This Row],[Score]]-Table2[[#This Row],[Par]]</f>
        <v>3</v>
      </c>
    </row>
    <row r="136" spans="1:13" x14ac:dyDescent="0.25">
      <c r="A136" s="5" t="str">
        <f>CONCATENATE(Table2[[#This Row],[Course]],Table2[[#This Row],[Hole]])</f>
        <v>Vale Royal Abbey18</v>
      </c>
      <c r="B136" s="4" t="s">
        <v>16</v>
      </c>
      <c r="C136" s="6">
        <v>45408</v>
      </c>
      <c r="D136" s="5">
        <v>18</v>
      </c>
      <c r="E136" s="5">
        <v>9</v>
      </c>
      <c r="F136" s="5" t="s">
        <v>11</v>
      </c>
      <c r="G136" s="5" t="s">
        <v>11</v>
      </c>
      <c r="H136" s="5">
        <v>2</v>
      </c>
      <c r="I136" s="5">
        <v>0</v>
      </c>
      <c r="J136" s="5">
        <v>1</v>
      </c>
      <c r="K136" s="5">
        <v>0</v>
      </c>
      <c r="L136" s="5">
        <f>VLOOKUP(Table2[[#This Row],[Ref]],Table5[#All],4)</f>
        <v>4</v>
      </c>
      <c r="M136" s="5">
        <f>Table2[[#This Row],[Score]]-Table2[[#This Row],[Par]]</f>
        <v>5</v>
      </c>
    </row>
    <row r="137" spans="1:13" x14ac:dyDescent="0.25">
      <c r="A137" s="5" t="str">
        <f>CONCATENATE(Table2[[#This Row],[Course]],Table2[[#This Row],[Hole]])</f>
        <v>Portal Premier Course1</v>
      </c>
      <c r="B137" s="4" t="s">
        <v>17</v>
      </c>
      <c r="C137" s="6">
        <v>45406</v>
      </c>
      <c r="D137" s="5">
        <v>1</v>
      </c>
      <c r="E137" s="5">
        <v>7</v>
      </c>
      <c r="F137" s="5" t="s">
        <v>11</v>
      </c>
      <c r="G137" s="5" t="s">
        <v>11</v>
      </c>
      <c r="H137" s="5">
        <v>2</v>
      </c>
      <c r="I137" s="5">
        <v>1</v>
      </c>
      <c r="J137" s="5">
        <v>1</v>
      </c>
      <c r="K137" s="5">
        <v>1</v>
      </c>
      <c r="L137" s="5">
        <f>VLOOKUP(Table2[[#This Row],[Ref]],Table5[#All],4)</f>
        <v>4</v>
      </c>
      <c r="M137" s="5">
        <f>Table2[[#This Row],[Score]]-Table2[[#This Row],[Par]]</f>
        <v>3</v>
      </c>
    </row>
    <row r="138" spans="1:13" x14ac:dyDescent="0.25">
      <c r="A138" s="5" t="str">
        <f>CONCATENATE(Table2[[#This Row],[Course]],Table2[[#This Row],[Hole]])</f>
        <v>Portal Premier Course2</v>
      </c>
      <c r="B138" s="4" t="s">
        <v>17</v>
      </c>
      <c r="C138" s="6">
        <v>45406</v>
      </c>
      <c r="D138" s="5">
        <v>2</v>
      </c>
      <c r="E138" s="5">
        <v>13</v>
      </c>
      <c r="F138" s="5" t="s">
        <v>11</v>
      </c>
      <c r="G138" s="5" t="s">
        <v>11</v>
      </c>
      <c r="H138" s="5">
        <v>3</v>
      </c>
      <c r="I138" s="5">
        <v>1</v>
      </c>
      <c r="J138" s="5">
        <v>0</v>
      </c>
      <c r="K138" s="5">
        <v>1</v>
      </c>
      <c r="L138" s="5">
        <f>VLOOKUP(Table2[[#This Row],[Ref]],Table5[#All],4)</f>
        <v>5</v>
      </c>
      <c r="M138" s="5">
        <f>Table2[[#This Row],[Score]]-Table2[[#This Row],[Par]]</f>
        <v>8</v>
      </c>
    </row>
    <row r="139" spans="1:13" x14ac:dyDescent="0.25">
      <c r="A139" s="5" t="str">
        <f>CONCATENATE(Table2[[#This Row],[Course]],Table2[[#This Row],[Hole]])</f>
        <v>Portal Premier Course3</v>
      </c>
      <c r="B139" s="4" t="s">
        <v>17</v>
      </c>
      <c r="C139" s="6">
        <v>45406</v>
      </c>
      <c r="D139" s="5">
        <v>3</v>
      </c>
      <c r="E139" s="5">
        <v>7</v>
      </c>
      <c r="F139" s="5" t="s">
        <v>11</v>
      </c>
      <c r="G139" s="5" t="s">
        <v>11</v>
      </c>
      <c r="H139" s="5">
        <v>2</v>
      </c>
      <c r="I139" s="5">
        <v>1</v>
      </c>
      <c r="J139" s="5">
        <v>0</v>
      </c>
      <c r="K139" s="5">
        <v>0</v>
      </c>
      <c r="L139" s="5">
        <f>VLOOKUP(Table2[[#This Row],[Ref]],Table5[#All],4)</f>
        <v>5</v>
      </c>
      <c r="M139" s="5">
        <f>Table2[[#This Row],[Score]]-Table2[[#This Row],[Par]]</f>
        <v>2</v>
      </c>
    </row>
    <row r="140" spans="1:13" x14ac:dyDescent="0.25">
      <c r="A140" s="5" t="str">
        <f>CONCATENATE(Table2[[#This Row],[Course]],Table2[[#This Row],[Hole]])</f>
        <v>Portal Premier Course4</v>
      </c>
      <c r="B140" s="4" t="s">
        <v>17</v>
      </c>
      <c r="C140" s="6">
        <v>45406</v>
      </c>
      <c r="D140" s="5">
        <v>4</v>
      </c>
      <c r="E140" s="5">
        <v>4</v>
      </c>
      <c r="F140" s="5" t="s">
        <v>12</v>
      </c>
      <c r="G140" s="5" t="s">
        <v>11</v>
      </c>
      <c r="H140" s="5">
        <v>2</v>
      </c>
      <c r="I140" s="5">
        <v>1</v>
      </c>
      <c r="J140" s="5">
        <v>0</v>
      </c>
      <c r="K140" s="5">
        <v>0</v>
      </c>
      <c r="L140" s="5">
        <f>VLOOKUP(Table2[[#This Row],[Ref]],Table5[#All],4)</f>
        <v>5</v>
      </c>
      <c r="M140" s="5">
        <f>Table2[[#This Row],[Score]]-Table2[[#This Row],[Par]]</f>
        <v>-1</v>
      </c>
    </row>
    <row r="141" spans="1:13" x14ac:dyDescent="0.25">
      <c r="A141" s="5" t="str">
        <f>CONCATENATE(Table2[[#This Row],[Course]],Table2[[#This Row],[Hole]])</f>
        <v>Portal Premier Course5</v>
      </c>
      <c r="B141" s="4" t="s">
        <v>17</v>
      </c>
      <c r="C141" s="6">
        <v>45406</v>
      </c>
      <c r="D141" s="5">
        <v>5</v>
      </c>
      <c r="E141" s="5">
        <v>4</v>
      </c>
      <c r="G141" s="5" t="s">
        <v>11</v>
      </c>
      <c r="H141" s="5">
        <v>3</v>
      </c>
      <c r="I141" s="5">
        <v>0</v>
      </c>
      <c r="J141" s="5">
        <v>0</v>
      </c>
      <c r="K141" s="5">
        <v>0</v>
      </c>
      <c r="L141" s="5">
        <f>VLOOKUP(Table2[[#This Row],[Ref]],Table5[#All],4)</f>
        <v>5</v>
      </c>
      <c r="M141" s="5">
        <f>Table2[[#This Row],[Score]]-Table2[[#This Row],[Par]]</f>
        <v>-1</v>
      </c>
    </row>
    <row r="142" spans="1:13" x14ac:dyDescent="0.25">
      <c r="A142" s="5" t="str">
        <f>CONCATENATE(Table2[[#This Row],[Course]],Table2[[#This Row],[Hole]])</f>
        <v>Portal Premier Course6</v>
      </c>
      <c r="B142" s="4" t="s">
        <v>17</v>
      </c>
      <c r="C142" s="6">
        <v>45406</v>
      </c>
      <c r="D142" s="5">
        <v>6</v>
      </c>
      <c r="E142" s="5">
        <v>8</v>
      </c>
      <c r="F142" s="5" t="s">
        <v>11</v>
      </c>
      <c r="G142" s="5" t="s">
        <v>11</v>
      </c>
      <c r="H142" s="5">
        <v>3</v>
      </c>
      <c r="I142" s="5">
        <v>1</v>
      </c>
      <c r="J142" s="5">
        <v>0</v>
      </c>
      <c r="K142" s="5">
        <v>0</v>
      </c>
      <c r="L142" s="5">
        <f>VLOOKUP(Table2[[#This Row],[Ref]],Table5[#All],4)</f>
        <v>5</v>
      </c>
      <c r="M142" s="5">
        <f>Table2[[#This Row],[Score]]-Table2[[#This Row],[Par]]</f>
        <v>3</v>
      </c>
    </row>
    <row r="143" spans="1:13" x14ac:dyDescent="0.25">
      <c r="A143" s="5" t="str">
        <f>CONCATENATE(Table2[[#This Row],[Course]],Table2[[#This Row],[Hole]])</f>
        <v>Portal Premier Course7</v>
      </c>
      <c r="B143" s="4" t="s">
        <v>17</v>
      </c>
      <c r="C143" s="6">
        <v>45406</v>
      </c>
      <c r="D143" s="5">
        <v>7</v>
      </c>
      <c r="E143" s="5">
        <v>4</v>
      </c>
      <c r="G143" s="5" t="s">
        <v>11</v>
      </c>
      <c r="H143" s="5">
        <v>2</v>
      </c>
      <c r="I143" s="5">
        <v>1</v>
      </c>
      <c r="J143" s="5">
        <v>0</v>
      </c>
      <c r="K143" s="5">
        <v>0</v>
      </c>
      <c r="L143" s="5">
        <f>VLOOKUP(Table2[[#This Row],[Ref]],Table5[#All],4)</f>
        <v>5</v>
      </c>
      <c r="M143" s="5">
        <f>Table2[[#This Row],[Score]]-Table2[[#This Row],[Par]]</f>
        <v>-1</v>
      </c>
    </row>
    <row r="144" spans="1:13" x14ac:dyDescent="0.25">
      <c r="A144" s="5" t="str">
        <f>CONCATENATE(Table2[[#This Row],[Course]],Table2[[#This Row],[Hole]])</f>
        <v>Portal Premier Course8</v>
      </c>
      <c r="B144" s="4" t="s">
        <v>17</v>
      </c>
      <c r="C144" s="6">
        <v>45406</v>
      </c>
      <c r="D144" s="5">
        <v>8</v>
      </c>
      <c r="E144" s="5">
        <v>9</v>
      </c>
      <c r="F144" s="5" t="s">
        <v>11</v>
      </c>
      <c r="G144" s="5" t="s">
        <v>11</v>
      </c>
      <c r="H144" s="5">
        <v>2</v>
      </c>
      <c r="I144" s="5">
        <v>2</v>
      </c>
      <c r="J144" s="5">
        <v>0</v>
      </c>
      <c r="K144" s="5">
        <v>0</v>
      </c>
      <c r="L144" s="5">
        <f>VLOOKUP(Table2[[#This Row],[Ref]],Table5[#All],4)</f>
        <v>5</v>
      </c>
      <c r="M144" s="5">
        <f>Table2[[#This Row],[Score]]-Table2[[#This Row],[Par]]</f>
        <v>4</v>
      </c>
    </row>
    <row r="145" spans="1:13" x14ac:dyDescent="0.25">
      <c r="A145" s="5" t="str">
        <f>CONCATENATE(Table2[[#This Row],[Course]],Table2[[#This Row],[Hole]])</f>
        <v>Portal Premier Course9</v>
      </c>
      <c r="B145" s="4" t="s">
        <v>17</v>
      </c>
      <c r="C145" s="6">
        <v>45406</v>
      </c>
      <c r="D145" s="5">
        <v>9</v>
      </c>
      <c r="E145" s="5">
        <v>9</v>
      </c>
      <c r="F145" s="5" t="s">
        <v>11</v>
      </c>
      <c r="G145" s="5" t="s">
        <v>11</v>
      </c>
      <c r="H145" s="5">
        <v>2</v>
      </c>
      <c r="I145" s="5">
        <v>2</v>
      </c>
      <c r="J145" s="5">
        <v>0</v>
      </c>
      <c r="K145" s="5">
        <v>0</v>
      </c>
      <c r="L145" s="5">
        <f>VLOOKUP(Table2[[#This Row],[Ref]],Table5[#All],4)</f>
        <v>5</v>
      </c>
      <c r="M145" s="5">
        <f>Table2[[#This Row],[Score]]-Table2[[#This Row],[Par]]</f>
        <v>4</v>
      </c>
    </row>
    <row r="146" spans="1:13" x14ac:dyDescent="0.25">
      <c r="A146" s="5" t="str">
        <f>CONCATENATE(Table2[[#This Row],[Course]],Table2[[#This Row],[Hole]])</f>
        <v>Portal Premier Course10</v>
      </c>
      <c r="B146" s="4" t="s">
        <v>17</v>
      </c>
      <c r="C146" s="6">
        <v>45406</v>
      </c>
      <c r="D146" s="5">
        <v>10</v>
      </c>
      <c r="E146" s="5">
        <v>9</v>
      </c>
      <c r="F146" s="5" t="s">
        <v>12</v>
      </c>
      <c r="G146" s="5" t="s">
        <v>11</v>
      </c>
      <c r="H146" s="5">
        <v>2</v>
      </c>
      <c r="I146" s="5">
        <v>2</v>
      </c>
      <c r="J146" s="5">
        <v>0</v>
      </c>
      <c r="K146" s="5">
        <v>0</v>
      </c>
      <c r="L146" s="5">
        <f>VLOOKUP(Table2[[#This Row],[Ref]],Table5[#All],4)</f>
        <v>4</v>
      </c>
      <c r="M146" s="5">
        <f>Table2[[#This Row],[Score]]-Table2[[#This Row],[Par]]</f>
        <v>5</v>
      </c>
    </row>
    <row r="147" spans="1:13" x14ac:dyDescent="0.25">
      <c r="A147" s="5" t="str">
        <f>CONCATENATE(Table2[[#This Row],[Course]],Table2[[#This Row],[Hole]])</f>
        <v>Portal Premier Course11</v>
      </c>
      <c r="B147" s="4" t="s">
        <v>17</v>
      </c>
      <c r="C147" s="6">
        <v>45406</v>
      </c>
      <c r="D147" s="5">
        <v>11</v>
      </c>
      <c r="E147" s="5">
        <v>7</v>
      </c>
      <c r="F147" s="5" t="s">
        <v>11</v>
      </c>
      <c r="G147" s="5" t="s">
        <v>11</v>
      </c>
      <c r="H147" s="5">
        <v>2</v>
      </c>
      <c r="I147" s="5">
        <v>1</v>
      </c>
      <c r="J147" s="5">
        <v>0</v>
      </c>
      <c r="K147" s="5">
        <v>0</v>
      </c>
      <c r="L147" s="5">
        <f>VLOOKUP(Table2[[#This Row],[Ref]],Table5[#All],4)</f>
        <v>4</v>
      </c>
      <c r="M147" s="5">
        <f>Table2[[#This Row],[Score]]-Table2[[#This Row],[Par]]</f>
        <v>3</v>
      </c>
    </row>
    <row r="148" spans="1:13" x14ac:dyDescent="0.25">
      <c r="A148" s="5" t="str">
        <f>CONCATENATE(Table2[[#This Row],[Course]],Table2[[#This Row],[Hole]])</f>
        <v>Portal Premier Course12</v>
      </c>
      <c r="B148" s="4" t="s">
        <v>17</v>
      </c>
      <c r="C148" s="6">
        <v>45406</v>
      </c>
      <c r="D148" s="5">
        <v>12</v>
      </c>
      <c r="E148" s="5">
        <v>5</v>
      </c>
      <c r="F148" s="5" t="s">
        <v>12</v>
      </c>
      <c r="G148" s="5" t="s">
        <v>11</v>
      </c>
      <c r="H148" s="5">
        <v>0</v>
      </c>
      <c r="I148" s="5">
        <v>2</v>
      </c>
      <c r="J148" s="5">
        <v>0</v>
      </c>
      <c r="K148" s="5">
        <v>0</v>
      </c>
      <c r="L148" s="5">
        <f>VLOOKUP(Table2[[#This Row],[Ref]],Table5[#All],4)</f>
        <v>4</v>
      </c>
      <c r="M148" s="5">
        <f>Table2[[#This Row],[Score]]-Table2[[#This Row],[Par]]</f>
        <v>1</v>
      </c>
    </row>
    <row r="149" spans="1:13" x14ac:dyDescent="0.25">
      <c r="A149" s="5" t="str">
        <f>CONCATENATE(Table2[[#This Row],[Course]],Table2[[#This Row],[Hole]])</f>
        <v>Portal Premier Course13</v>
      </c>
      <c r="B149" s="4" t="s">
        <v>17</v>
      </c>
      <c r="C149" s="6">
        <v>45406</v>
      </c>
      <c r="D149" s="5">
        <v>13</v>
      </c>
      <c r="E149" s="5">
        <v>6</v>
      </c>
      <c r="F149" s="5" t="s">
        <v>12</v>
      </c>
      <c r="G149" s="5" t="s">
        <v>11</v>
      </c>
      <c r="H149" s="5">
        <v>3</v>
      </c>
      <c r="I149" s="5">
        <v>1</v>
      </c>
      <c r="J149" s="5">
        <v>0</v>
      </c>
      <c r="K149" s="5">
        <v>0</v>
      </c>
      <c r="L149" s="5">
        <f>VLOOKUP(Table2[[#This Row],[Ref]],Table5[#All],4)</f>
        <v>4</v>
      </c>
      <c r="M149" s="5">
        <f>Table2[[#This Row],[Score]]-Table2[[#This Row],[Par]]</f>
        <v>2</v>
      </c>
    </row>
    <row r="150" spans="1:13" x14ac:dyDescent="0.25">
      <c r="A150" s="5" t="str">
        <f>CONCATENATE(Table2[[#This Row],[Course]],Table2[[#This Row],[Hole]])</f>
        <v>Portal Premier Course14</v>
      </c>
      <c r="B150" s="4" t="s">
        <v>17</v>
      </c>
      <c r="C150" s="6">
        <v>45406</v>
      </c>
      <c r="D150" s="5">
        <v>14</v>
      </c>
      <c r="E150" s="5">
        <v>9</v>
      </c>
      <c r="F150" s="5" t="s">
        <v>11</v>
      </c>
      <c r="G150" s="5" t="s">
        <v>11</v>
      </c>
      <c r="H150" s="5">
        <v>3</v>
      </c>
      <c r="I150" s="5">
        <v>2</v>
      </c>
      <c r="J150" s="5">
        <v>0</v>
      </c>
      <c r="K150" s="5">
        <v>0</v>
      </c>
      <c r="L150" s="5">
        <f>VLOOKUP(Table2[[#This Row],[Ref]],Table5[#All],4)</f>
        <v>4</v>
      </c>
      <c r="M150" s="5">
        <f>Table2[[#This Row],[Score]]-Table2[[#This Row],[Par]]</f>
        <v>5</v>
      </c>
    </row>
    <row r="151" spans="1:13" x14ac:dyDescent="0.25">
      <c r="A151" s="5" t="str">
        <f>CONCATENATE(Table2[[#This Row],[Course]],Table2[[#This Row],[Hole]])</f>
        <v>Portal Premier Course15</v>
      </c>
      <c r="B151" s="4" t="s">
        <v>17</v>
      </c>
      <c r="C151" s="6">
        <v>45406</v>
      </c>
      <c r="D151" s="5">
        <v>15</v>
      </c>
      <c r="E151" s="5">
        <v>4</v>
      </c>
      <c r="G151" s="5" t="s">
        <v>11</v>
      </c>
      <c r="H151" s="5">
        <v>2</v>
      </c>
      <c r="I151" s="5">
        <v>1</v>
      </c>
      <c r="J151" s="5">
        <v>0</v>
      </c>
      <c r="K151" s="5">
        <v>0</v>
      </c>
      <c r="L151" s="5">
        <f>VLOOKUP(Table2[[#This Row],[Ref]],Table5[#All],4)</f>
        <v>4</v>
      </c>
      <c r="M151" s="5">
        <f>Table2[[#This Row],[Score]]-Table2[[#This Row],[Par]]</f>
        <v>0</v>
      </c>
    </row>
    <row r="152" spans="1:13" x14ac:dyDescent="0.25">
      <c r="A152" s="5" t="str">
        <f>CONCATENATE(Table2[[#This Row],[Course]],Table2[[#This Row],[Hole]])</f>
        <v>Portal Premier Course16</v>
      </c>
      <c r="B152" s="4" t="s">
        <v>17</v>
      </c>
      <c r="C152" s="6">
        <v>45406</v>
      </c>
      <c r="D152" s="5">
        <v>16</v>
      </c>
      <c r="E152" s="5">
        <v>10</v>
      </c>
      <c r="F152" s="5" t="s">
        <v>11</v>
      </c>
      <c r="G152" s="5" t="s">
        <v>11</v>
      </c>
      <c r="H152" s="5">
        <v>2</v>
      </c>
      <c r="I152" s="5">
        <v>1</v>
      </c>
      <c r="J152" s="5">
        <v>0</v>
      </c>
      <c r="K152" s="5">
        <v>1</v>
      </c>
      <c r="L152" s="5">
        <f>VLOOKUP(Table2[[#This Row],[Ref]],Table5[#All],4)</f>
        <v>4</v>
      </c>
      <c r="M152" s="5">
        <f>Table2[[#This Row],[Score]]-Table2[[#This Row],[Par]]</f>
        <v>6</v>
      </c>
    </row>
    <row r="153" spans="1:13" x14ac:dyDescent="0.25">
      <c r="A153" s="5" t="str">
        <f>CONCATENATE(Table2[[#This Row],[Course]],Table2[[#This Row],[Hole]])</f>
        <v>Portal Premier Course17</v>
      </c>
      <c r="B153" s="4" t="s">
        <v>17</v>
      </c>
      <c r="C153" s="6">
        <v>45406</v>
      </c>
      <c r="D153" s="5">
        <v>17</v>
      </c>
      <c r="E153" s="5">
        <v>7</v>
      </c>
      <c r="G153" s="5" t="s">
        <v>11</v>
      </c>
      <c r="H153" s="5">
        <v>3</v>
      </c>
      <c r="I153" s="5">
        <v>2</v>
      </c>
      <c r="J153" s="5">
        <v>0</v>
      </c>
      <c r="K153" s="5">
        <v>1</v>
      </c>
      <c r="L153" s="5">
        <f>VLOOKUP(Table2[[#This Row],[Ref]],Table5[#All],4)</f>
        <v>4</v>
      </c>
      <c r="M153" s="5">
        <f>Table2[[#This Row],[Score]]-Table2[[#This Row],[Par]]</f>
        <v>3</v>
      </c>
    </row>
    <row r="154" spans="1:13" x14ac:dyDescent="0.25">
      <c r="A154" s="5" t="str">
        <f>CONCATENATE(Table2[[#This Row],[Course]],Table2[[#This Row],[Hole]])</f>
        <v>Portal Premier Course18</v>
      </c>
      <c r="B154" s="4" t="s">
        <v>17</v>
      </c>
      <c r="C154" s="6">
        <v>45406</v>
      </c>
      <c r="D154" s="5">
        <v>18</v>
      </c>
      <c r="E154" s="5">
        <v>11</v>
      </c>
      <c r="F154" s="5" t="s">
        <v>11</v>
      </c>
      <c r="G154" s="5" t="s">
        <v>11</v>
      </c>
      <c r="H154" s="5">
        <v>2</v>
      </c>
      <c r="I154" s="5">
        <v>1</v>
      </c>
      <c r="J154" s="5">
        <v>1</v>
      </c>
      <c r="K154" s="5">
        <v>1</v>
      </c>
      <c r="L154" s="5">
        <f>VLOOKUP(Table2[[#This Row],[Ref]],Table5[#All],4)</f>
        <v>5</v>
      </c>
      <c r="M154" s="5">
        <f>Table2[[#This Row],[Score]]-Table2[[#This Row],[Par]]</f>
        <v>6</v>
      </c>
    </row>
    <row r="155" spans="1:13" x14ac:dyDescent="0.25">
      <c r="A155" s="5" t="str">
        <f>CONCATENATE(Table2[[#This Row],[Course]],Table2[[#This Row],[Hole]])</f>
        <v>Heyrose9</v>
      </c>
      <c r="B155" s="4" t="s">
        <v>18</v>
      </c>
      <c r="C155" s="6">
        <v>45405</v>
      </c>
      <c r="D155" s="5">
        <v>9</v>
      </c>
      <c r="E155" s="5">
        <v>6</v>
      </c>
      <c r="G155" s="5" t="s">
        <v>11</v>
      </c>
      <c r="H155" s="5">
        <v>3</v>
      </c>
      <c r="I155" s="5">
        <v>1</v>
      </c>
      <c r="J155" s="5">
        <v>0</v>
      </c>
      <c r="K155" s="5">
        <v>1</v>
      </c>
      <c r="L155" s="5">
        <f>VLOOKUP(Table2[[#This Row],[Ref]],Table5[#All],4)</f>
        <v>5</v>
      </c>
      <c r="M155" s="5">
        <f>Table2[[#This Row],[Score]]-Table2[[#This Row],[Par]]</f>
        <v>1</v>
      </c>
    </row>
    <row r="156" spans="1:13" x14ac:dyDescent="0.25">
      <c r="A156" s="5" t="str">
        <f>CONCATENATE(Table2[[#This Row],[Course]],Table2[[#This Row],[Hole]])</f>
        <v>Heyrose10</v>
      </c>
      <c r="B156" s="4" t="s">
        <v>18</v>
      </c>
      <c r="C156" s="6">
        <v>45405</v>
      </c>
      <c r="D156" s="5">
        <v>10</v>
      </c>
      <c r="E156" s="5">
        <v>7</v>
      </c>
      <c r="F156" s="5" t="s">
        <v>11</v>
      </c>
      <c r="G156" s="5" t="s">
        <v>11</v>
      </c>
      <c r="H156" s="5">
        <v>3</v>
      </c>
      <c r="I156" s="5">
        <v>1</v>
      </c>
      <c r="J156" s="5">
        <v>0</v>
      </c>
      <c r="K156" s="5">
        <v>0</v>
      </c>
      <c r="L156" s="5">
        <f>VLOOKUP(Table2[[#This Row],[Ref]],Table5[#All],4)</f>
        <v>4</v>
      </c>
      <c r="M156" s="5">
        <f>Table2[[#This Row],[Score]]-Table2[[#This Row],[Par]]</f>
        <v>3</v>
      </c>
    </row>
    <row r="157" spans="1:13" x14ac:dyDescent="0.25">
      <c r="A157" s="5" t="str">
        <f>CONCATENATE(Table2[[#This Row],[Course]],Table2[[#This Row],[Hole]])</f>
        <v>Heyrose11</v>
      </c>
      <c r="B157" s="4" t="s">
        <v>18</v>
      </c>
      <c r="C157" s="6">
        <v>45405</v>
      </c>
      <c r="D157" s="5">
        <v>11</v>
      </c>
      <c r="E157" s="5">
        <v>7</v>
      </c>
      <c r="F157" s="5" t="s">
        <v>11</v>
      </c>
      <c r="G157" s="5" t="s">
        <v>11</v>
      </c>
      <c r="H157" s="5">
        <v>3</v>
      </c>
      <c r="I157" s="5">
        <v>0</v>
      </c>
      <c r="J157" s="5">
        <v>0</v>
      </c>
      <c r="K157" s="5">
        <v>0</v>
      </c>
      <c r="L157" s="5">
        <f>VLOOKUP(Table2[[#This Row],[Ref]],Table5[#All],4)</f>
        <v>4</v>
      </c>
      <c r="M157" s="5">
        <f>Table2[[#This Row],[Score]]-Table2[[#This Row],[Par]]</f>
        <v>3</v>
      </c>
    </row>
    <row r="158" spans="1:13" x14ac:dyDescent="0.25">
      <c r="A158" s="5" t="str">
        <f>CONCATENATE(Table2[[#This Row],[Course]],Table2[[#This Row],[Hole]])</f>
        <v>Heyrose12</v>
      </c>
      <c r="B158" s="4" t="s">
        <v>18</v>
      </c>
      <c r="C158" s="6">
        <v>45405</v>
      </c>
      <c r="D158" s="5">
        <v>12</v>
      </c>
      <c r="E158" s="5">
        <v>8</v>
      </c>
      <c r="F158" s="5" t="s">
        <v>11</v>
      </c>
      <c r="G158" s="5" t="s">
        <v>11</v>
      </c>
      <c r="H158" s="5">
        <v>2</v>
      </c>
      <c r="I158" s="5">
        <v>1</v>
      </c>
      <c r="J158" s="5">
        <v>0</v>
      </c>
      <c r="K158" s="5">
        <v>0</v>
      </c>
      <c r="L158" s="5">
        <f>VLOOKUP(Table2[[#This Row],[Ref]],Table5[#All],4)</f>
        <v>4</v>
      </c>
      <c r="M158" s="5">
        <f>Table2[[#This Row],[Score]]-Table2[[#This Row],[Par]]</f>
        <v>4</v>
      </c>
    </row>
    <row r="159" spans="1:13" x14ac:dyDescent="0.25">
      <c r="A159" s="5" t="str">
        <f>CONCATENATE(Table2[[#This Row],[Course]],Table2[[#This Row],[Hole]])</f>
        <v>Heyrose13</v>
      </c>
      <c r="B159" s="4" t="s">
        <v>18</v>
      </c>
      <c r="C159" s="6">
        <v>45405</v>
      </c>
      <c r="D159" s="5">
        <v>13</v>
      </c>
      <c r="E159" s="5">
        <v>17</v>
      </c>
      <c r="F159" s="5" t="s">
        <v>11</v>
      </c>
      <c r="G159" s="5" t="s">
        <v>11</v>
      </c>
      <c r="H159" s="5">
        <v>3</v>
      </c>
      <c r="I159" s="5">
        <v>1</v>
      </c>
      <c r="J159" s="5">
        <v>0</v>
      </c>
      <c r="K159" s="5">
        <v>4</v>
      </c>
      <c r="L159" s="5">
        <f>VLOOKUP(Table2[[#This Row],[Ref]],Table5[#All],4)</f>
        <v>5</v>
      </c>
      <c r="M159" s="5">
        <f>Table2[[#This Row],[Score]]-Table2[[#This Row],[Par]]</f>
        <v>12</v>
      </c>
    </row>
    <row r="160" spans="1:13" x14ac:dyDescent="0.25">
      <c r="A160" s="5" t="str">
        <f>CONCATENATE(Table2[[#This Row],[Course]],Table2[[#This Row],[Hole]])</f>
        <v>Heyrose14</v>
      </c>
      <c r="B160" s="4" t="s">
        <v>18</v>
      </c>
      <c r="C160" s="6">
        <v>45405</v>
      </c>
      <c r="D160" s="5">
        <v>14</v>
      </c>
      <c r="E160" s="5">
        <v>6</v>
      </c>
      <c r="F160" s="5" t="s">
        <v>12</v>
      </c>
      <c r="G160" s="5" t="s">
        <v>11</v>
      </c>
      <c r="H160" s="5">
        <v>3</v>
      </c>
      <c r="I160" s="5">
        <v>1</v>
      </c>
      <c r="J160" s="5">
        <v>0</v>
      </c>
      <c r="K160" s="5">
        <v>0</v>
      </c>
      <c r="L160" s="5">
        <f>VLOOKUP(Table2[[#This Row],[Ref]],Table5[#All],4)</f>
        <v>4</v>
      </c>
      <c r="M160" s="5">
        <f>Table2[[#This Row],[Score]]-Table2[[#This Row],[Par]]</f>
        <v>2</v>
      </c>
    </row>
    <row r="161" spans="1:13" x14ac:dyDescent="0.25">
      <c r="A161" s="5" t="str">
        <f>CONCATENATE(Table2[[#This Row],[Course]],Table2[[#This Row],[Hole]])</f>
        <v>Heyrose15</v>
      </c>
      <c r="B161" s="4" t="s">
        <v>18</v>
      </c>
      <c r="C161" s="6">
        <v>45405</v>
      </c>
      <c r="D161" s="5">
        <v>15</v>
      </c>
      <c r="E161" s="5">
        <v>7</v>
      </c>
      <c r="F161" s="5" t="s">
        <v>11</v>
      </c>
      <c r="G161" s="5" t="s">
        <v>11</v>
      </c>
      <c r="H161" s="5">
        <v>2</v>
      </c>
      <c r="I161" s="5">
        <v>1</v>
      </c>
      <c r="J161" s="5">
        <v>0</v>
      </c>
      <c r="K161" s="5">
        <v>0</v>
      </c>
      <c r="L161" s="5">
        <f>VLOOKUP(Table2[[#This Row],[Ref]],Table5[#All],4)</f>
        <v>4</v>
      </c>
      <c r="M161" s="5">
        <f>Table2[[#This Row],[Score]]-Table2[[#This Row],[Par]]</f>
        <v>3</v>
      </c>
    </row>
    <row r="162" spans="1:13" x14ac:dyDescent="0.25">
      <c r="A162" s="5" t="str">
        <f>CONCATENATE(Table2[[#This Row],[Course]],Table2[[#This Row],[Hole]])</f>
        <v>Heyrose16</v>
      </c>
      <c r="B162" s="4" t="s">
        <v>18</v>
      </c>
      <c r="C162" s="6">
        <v>45405</v>
      </c>
      <c r="D162" s="5">
        <v>16</v>
      </c>
      <c r="E162" s="5">
        <v>4</v>
      </c>
      <c r="G162" s="5" t="s">
        <v>11</v>
      </c>
      <c r="H162" s="5">
        <v>2</v>
      </c>
      <c r="I162" s="5">
        <v>1</v>
      </c>
      <c r="J162" s="5">
        <v>0</v>
      </c>
      <c r="K162" s="5">
        <v>0</v>
      </c>
      <c r="L162" s="5">
        <f>VLOOKUP(Table2[[#This Row],[Ref]],Table5[#All],4)</f>
        <v>3</v>
      </c>
      <c r="M162" s="5">
        <f>Table2[[#This Row],[Score]]-Table2[[#This Row],[Par]]</f>
        <v>1</v>
      </c>
    </row>
    <row r="163" spans="1:13" x14ac:dyDescent="0.25">
      <c r="A163" s="5" t="str">
        <f>CONCATENATE(Table2[[#This Row],[Course]],Table2[[#This Row],[Hole]])</f>
        <v>Heyrose17</v>
      </c>
      <c r="B163" s="4" t="s">
        <v>18</v>
      </c>
      <c r="C163" s="6">
        <v>45405</v>
      </c>
      <c r="D163" s="5">
        <v>17</v>
      </c>
      <c r="E163" s="5">
        <v>9</v>
      </c>
      <c r="F163" s="5" t="s">
        <v>11</v>
      </c>
      <c r="G163" s="5" t="s">
        <v>11</v>
      </c>
      <c r="H163" s="5">
        <v>2</v>
      </c>
      <c r="I163" s="5">
        <v>2</v>
      </c>
      <c r="J163" s="5">
        <v>0</v>
      </c>
      <c r="K163" s="5">
        <v>0</v>
      </c>
      <c r="L163" s="5">
        <f>VLOOKUP(Table2[[#This Row],[Ref]],Table5[#All],4)</f>
        <v>5</v>
      </c>
      <c r="M163" s="5">
        <f>Table2[[#This Row],[Score]]-Table2[[#This Row],[Par]]</f>
        <v>4</v>
      </c>
    </row>
    <row r="164" spans="1:13" x14ac:dyDescent="0.25">
      <c r="A164" s="5" t="str">
        <f>CONCATENATE(Table2[[#This Row],[Course]],Table2[[#This Row],[Hole]])</f>
        <v>Heyrose18</v>
      </c>
      <c r="B164" s="4" t="s">
        <v>18</v>
      </c>
      <c r="C164" s="6">
        <v>45405</v>
      </c>
      <c r="D164" s="5">
        <v>18</v>
      </c>
      <c r="E164" s="5">
        <v>12</v>
      </c>
      <c r="F164" s="5" t="s">
        <v>11</v>
      </c>
      <c r="G164" s="5" t="s">
        <v>11</v>
      </c>
      <c r="H164" s="5">
        <v>3</v>
      </c>
      <c r="I164" s="5">
        <v>0</v>
      </c>
      <c r="J164" s="5">
        <v>0</v>
      </c>
      <c r="K164" s="5">
        <v>2</v>
      </c>
      <c r="L164" s="5">
        <f>VLOOKUP(Table2[[#This Row],[Ref]],Table5[#All],4)</f>
        <v>5</v>
      </c>
      <c r="M164" s="5">
        <f>Table2[[#This Row],[Score]]-Table2[[#This Row],[Par]]</f>
        <v>7</v>
      </c>
    </row>
    <row r="165" spans="1:13" x14ac:dyDescent="0.25">
      <c r="B165" s="4"/>
      <c r="C165" s="4"/>
      <c r="D165" s="4"/>
      <c r="E165" s="4"/>
      <c r="F165" s="4"/>
      <c r="G165" s="4"/>
      <c r="H165" s="4"/>
      <c r="I165" s="4"/>
      <c r="J165" s="4"/>
    </row>
    <row r="167" spans="1:13" x14ac:dyDescent="0.25">
      <c r="B167" s="4"/>
      <c r="C167" s="4"/>
      <c r="D167" s="4"/>
      <c r="E167" s="4"/>
      <c r="F167" s="4"/>
      <c r="G167" s="4"/>
      <c r="H167" s="4"/>
      <c r="I167" s="4"/>
      <c r="J167" s="4"/>
    </row>
    <row r="168" spans="1:13" x14ac:dyDescent="0.25">
      <c r="B168" s="4"/>
      <c r="C168" s="4"/>
      <c r="D168" s="4"/>
      <c r="E168" s="4"/>
      <c r="F168" s="4"/>
      <c r="G168" s="4"/>
      <c r="H168" s="4"/>
      <c r="I168" s="4"/>
      <c r="J168" s="4"/>
    </row>
    <row r="169" spans="1:13" x14ac:dyDescent="0.25">
      <c r="B169" s="4"/>
      <c r="C169" s="4"/>
      <c r="D169" s="4"/>
      <c r="E169" s="4"/>
      <c r="F169" s="4"/>
      <c r="G169" s="4"/>
      <c r="H169" s="4"/>
      <c r="I169" s="4"/>
      <c r="J169" s="4"/>
    </row>
    <row r="170" spans="1:13" x14ac:dyDescent="0.25">
      <c r="B170" s="4"/>
      <c r="C170" s="4"/>
      <c r="D170" s="4"/>
      <c r="E170" s="4"/>
      <c r="F170" s="4"/>
      <c r="G170" s="4"/>
      <c r="H170" s="4"/>
      <c r="I170" s="4"/>
      <c r="J170" s="4"/>
    </row>
    <row r="171" spans="1:13" x14ac:dyDescent="0.25">
      <c r="B171" s="4"/>
      <c r="C171" s="4"/>
      <c r="D171" s="4"/>
      <c r="E171" s="4"/>
      <c r="F171" s="4"/>
      <c r="G171" s="4"/>
      <c r="H171" s="4"/>
      <c r="I171" s="4"/>
      <c r="J171" s="4"/>
    </row>
    <row r="172" spans="1:13" x14ac:dyDescent="0.25">
      <c r="B172" s="4"/>
      <c r="C172" s="4"/>
      <c r="D172" s="4"/>
      <c r="E172" s="4"/>
      <c r="F172" s="4"/>
      <c r="G172" s="4"/>
      <c r="H172" s="4"/>
      <c r="I172" s="4"/>
      <c r="J172" s="4"/>
    </row>
    <row r="173" spans="1:13" x14ac:dyDescent="0.25">
      <c r="B173" s="4"/>
      <c r="C173" s="4"/>
      <c r="D173" s="4"/>
      <c r="E173" s="4"/>
      <c r="F173" s="4"/>
      <c r="G173" s="4"/>
      <c r="H173" s="4"/>
      <c r="I173" s="4"/>
      <c r="J173" s="4"/>
    </row>
  </sheetData>
  <conditionalFormatting sqref="O8">
    <cfRule type="duplicateValues" dxfId="0"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94833-F9C3-404B-8682-CE8AD6488DCD}">
  <dimension ref="A1:F91"/>
  <sheetViews>
    <sheetView workbookViewId="0">
      <pane ySplit="1" topLeftCell="A2" activePane="bottomLeft" state="frozen"/>
      <selection pane="bottomLeft"/>
    </sheetView>
  </sheetViews>
  <sheetFormatPr defaultRowHeight="15" x14ac:dyDescent="0.25"/>
  <cols>
    <col min="1" max="1" width="29" bestFit="1" customWidth="1"/>
    <col min="2" max="3" width="11.7109375" style="3" customWidth="1"/>
    <col min="4" max="5" width="9.140625" style="3"/>
  </cols>
  <sheetData>
    <row r="1" spans="1:6" x14ac:dyDescent="0.25">
      <c r="A1" s="2" t="s">
        <v>69</v>
      </c>
      <c r="B1" s="1" t="s">
        <v>0</v>
      </c>
      <c r="C1" s="2" t="s">
        <v>2</v>
      </c>
      <c r="D1" s="2" t="s">
        <v>19</v>
      </c>
      <c r="E1" s="2" t="s">
        <v>46</v>
      </c>
      <c r="F1" s="2" t="s">
        <v>20</v>
      </c>
    </row>
    <row r="2" spans="1:6" x14ac:dyDescent="0.25">
      <c r="A2" s="3" t="str">
        <f>CONCATENATE(Table5[[#This Row],[Course]],Table5[[#This Row],[Hole]])</f>
        <v>Heyrose1</v>
      </c>
      <c r="B2" t="s">
        <v>18</v>
      </c>
      <c r="C2" s="3">
        <v>1</v>
      </c>
      <c r="D2" s="3">
        <v>3</v>
      </c>
      <c r="E2" s="3">
        <v>164</v>
      </c>
      <c r="F2" s="3" t="s">
        <v>21</v>
      </c>
    </row>
    <row r="3" spans="1:6" x14ac:dyDescent="0.25">
      <c r="A3" s="3" t="str">
        <f>CONCATENATE(Table5[[#This Row],[Course]],Table5[[#This Row],[Hole]])</f>
        <v>Heyrose2</v>
      </c>
      <c r="B3" t="s">
        <v>18</v>
      </c>
      <c r="C3" s="3">
        <v>2</v>
      </c>
      <c r="D3" s="3">
        <v>5</v>
      </c>
      <c r="E3" s="3">
        <v>518</v>
      </c>
      <c r="F3" s="3" t="s">
        <v>21</v>
      </c>
    </row>
    <row r="4" spans="1:6" x14ac:dyDescent="0.25">
      <c r="A4" s="3" t="str">
        <f>CONCATENATE(Table5[[#This Row],[Course]],Table5[[#This Row],[Hole]])</f>
        <v>Heyrose3</v>
      </c>
      <c r="B4" t="s">
        <v>18</v>
      </c>
      <c r="C4" s="3">
        <v>3</v>
      </c>
      <c r="D4" s="3">
        <v>3</v>
      </c>
      <c r="E4" s="3">
        <v>171</v>
      </c>
      <c r="F4" s="3" t="s">
        <v>21</v>
      </c>
    </row>
    <row r="5" spans="1:6" x14ac:dyDescent="0.25">
      <c r="A5" s="3" t="str">
        <f>CONCATENATE(Table5[[#This Row],[Course]],Table5[[#This Row],[Hole]])</f>
        <v>Heyrose4</v>
      </c>
      <c r="B5" t="s">
        <v>18</v>
      </c>
      <c r="C5" s="3">
        <v>4</v>
      </c>
      <c r="D5" s="3">
        <v>4</v>
      </c>
      <c r="E5" s="3">
        <v>379</v>
      </c>
      <c r="F5" s="3" t="s">
        <v>21</v>
      </c>
    </row>
    <row r="6" spans="1:6" x14ac:dyDescent="0.25">
      <c r="A6" s="3" t="str">
        <f>CONCATENATE(Table5[[#This Row],[Course]],Table5[[#This Row],[Hole]])</f>
        <v>Heyrose5</v>
      </c>
      <c r="B6" t="s">
        <v>18</v>
      </c>
      <c r="C6" s="3">
        <v>5</v>
      </c>
      <c r="D6" s="3">
        <v>4</v>
      </c>
      <c r="E6" s="3">
        <v>312</v>
      </c>
      <c r="F6" s="3" t="s">
        <v>21</v>
      </c>
    </row>
    <row r="7" spans="1:6" x14ac:dyDescent="0.25">
      <c r="A7" s="3" t="str">
        <f>CONCATENATE(Table5[[#This Row],[Course]],Table5[[#This Row],[Hole]])</f>
        <v>Heyrose6</v>
      </c>
      <c r="B7" t="s">
        <v>18</v>
      </c>
      <c r="C7" s="3">
        <v>6</v>
      </c>
      <c r="D7" s="3">
        <v>5</v>
      </c>
      <c r="E7" s="3">
        <v>512</v>
      </c>
      <c r="F7" s="3" t="s">
        <v>21</v>
      </c>
    </row>
    <row r="8" spans="1:6" x14ac:dyDescent="0.25">
      <c r="A8" s="3" t="str">
        <f>CONCATENATE(Table5[[#This Row],[Course]],Table5[[#This Row],[Hole]])</f>
        <v>Heyrose7</v>
      </c>
      <c r="B8" t="s">
        <v>18</v>
      </c>
      <c r="C8" s="3">
        <v>7</v>
      </c>
      <c r="D8" s="3">
        <v>4</v>
      </c>
      <c r="E8" s="3">
        <v>449</v>
      </c>
      <c r="F8" s="3" t="s">
        <v>21</v>
      </c>
    </row>
    <row r="9" spans="1:6" x14ac:dyDescent="0.25">
      <c r="A9" s="3" t="str">
        <f>CONCATENATE(Table5[[#This Row],[Course]],Table5[[#This Row],[Hole]])</f>
        <v>Heyrose8</v>
      </c>
      <c r="B9" t="s">
        <v>18</v>
      </c>
      <c r="C9" s="3">
        <v>8</v>
      </c>
      <c r="D9" s="3">
        <v>4</v>
      </c>
      <c r="E9" s="3">
        <v>407</v>
      </c>
      <c r="F9" s="3" t="s">
        <v>21</v>
      </c>
    </row>
    <row r="10" spans="1:6" x14ac:dyDescent="0.25">
      <c r="A10" s="3" t="str">
        <f>CONCATENATE(Table5[[#This Row],[Course]],Table5[[#This Row],[Hole]])</f>
        <v>Heyrose9</v>
      </c>
      <c r="B10" t="s">
        <v>18</v>
      </c>
      <c r="C10" s="3">
        <v>9</v>
      </c>
      <c r="D10" s="3">
        <v>3</v>
      </c>
      <c r="E10" s="3">
        <v>121</v>
      </c>
      <c r="F10" s="3" t="s">
        <v>21</v>
      </c>
    </row>
    <row r="11" spans="1:6" x14ac:dyDescent="0.25">
      <c r="A11" s="3" t="str">
        <f>CONCATENATE(Table5[[#This Row],[Course]],Table5[[#This Row],[Hole]])</f>
        <v>Heyrose10</v>
      </c>
      <c r="B11" t="s">
        <v>18</v>
      </c>
      <c r="C11" s="3">
        <v>10</v>
      </c>
      <c r="D11" s="3">
        <v>4</v>
      </c>
      <c r="E11" s="3">
        <v>295</v>
      </c>
      <c r="F11" s="3" t="s">
        <v>21</v>
      </c>
    </row>
    <row r="12" spans="1:6" x14ac:dyDescent="0.25">
      <c r="A12" s="3" t="str">
        <f>CONCATENATE(Table5[[#This Row],[Course]],Table5[[#This Row],[Hole]])</f>
        <v>Heyrose11</v>
      </c>
      <c r="B12" t="s">
        <v>18</v>
      </c>
      <c r="C12" s="3">
        <v>11</v>
      </c>
      <c r="D12" s="3">
        <v>4</v>
      </c>
      <c r="E12" s="3">
        <v>342</v>
      </c>
      <c r="F12" s="3" t="s">
        <v>21</v>
      </c>
    </row>
    <row r="13" spans="1:6" x14ac:dyDescent="0.25">
      <c r="A13" s="3" t="str">
        <f>CONCATENATE(Table5[[#This Row],[Course]],Table5[[#This Row],[Hole]])</f>
        <v>Heyrose12</v>
      </c>
      <c r="B13" t="s">
        <v>18</v>
      </c>
      <c r="C13" s="3">
        <v>12</v>
      </c>
      <c r="D13" s="3">
        <v>4</v>
      </c>
      <c r="E13" s="3">
        <v>386</v>
      </c>
      <c r="F13" s="3" t="s">
        <v>21</v>
      </c>
    </row>
    <row r="14" spans="1:6" x14ac:dyDescent="0.25">
      <c r="A14" s="3" t="str">
        <f>CONCATENATE(Table5[[#This Row],[Course]],Table5[[#This Row],[Hole]])</f>
        <v>Heyrose13</v>
      </c>
      <c r="B14" t="s">
        <v>18</v>
      </c>
      <c r="C14" s="3">
        <v>13</v>
      </c>
      <c r="D14" s="3">
        <v>5</v>
      </c>
      <c r="E14" s="3">
        <v>451</v>
      </c>
      <c r="F14" s="3" t="s">
        <v>21</v>
      </c>
    </row>
    <row r="15" spans="1:6" x14ac:dyDescent="0.25">
      <c r="A15" s="3" t="str">
        <f>CONCATENATE(Table5[[#This Row],[Course]],Table5[[#This Row],[Hole]])</f>
        <v>Heyrose14</v>
      </c>
      <c r="B15" t="s">
        <v>18</v>
      </c>
      <c r="C15" s="3">
        <v>14</v>
      </c>
      <c r="D15" s="3">
        <v>4</v>
      </c>
      <c r="E15" s="3">
        <v>373</v>
      </c>
      <c r="F15" s="3" t="s">
        <v>21</v>
      </c>
    </row>
    <row r="16" spans="1:6" x14ac:dyDescent="0.25">
      <c r="A16" s="3" t="str">
        <f>CONCATENATE(Table5[[#This Row],[Course]],Table5[[#This Row],[Hole]])</f>
        <v>Heyrose15</v>
      </c>
      <c r="B16" t="s">
        <v>18</v>
      </c>
      <c r="C16" s="3">
        <v>15</v>
      </c>
      <c r="D16" s="3">
        <v>4</v>
      </c>
      <c r="E16" s="3">
        <v>261</v>
      </c>
      <c r="F16" s="3" t="s">
        <v>21</v>
      </c>
    </row>
    <row r="17" spans="1:6" x14ac:dyDescent="0.25">
      <c r="A17" s="3" t="str">
        <f>CONCATENATE(Table5[[#This Row],[Course]],Table5[[#This Row],[Hole]])</f>
        <v>Heyrose16</v>
      </c>
      <c r="B17" t="s">
        <v>18</v>
      </c>
      <c r="C17" s="3">
        <v>16</v>
      </c>
      <c r="D17" s="3">
        <v>3</v>
      </c>
      <c r="E17" s="3">
        <v>228</v>
      </c>
      <c r="F17" s="3" t="s">
        <v>21</v>
      </c>
    </row>
    <row r="18" spans="1:6" x14ac:dyDescent="0.25">
      <c r="A18" s="3" t="str">
        <f>CONCATENATE(Table5[[#This Row],[Course]],Table5[[#This Row],[Hole]])</f>
        <v>Heyrose17</v>
      </c>
      <c r="B18" t="s">
        <v>18</v>
      </c>
      <c r="C18" s="3">
        <v>17</v>
      </c>
      <c r="D18" s="3">
        <v>5</v>
      </c>
      <c r="E18" s="3">
        <v>472</v>
      </c>
      <c r="F18" s="3" t="s">
        <v>21</v>
      </c>
    </row>
    <row r="19" spans="1:6" x14ac:dyDescent="0.25">
      <c r="A19" s="3" t="str">
        <f>CONCATENATE(Table5[[#This Row],[Course]],Table5[[#This Row],[Hole]])</f>
        <v>Heyrose18</v>
      </c>
      <c r="B19" t="s">
        <v>18</v>
      </c>
      <c r="C19" s="3">
        <v>18</v>
      </c>
      <c r="D19" s="3">
        <v>5</v>
      </c>
      <c r="E19" s="3">
        <v>467</v>
      </c>
      <c r="F19" s="3" t="s">
        <v>21</v>
      </c>
    </row>
    <row r="20" spans="1:6" x14ac:dyDescent="0.25">
      <c r="A20" s="3" t="str">
        <f>CONCATENATE(Table5[[#This Row],[Course]],Table5[[#This Row],[Hole]])</f>
        <v>Leeds Castle1</v>
      </c>
      <c r="B20" t="s">
        <v>13</v>
      </c>
      <c r="C20" s="3">
        <v>1</v>
      </c>
      <c r="D20" s="3">
        <v>4</v>
      </c>
      <c r="E20" s="3">
        <v>258</v>
      </c>
      <c r="F20" s="3" t="s">
        <v>21</v>
      </c>
    </row>
    <row r="21" spans="1:6" x14ac:dyDescent="0.25">
      <c r="A21" s="3" t="str">
        <f>CONCATENATE(Table5[[#This Row],[Course]],Table5[[#This Row],[Hole]])</f>
        <v>Leeds Castle2</v>
      </c>
      <c r="B21" t="s">
        <v>13</v>
      </c>
      <c r="C21" s="3">
        <v>2</v>
      </c>
      <c r="D21" s="3">
        <v>4</v>
      </c>
      <c r="E21" s="3">
        <v>290</v>
      </c>
      <c r="F21" s="3" t="s">
        <v>21</v>
      </c>
    </row>
    <row r="22" spans="1:6" x14ac:dyDescent="0.25">
      <c r="A22" s="3" t="str">
        <f>CONCATENATE(Table5[[#This Row],[Course]],Table5[[#This Row],[Hole]])</f>
        <v>Leeds Castle3</v>
      </c>
      <c r="B22" t="s">
        <v>13</v>
      </c>
      <c r="C22" s="3">
        <v>3</v>
      </c>
      <c r="D22" s="3">
        <v>4</v>
      </c>
      <c r="E22" s="3">
        <v>252</v>
      </c>
      <c r="F22" s="3" t="s">
        <v>21</v>
      </c>
    </row>
    <row r="23" spans="1:6" x14ac:dyDescent="0.25">
      <c r="A23" s="3" t="str">
        <f>CONCATENATE(Table5[[#This Row],[Course]],Table5[[#This Row],[Hole]])</f>
        <v>Leeds Castle4</v>
      </c>
      <c r="B23" t="s">
        <v>13</v>
      </c>
      <c r="C23" s="3">
        <v>4</v>
      </c>
      <c r="D23" s="3">
        <v>3</v>
      </c>
      <c r="E23" s="3">
        <v>118</v>
      </c>
      <c r="F23" s="3" t="s">
        <v>21</v>
      </c>
    </row>
    <row r="24" spans="1:6" x14ac:dyDescent="0.25">
      <c r="A24" s="3" t="str">
        <f>CONCATENATE(Table5[[#This Row],[Course]],Table5[[#This Row],[Hole]])</f>
        <v>Leeds Castle5</v>
      </c>
      <c r="B24" t="s">
        <v>13</v>
      </c>
      <c r="C24" s="3">
        <v>5</v>
      </c>
      <c r="D24" s="3">
        <v>4</v>
      </c>
      <c r="E24" s="3">
        <v>386</v>
      </c>
      <c r="F24" s="3" t="s">
        <v>21</v>
      </c>
    </row>
    <row r="25" spans="1:6" x14ac:dyDescent="0.25">
      <c r="A25" s="3" t="str">
        <f>CONCATENATE(Table5[[#This Row],[Course]],Table5[[#This Row],[Hole]])</f>
        <v>Leeds Castle6</v>
      </c>
      <c r="B25" t="s">
        <v>13</v>
      </c>
      <c r="C25" s="3">
        <v>6</v>
      </c>
      <c r="D25" s="3">
        <v>4</v>
      </c>
      <c r="E25" s="3">
        <v>279</v>
      </c>
      <c r="F25" s="3" t="s">
        <v>21</v>
      </c>
    </row>
    <row r="26" spans="1:6" x14ac:dyDescent="0.25">
      <c r="A26" s="3" t="str">
        <f>CONCATENATE(Table5[[#This Row],[Course]],Table5[[#This Row],[Hole]])</f>
        <v>Leeds Castle7</v>
      </c>
      <c r="B26" t="s">
        <v>13</v>
      </c>
      <c r="C26" s="3">
        <v>7</v>
      </c>
      <c r="D26" s="3">
        <v>4</v>
      </c>
      <c r="E26" s="3">
        <v>340</v>
      </c>
      <c r="F26" s="3" t="s">
        <v>21</v>
      </c>
    </row>
    <row r="27" spans="1:6" x14ac:dyDescent="0.25">
      <c r="A27" s="3" t="str">
        <f>CONCATENATE(Table5[[#This Row],[Course]],Table5[[#This Row],[Hole]])</f>
        <v>Leeds Castle8</v>
      </c>
      <c r="B27" t="s">
        <v>13</v>
      </c>
      <c r="C27" s="3">
        <v>8</v>
      </c>
      <c r="D27" s="3">
        <v>3</v>
      </c>
      <c r="E27" s="3">
        <v>106</v>
      </c>
      <c r="F27" s="3" t="s">
        <v>21</v>
      </c>
    </row>
    <row r="28" spans="1:6" x14ac:dyDescent="0.25">
      <c r="A28" s="3" t="str">
        <f>CONCATENATE(Table5[[#This Row],[Course]],Table5[[#This Row],[Hole]])</f>
        <v>Leeds Castle9</v>
      </c>
      <c r="B28" t="s">
        <v>13</v>
      </c>
      <c r="C28" s="3">
        <v>9</v>
      </c>
      <c r="D28" s="3">
        <v>4</v>
      </c>
      <c r="E28" s="3">
        <v>265</v>
      </c>
      <c r="F28" s="3" t="s">
        <v>21</v>
      </c>
    </row>
    <row r="29" spans="1:6" x14ac:dyDescent="0.25">
      <c r="A29" s="3" t="str">
        <f>CONCATENATE(Table5[[#This Row],[Course]],Table5[[#This Row],[Hole]])</f>
        <v>Portal Premier Course1</v>
      </c>
      <c r="B29" t="s">
        <v>17</v>
      </c>
      <c r="C29" s="3">
        <v>1</v>
      </c>
      <c r="D29" s="3">
        <v>4</v>
      </c>
      <c r="E29" s="3">
        <v>314</v>
      </c>
      <c r="F29" s="3" t="s">
        <v>21</v>
      </c>
    </row>
    <row r="30" spans="1:6" x14ac:dyDescent="0.25">
      <c r="A30" s="3" t="str">
        <f>CONCATENATE(Table5[[#This Row],[Course]],Table5[[#This Row],[Hole]])</f>
        <v>Portal Premier Course2</v>
      </c>
      <c r="B30" t="s">
        <v>17</v>
      </c>
      <c r="C30" s="3">
        <v>2</v>
      </c>
      <c r="D30" s="3">
        <v>5</v>
      </c>
      <c r="E30" s="3">
        <v>588</v>
      </c>
      <c r="F30" s="3" t="s">
        <v>21</v>
      </c>
    </row>
    <row r="31" spans="1:6" x14ac:dyDescent="0.25">
      <c r="A31" s="3" t="str">
        <f>CONCATENATE(Table5[[#This Row],[Course]],Table5[[#This Row],[Hole]])</f>
        <v>Portal Premier Course3</v>
      </c>
      <c r="B31" t="s">
        <v>17</v>
      </c>
      <c r="C31" s="3">
        <v>3</v>
      </c>
      <c r="D31" s="3">
        <v>4</v>
      </c>
      <c r="E31" s="3">
        <v>296</v>
      </c>
      <c r="F31" s="3" t="s">
        <v>21</v>
      </c>
    </row>
    <row r="32" spans="1:6" x14ac:dyDescent="0.25">
      <c r="A32" s="3" t="str">
        <f>CONCATENATE(Table5[[#This Row],[Course]],Table5[[#This Row],[Hole]])</f>
        <v>Portal Premier Course4</v>
      </c>
      <c r="B32" t="s">
        <v>17</v>
      </c>
      <c r="C32" s="3">
        <v>4</v>
      </c>
      <c r="D32" s="3">
        <v>4</v>
      </c>
      <c r="E32" s="3">
        <v>333</v>
      </c>
      <c r="F32" s="3" t="s">
        <v>21</v>
      </c>
    </row>
    <row r="33" spans="1:6" x14ac:dyDescent="0.25">
      <c r="A33" s="3" t="str">
        <f>CONCATENATE(Table5[[#This Row],[Course]],Table5[[#This Row],[Hole]])</f>
        <v>Portal Premier Course5</v>
      </c>
      <c r="B33" t="s">
        <v>17</v>
      </c>
      <c r="C33" s="3">
        <v>5</v>
      </c>
      <c r="D33" s="3">
        <v>3</v>
      </c>
      <c r="E33" s="3">
        <v>150</v>
      </c>
      <c r="F33" s="3" t="s">
        <v>21</v>
      </c>
    </row>
    <row r="34" spans="1:6" x14ac:dyDescent="0.25">
      <c r="A34" s="3" t="str">
        <f>CONCATENATE(Table5[[#This Row],[Course]],Table5[[#This Row],[Hole]])</f>
        <v>Portal Premier Course6</v>
      </c>
      <c r="B34" t="s">
        <v>17</v>
      </c>
      <c r="C34" s="3">
        <v>6</v>
      </c>
      <c r="D34" s="3">
        <v>4</v>
      </c>
      <c r="E34" s="3">
        <v>345</v>
      </c>
      <c r="F34" s="3" t="s">
        <v>21</v>
      </c>
    </row>
    <row r="35" spans="1:6" x14ac:dyDescent="0.25">
      <c r="A35" s="3" t="str">
        <f>CONCATENATE(Table5[[#This Row],[Course]],Table5[[#This Row],[Hole]])</f>
        <v>Portal Premier Course7</v>
      </c>
      <c r="B35" t="s">
        <v>17</v>
      </c>
      <c r="C35" s="3">
        <v>7</v>
      </c>
      <c r="D35" s="3">
        <v>3</v>
      </c>
      <c r="E35" s="3">
        <v>154</v>
      </c>
      <c r="F35" s="3" t="s">
        <v>21</v>
      </c>
    </row>
    <row r="36" spans="1:6" x14ac:dyDescent="0.25">
      <c r="A36" s="3" t="str">
        <f>CONCATENATE(Table5[[#This Row],[Course]],Table5[[#This Row],[Hole]])</f>
        <v>Portal Premier Course8</v>
      </c>
      <c r="B36" t="s">
        <v>17</v>
      </c>
      <c r="C36" s="3">
        <v>8</v>
      </c>
      <c r="D36" s="3">
        <v>4</v>
      </c>
      <c r="E36" s="3">
        <v>364</v>
      </c>
      <c r="F36" s="3" t="s">
        <v>21</v>
      </c>
    </row>
    <row r="37" spans="1:6" x14ac:dyDescent="0.25">
      <c r="A37" s="3" t="str">
        <f>CONCATENATE(Table5[[#This Row],[Course]],Table5[[#This Row],[Hole]])</f>
        <v>Portal Premier Course9</v>
      </c>
      <c r="B37" t="s">
        <v>17</v>
      </c>
      <c r="C37" s="3">
        <v>9</v>
      </c>
      <c r="D37" s="3">
        <v>4</v>
      </c>
      <c r="E37" s="3">
        <v>383</v>
      </c>
      <c r="F37" s="3" t="s">
        <v>21</v>
      </c>
    </row>
    <row r="38" spans="1:6" x14ac:dyDescent="0.25">
      <c r="A38" s="3" t="str">
        <f>CONCATENATE(Table5[[#This Row],[Course]],Table5[[#This Row],[Hole]])</f>
        <v>Portal Premier Course10</v>
      </c>
      <c r="B38" t="s">
        <v>17</v>
      </c>
      <c r="C38" s="3">
        <v>10</v>
      </c>
      <c r="D38" s="3">
        <v>4</v>
      </c>
      <c r="E38" s="3">
        <v>424</v>
      </c>
      <c r="F38" s="3" t="s">
        <v>21</v>
      </c>
    </row>
    <row r="39" spans="1:6" x14ac:dyDescent="0.25">
      <c r="A39" s="3" t="str">
        <f>CONCATENATE(Table5[[#This Row],[Course]],Table5[[#This Row],[Hole]])</f>
        <v>Portal Premier Course11</v>
      </c>
      <c r="B39" t="s">
        <v>17</v>
      </c>
      <c r="C39" s="3">
        <v>11</v>
      </c>
      <c r="D39" s="3">
        <v>4</v>
      </c>
      <c r="E39" s="3">
        <v>413</v>
      </c>
      <c r="F39" s="3" t="s">
        <v>21</v>
      </c>
    </row>
    <row r="40" spans="1:6" x14ac:dyDescent="0.25">
      <c r="A40" s="3" t="str">
        <f>CONCATENATE(Table5[[#This Row],[Course]],Table5[[#This Row],[Hole]])</f>
        <v>Portal Premier Course12</v>
      </c>
      <c r="B40" t="s">
        <v>17</v>
      </c>
      <c r="C40" s="3">
        <v>12</v>
      </c>
      <c r="D40" s="3">
        <v>4</v>
      </c>
      <c r="E40" s="3">
        <v>337</v>
      </c>
      <c r="F40" s="3" t="s">
        <v>21</v>
      </c>
    </row>
    <row r="41" spans="1:6" x14ac:dyDescent="0.25">
      <c r="A41" s="3" t="str">
        <f>CONCATENATE(Table5[[#This Row],[Course]],Table5[[#This Row],[Hole]])</f>
        <v>Portal Premier Course13</v>
      </c>
      <c r="B41" t="s">
        <v>17</v>
      </c>
      <c r="C41" s="3">
        <v>13</v>
      </c>
      <c r="D41" s="3">
        <v>4</v>
      </c>
      <c r="E41" s="3">
        <v>408</v>
      </c>
      <c r="F41" s="3" t="s">
        <v>21</v>
      </c>
    </row>
    <row r="42" spans="1:6" x14ac:dyDescent="0.25">
      <c r="A42" s="3" t="str">
        <f>CONCATENATE(Table5[[#This Row],[Course]],Table5[[#This Row],[Hole]])</f>
        <v>Portal Premier Course14</v>
      </c>
      <c r="B42" t="s">
        <v>17</v>
      </c>
      <c r="C42" s="3">
        <v>14</v>
      </c>
      <c r="D42" s="3">
        <v>4</v>
      </c>
      <c r="E42" s="3">
        <v>413</v>
      </c>
      <c r="F42" s="3" t="s">
        <v>21</v>
      </c>
    </row>
    <row r="43" spans="1:6" x14ac:dyDescent="0.25">
      <c r="A43" s="3" t="str">
        <f>CONCATENATE(Table5[[#This Row],[Course]],Table5[[#This Row],[Hole]])</f>
        <v>Portal Premier Course15</v>
      </c>
      <c r="B43" t="s">
        <v>17</v>
      </c>
      <c r="C43" s="3">
        <v>15</v>
      </c>
      <c r="D43" s="3">
        <v>3</v>
      </c>
      <c r="E43" s="3">
        <v>153</v>
      </c>
      <c r="F43" s="3" t="s">
        <v>21</v>
      </c>
    </row>
    <row r="44" spans="1:6" x14ac:dyDescent="0.25">
      <c r="A44" s="3" t="str">
        <f>CONCATENATE(Table5[[#This Row],[Course]],Table5[[#This Row],[Hole]])</f>
        <v>Portal Premier Course16</v>
      </c>
      <c r="B44" t="s">
        <v>17</v>
      </c>
      <c r="C44" s="3">
        <v>16</v>
      </c>
      <c r="D44" s="3">
        <v>5</v>
      </c>
      <c r="E44" s="3">
        <v>523</v>
      </c>
      <c r="F44" s="3" t="s">
        <v>21</v>
      </c>
    </row>
    <row r="45" spans="1:6" x14ac:dyDescent="0.25">
      <c r="A45" s="3" t="str">
        <f>CONCATENATE(Table5[[#This Row],[Course]],Table5[[#This Row],[Hole]])</f>
        <v>Portal Premier Course17</v>
      </c>
      <c r="B45" t="s">
        <v>17</v>
      </c>
      <c r="C45" s="3">
        <v>17</v>
      </c>
      <c r="D45" s="3">
        <v>3</v>
      </c>
      <c r="E45" s="3">
        <v>156</v>
      </c>
      <c r="F45" s="3" t="s">
        <v>21</v>
      </c>
    </row>
    <row r="46" spans="1:6" x14ac:dyDescent="0.25">
      <c r="A46" s="3" t="str">
        <f>CONCATENATE(Table5[[#This Row],[Course]],Table5[[#This Row],[Hole]])</f>
        <v>Portal Premier Course18</v>
      </c>
      <c r="B46" t="s">
        <v>17</v>
      </c>
      <c r="C46" s="3">
        <v>18</v>
      </c>
      <c r="D46" s="3">
        <v>5</v>
      </c>
      <c r="E46" s="3">
        <v>484</v>
      </c>
      <c r="F46" s="3" t="s">
        <v>21</v>
      </c>
    </row>
    <row r="47" spans="1:6" x14ac:dyDescent="0.25">
      <c r="A47" s="3" t="str">
        <f>CONCATENATE(Table5[[#This Row],[Course]],Table5[[#This Row],[Hole]])</f>
        <v>Poult Wood (9 Hole)1</v>
      </c>
      <c r="B47" t="s">
        <v>15</v>
      </c>
      <c r="C47" s="3">
        <v>1</v>
      </c>
      <c r="D47" s="3">
        <v>3</v>
      </c>
      <c r="E47" s="3">
        <v>100</v>
      </c>
      <c r="F47" s="3" t="s">
        <v>22</v>
      </c>
    </row>
    <row r="48" spans="1:6" x14ac:dyDescent="0.25">
      <c r="A48" s="3" t="str">
        <f>CONCATENATE(Table5[[#This Row],[Course]],Table5[[#This Row],[Hole]])</f>
        <v>Poult Wood (9 Hole)2</v>
      </c>
      <c r="B48" t="s">
        <v>15</v>
      </c>
      <c r="C48" s="3">
        <v>2</v>
      </c>
      <c r="D48" s="3">
        <v>3</v>
      </c>
      <c r="E48" s="3">
        <v>136</v>
      </c>
      <c r="F48" s="3" t="s">
        <v>22</v>
      </c>
    </row>
    <row r="49" spans="1:6" x14ac:dyDescent="0.25">
      <c r="A49" s="3" t="str">
        <f>CONCATENATE(Table5[[#This Row],[Course]],Table5[[#This Row],[Hole]])</f>
        <v>Poult Wood (9 Hole)3</v>
      </c>
      <c r="B49" t="s">
        <v>15</v>
      </c>
      <c r="C49" s="3">
        <v>3</v>
      </c>
      <c r="D49" s="3">
        <v>3</v>
      </c>
      <c r="E49" s="3">
        <v>172</v>
      </c>
      <c r="F49" s="3" t="s">
        <v>22</v>
      </c>
    </row>
    <row r="50" spans="1:6" x14ac:dyDescent="0.25">
      <c r="A50" s="3" t="str">
        <f>CONCATENATE(Table5[[#This Row],[Course]],Table5[[#This Row],[Hole]])</f>
        <v>Poult Wood (9 Hole)4</v>
      </c>
      <c r="B50" t="s">
        <v>15</v>
      </c>
      <c r="C50" s="3">
        <v>4</v>
      </c>
      <c r="D50" s="3">
        <v>3</v>
      </c>
      <c r="E50" s="3">
        <v>112</v>
      </c>
      <c r="F50" s="3" t="s">
        <v>22</v>
      </c>
    </row>
    <row r="51" spans="1:6" x14ac:dyDescent="0.25">
      <c r="A51" s="3" t="str">
        <f>CONCATENATE(Table5[[#This Row],[Course]],Table5[[#This Row],[Hole]])</f>
        <v>Poult Wood (9 Hole)5</v>
      </c>
      <c r="B51" t="s">
        <v>15</v>
      </c>
      <c r="C51" s="3">
        <v>5</v>
      </c>
      <c r="D51" s="3">
        <v>3</v>
      </c>
      <c r="E51" s="3">
        <v>113</v>
      </c>
      <c r="F51" s="3" t="s">
        <v>22</v>
      </c>
    </row>
    <row r="52" spans="1:6" x14ac:dyDescent="0.25">
      <c r="A52" s="3" t="str">
        <f>CONCATENATE(Table5[[#This Row],[Course]],Table5[[#This Row],[Hole]])</f>
        <v>Poult Wood (9 Hole)6</v>
      </c>
      <c r="B52" t="s">
        <v>15</v>
      </c>
      <c r="C52" s="3">
        <v>6</v>
      </c>
      <c r="D52" s="3">
        <v>4</v>
      </c>
      <c r="E52" s="3">
        <v>255</v>
      </c>
      <c r="F52" s="3" t="s">
        <v>22</v>
      </c>
    </row>
    <row r="53" spans="1:6" x14ac:dyDescent="0.25">
      <c r="A53" s="3" t="str">
        <f>CONCATENATE(Table5[[#This Row],[Course]],Table5[[#This Row],[Hole]])</f>
        <v>Poult Wood (9 Hole)7</v>
      </c>
      <c r="B53" t="s">
        <v>15</v>
      </c>
      <c r="C53" s="3">
        <v>7</v>
      </c>
      <c r="D53" s="3">
        <v>3</v>
      </c>
      <c r="E53" s="3">
        <v>96</v>
      </c>
      <c r="F53" s="3" t="s">
        <v>22</v>
      </c>
    </row>
    <row r="54" spans="1:6" x14ac:dyDescent="0.25">
      <c r="A54" s="3" t="str">
        <f>CONCATENATE(Table5[[#This Row],[Course]],Table5[[#This Row],[Hole]])</f>
        <v>Poult Wood (9 Hole)8</v>
      </c>
      <c r="B54" t="s">
        <v>15</v>
      </c>
      <c r="C54" s="3">
        <v>8</v>
      </c>
      <c r="D54" s="3">
        <v>3</v>
      </c>
      <c r="E54" s="3">
        <v>135</v>
      </c>
      <c r="F54" s="3" t="s">
        <v>22</v>
      </c>
    </row>
    <row r="55" spans="1:6" x14ac:dyDescent="0.25">
      <c r="A55" s="3" t="str">
        <f>CONCATENATE(Table5[[#This Row],[Course]],Table5[[#This Row],[Hole]])</f>
        <v>Poult Wood (9 Hole)9</v>
      </c>
      <c r="B55" t="s">
        <v>15</v>
      </c>
      <c r="C55" s="3">
        <v>9</v>
      </c>
      <c r="D55" s="3">
        <v>3</v>
      </c>
      <c r="E55" s="3">
        <v>102</v>
      </c>
      <c r="F55" s="3" t="s">
        <v>22</v>
      </c>
    </row>
    <row r="56" spans="1:6" x14ac:dyDescent="0.25">
      <c r="A56" s="3" t="str">
        <f>CONCATENATE(Table5[[#This Row],[Course]],Table5[[#This Row],[Hole]])</f>
        <v>Upchurch River Valley (Par 33)1</v>
      </c>
      <c r="B56" t="s">
        <v>14</v>
      </c>
      <c r="C56" s="3">
        <v>1</v>
      </c>
      <c r="D56" s="3">
        <v>4</v>
      </c>
      <c r="E56" s="3">
        <v>297</v>
      </c>
      <c r="F56" s="3" t="s">
        <v>21</v>
      </c>
    </row>
    <row r="57" spans="1:6" x14ac:dyDescent="0.25">
      <c r="A57" s="3" t="str">
        <f>CONCATENATE(Table5[[#This Row],[Course]],Table5[[#This Row],[Hole]])</f>
        <v>Upchurch River Valley (Par 33)2</v>
      </c>
      <c r="B57" t="s">
        <v>14</v>
      </c>
      <c r="C57" s="3">
        <v>2</v>
      </c>
      <c r="D57" s="3">
        <v>4</v>
      </c>
      <c r="E57" s="3">
        <v>260</v>
      </c>
      <c r="F57" s="3" t="s">
        <v>21</v>
      </c>
    </row>
    <row r="58" spans="1:6" x14ac:dyDescent="0.25">
      <c r="A58" s="3" t="str">
        <f>CONCATENATE(Table5[[#This Row],[Course]],Table5[[#This Row],[Hole]])</f>
        <v>Upchurch River Valley (Par 33)3</v>
      </c>
      <c r="B58" t="s">
        <v>14</v>
      </c>
      <c r="C58" s="3">
        <v>3</v>
      </c>
      <c r="D58" s="3">
        <v>4</v>
      </c>
      <c r="E58" s="3">
        <v>261</v>
      </c>
      <c r="F58" s="3" t="s">
        <v>21</v>
      </c>
    </row>
    <row r="59" spans="1:6" x14ac:dyDescent="0.25">
      <c r="A59" s="3" t="str">
        <f>CONCATENATE(Table5[[#This Row],[Course]],Table5[[#This Row],[Hole]])</f>
        <v>Upchurch River Valley (Par 33)4</v>
      </c>
      <c r="B59" t="s">
        <v>14</v>
      </c>
      <c r="C59" s="3">
        <v>4</v>
      </c>
      <c r="D59" s="3">
        <v>4</v>
      </c>
      <c r="E59" s="3">
        <v>244</v>
      </c>
      <c r="F59" s="3" t="s">
        <v>21</v>
      </c>
    </row>
    <row r="60" spans="1:6" x14ac:dyDescent="0.25">
      <c r="A60" s="3" t="str">
        <f>CONCATENATE(Table5[[#This Row],[Course]],Table5[[#This Row],[Hole]])</f>
        <v>Upchurch River Valley (Par 33)5</v>
      </c>
      <c r="B60" t="s">
        <v>14</v>
      </c>
      <c r="C60" s="3">
        <v>5</v>
      </c>
      <c r="D60" s="3">
        <v>4</v>
      </c>
      <c r="E60" s="3">
        <v>254</v>
      </c>
      <c r="F60" s="3" t="s">
        <v>21</v>
      </c>
    </row>
    <row r="61" spans="1:6" x14ac:dyDescent="0.25">
      <c r="A61" s="3" t="str">
        <f>CONCATENATE(Table5[[#This Row],[Course]],Table5[[#This Row],[Hole]])</f>
        <v>Upchurch River Valley (Par 33)6</v>
      </c>
      <c r="B61" t="s">
        <v>14</v>
      </c>
      <c r="C61" s="3">
        <v>6</v>
      </c>
      <c r="D61" s="3">
        <v>3</v>
      </c>
      <c r="E61" s="3">
        <v>164</v>
      </c>
      <c r="F61" s="3" t="s">
        <v>21</v>
      </c>
    </row>
    <row r="62" spans="1:6" x14ac:dyDescent="0.25">
      <c r="A62" s="3" t="str">
        <f>CONCATENATE(Table5[[#This Row],[Course]],Table5[[#This Row],[Hole]])</f>
        <v>Upchurch River Valley (Par 33)7</v>
      </c>
      <c r="B62" t="s">
        <v>14</v>
      </c>
      <c r="C62" s="3">
        <v>7</v>
      </c>
      <c r="D62" s="3">
        <v>3</v>
      </c>
      <c r="E62" s="3">
        <v>118</v>
      </c>
      <c r="F62" s="3" t="s">
        <v>21</v>
      </c>
    </row>
    <row r="63" spans="1:6" x14ac:dyDescent="0.25">
      <c r="A63" s="3" t="str">
        <f>CONCATENATE(Table5[[#This Row],[Course]],Table5[[#This Row],[Hole]])</f>
        <v>Upchurch River Valley (Par 33)8</v>
      </c>
      <c r="B63" t="s">
        <v>14</v>
      </c>
      <c r="C63" s="3">
        <v>8</v>
      </c>
      <c r="D63" s="3">
        <v>3</v>
      </c>
      <c r="E63" s="3">
        <v>112</v>
      </c>
      <c r="F63" s="3" t="s">
        <v>21</v>
      </c>
    </row>
    <row r="64" spans="1:6" x14ac:dyDescent="0.25">
      <c r="A64" s="3" t="str">
        <f>CONCATENATE(Table5[[#This Row],[Course]],Table5[[#This Row],[Hole]])</f>
        <v>Upchurch River Valley (Par 33)9</v>
      </c>
      <c r="B64" t="s">
        <v>14</v>
      </c>
      <c r="C64" s="3">
        <v>9</v>
      </c>
      <c r="D64" s="3">
        <v>4</v>
      </c>
      <c r="E64" s="3">
        <v>211</v>
      </c>
      <c r="F64" s="3" t="s">
        <v>21</v>
      </c>
    </row>
    <row r="65" spans="1:6" x14ac:dyDescent="0.25">
      <c r="A65" s="3" t="str">
        <f>CONCATENATE(Table5[[#This Row],[Course]],Table5[[#This Row],[Hole]])</f>
        <v>Upchurch River Valley (South)1</v>
      </c>
      <c r="B65" t="s">
        <v>10</v>
      </c>
      <c r="C65" s="3">
        <v>1</v>
      </c>
      <c r="D65" s="3">
        <v>5</v>
      </c>
      <c r="E65" s="3">
        <v>551</v>
      </c>
      <c r="F65" s="3" t="s">
        <v>21</v>
      </c>
    </row>
    <row r="66" spans="1:6" x14ac:dyDescent="0.25">
      <c r="A66" s="3" t="str">
        <f>CONCATENATE(Table5[[#This Row],[Course]],Table5[[#This Row],[Hole]])</f>
        <v>Upchurch River Valley (South)2</v>
      </c>
      <c r="B66" t="s">
        <v>10</v>
      </c>
      <c r="C66" s="3">
        <v>2</v>
      </c>
      <c r="D66" s="3">
        <v>3</v>
      </c>
      <c r="E66" s="3">
        <v>113</v>
      </c>
      <c r="F66" s="3" t="s">
        <v>21</v>
      </c>
    </row>
    <row r="67" spans="1:6" x14ac:dyDescent="0.25">
      <c r="A67" s="3" t="str">
        <f>CONCATENATE(Table5[[#This Row],[Course]],Table5[[#This Row],[Hole]])</f>
        <v>Upchurch River Valley (South)3</v>
      </c>
      <c r="B67" t="s">
        <v>10</v>
      </c>
      <c r="C67" s="3">
        <v>3</v>
      </c>
      <c r="D67" s="3">
        <v>4</v>
      </c>
      <c r="E67" s="3">
        <v>354</v>
      </c>
      <c r="F67" s="3" t="s">
        <v>21</v>
      </c>
    </row>
    <row r="68" spans="1:6" x14ac:dyDescent="0.25">
      <c r="A68" s="3" t="str">
        <f>CONCATENATE(Table5[[#This Row],[Course]],Table5[[#This Row],[Hole]])</f>
        <v>Upchurch River Valley (South)4</v>
      </c>
      <c r="B68" t="s">
        <v>10</v>
      </c>
      <c r="C68" s="3">
        <v>4</v>
      </c>
      <c r="D68" s="3">
        <v>3</v>
      </c>
      <c r="E68" s="3">
        <v>126</v>
      </c>
      <c r="F68" s="3" t="s">
        <v>21</v>
      </c>
    </row>
    <row r="69" spans="1:6" x14ac:dyDescent="0.25">
      <c r="A69" s="3" t="str">
        <f>CONCATENATE(Table5[[#This Row],[Course]],Table5[[#This Row],[Hole]])</f>
        <v>Upchurch River Valley (South)5</v>
      </c>
      <c r="B69" t="s">
        <v>10</v>
      </c>
      <c r="C69" s="3">
        <v>5</v>
      </c>
      <c r="D69" s="3">
        <v>5</v>
      </c>
      <c r="E69" s="3">
        <v>485</v>
      </c>
      <c r="F69" s="3" t="s">
        <v>21</v>
      </c>
    </row>
    <row r="70" spans="1:6" x14ac:dyDescent="0.25">
      <c r="A70" s="3" t="str">
        <f>CONCATENATE(Table5[[#This Row],[Course]],Table5[[#This Row],[Hole]])</f>
        <v>Upchurch River Valley (South)6</v>
      </c>
      <c r="B70" t="s">
        <v>10</v>
      </c>
      <c r="C70" s="3">
        <v>6</v>
      </c>
      <c r="D70" s="3">
        <v>4</v>
      </c>
      <c r="E70" s="3">
        <v>267</v>
      </c>
      <c r="F70" s="3" t="s">
        <v>21</v>
      </c>
    </row>
    <row r="71" spans="1:6" x14ac:dyDescent="0.25">
      <c r="A71" s="3" t="str">
        <f>CONCATENATE(Table5[[#This Row],[Course]],Table5[[#This Row],[Hole]])</f>
        <v>Upchurch River Valley (South)7</v>
      </c>
      <c r="B71" t="s">
        <v>10</v>
      </c>
      <c r="C71" s="3">
        <v>7</v>
      </c>
      <c r="D71" s="3">
        <v>4</v>
      </c>
      <c r="E71" s="3">
        <v>332</v>
      </c>
      <c r="F71" s="3" t="s">
        <v>21</v>
      </c>
    </row>
    <row r="72" spans="1:6" x14ac:dyDescent="0.25">
      <c r="A72" s="3" t="str">
        <f>CONCATENATE(Table5[[#This Row],[Course]],Table5[[#This Row],[Hole]])</f>
        <v>Upchurch River Valley (South)8</v>
      </c>
      <c r="B72" t="s">
        <v>10</v>
      </c>
      <c r="C72" s="3">
        <v>8</v>
      </c>
      <c r="D72" s="3">
        <v>5</v>
      </c>
      <c r="E72" s="3">
        <v>613</v>
      </c>
      <c r="F72" s="3" t="s">
        <v>21</v>
      </c>
    </row>
    <row r="73" spans="1:6" x14ac:dyDescent="0.25">
      <c r="A73" s="3" t="str">
        <f>CONCATENATE(Table5[[#This Row],[Course]],Table5[[#This Row],[Hole]])</f>
        <v>Upchurch River Valley (South)9</v>
      </c>
      <c r="B73" t="s">
        <v>10</v>
      </c>
      <c r="C73" s="3">
        <v>9</v>
      </c>
      <c r="D73" s="3">
        <v>3</v>
      </c>
      <c r="E73" s="3">
        <v>178</v>
      </c>
      <c r="F73" s="3" t="s">
        <v>21</v>
      </c>
    </row>
    <row r="74" spans="1:6" x14ac:dyDescent="0.25">
      <c r="A74" s="3" t="str">
        <f>CONCATENATE(Table5[[#This Row],[Course]],Table5[[#This Row],[Hole]])</f>
        <v>Vale Royal Abbey1</v>
      </c>
      <c r="B74" t="s">
        <v>16</v>
      </c>
      <c r="C74" s="3">
        <v>1</v>
      </c>
      <c r="D74" s="3">
        <v>4</v>
      </c>
      <c r="E74" s="3">
        <v>370</v>
      </c>
      <c r="F74" s="3" t="s">
        <v>21</v>
      </c>
    </row>
    <row r="75" spans="1:6" x14ac:dyDescent="0.25">
      <c r="A75" s="3" t="str">
        <f>CONCATENATE(Table5[[#This Row],[Course]],Table5[[#This Row],[Hole]])</f>
        <v>Vale Royal Abbey2</v>
      </c>
      <c r="B75" t="s">
        <v>16</v>
      </c>
      <c r="C75" s="3">
        <v>2</v>
      </c>
      <c r="D75" s="3">
        <v>5</v>
      </c>
      <c r="E75" s="3">
        <v>490</v>
      </c>
      <c r="F75" s="3" t="s">
        <v>21</v>
      </c>
    </row>
    <row r="76" spans="1:6" x14ac:dyDescent="0.25">
      <c r="A76" s="3" t="str">
        <f>CONCATENATE(Table5[[#This Row],[Course]],Table5[[#This Row],[Hole]])</f>
        <v>Vale Royal Abbey3</v>
      </c>
      <c r="B76" t="s">
        <v>16</v>
      </c>
      <c r="C76" s="3">
        <v>3</v>
      </c>
      <c r="D76" s="3">
        <v>4</v>
      </c>
      <c r="E76" s="3">
        <v>246</v>
      </c>
      <c r="F76" s="3" t="s">
        <v>21</v>
      </c>
    </row>
    <row r="77" spans="1:6" x14ac:dyDescent="0.25">
      <c r="A77" s="3" t="str">
        <f>CONCATENATE(Table5[[#This Row],[Course]],Table5[[#This Row],[Hole]])</f>
        <v>Vale Royal Abbey4</v>
      </c>
      <c r="B77" t="s">
        <v>16</v>
      </c>
      <c r="C77" s="3">
        <v>4</v>
      </c>
      <c r="D77" s="3">
        <v>4</v>
      </c>
      <c r="E77" s="3">
        <v>365</v>
      </c>
      <c r="F77" s="3" t="s">
        <v>21</v>
      </c>
    </row>
    <row r="78" spans="1:6" x14ac:dyDescent="0.25">
      <c r="A78" s="3" t="str">
        <f>CONCATENATE(Table5[[#This Row],[Course]],Table5[[#This Row],[Hole]])</f>
        <v>Vale Royal Abbey5</v>
      </c>
      <c r="B78" t="s">
        <v>16</v>
      </c>
      <c r="C78" s="3">
        <v>5</v>
      </c>
      <c r="D78" s="3">
        <v>4</v>
      </c>
      <c r="E78" s="3">
        <v>381</v>
      </c>
      <c r="F78" s="3" t="s">
        <v>21</v>
      </c>
    </row>
    <row r="79" spans="1:6" x14ac:dyDescent="0.25">
      <c r="A79" s="3" t="str">
        <f>CONCATENATE(Table5[[#This Row],[Course]],Table5[[#This Row],[Hole]])</f>
        <v>Vale Royal Abbey6</v>
      </c>
      <c r="B79" t="s">
        <v>16</v>
      </c>
      <c r="C79" s="3">
        <v>6</v>
      </c>
      <c r="D79" s="3">
        <v>3</v>
      </c>
      <c r="E79" s="3">
        <v>170</v>
      </c>
      <c r="F79" s="3" t="s">
        <v>21</v>
      </c>
    </row>
    <row r="80" spans="1:6" x14ac:dyDescent="0.25">
      <c r="A80" s="3" t="str">
        <f>CONCATENATE(Table5[[#This Row],[Course]],Table5[[#This Row],[Hole]])</f>
        <v>Vale Royal Abbey7</v>
      </c>
      <c r="B80" t="s">
        <v>16</v>
      </c>
      <c r="C80" s="3">
        <v>7</v>
      </c>
      <c r="D80" s="3">
        <v>4</v>
      </c>
      <c r="E80" s="3">
        <v>440</v>
      </c>
      <c r="F80" s="3" t="s">
        <v>21</v>
      </c>
    </row>
    <row r="81" spans="1:6" x14ac:dyDescent="0.25">
      <c r="A81" s="3" t="str">
        <f>CONCATENATE(Table5[[#This Row],[Course]],Table5[[#This Row],[Hole]])</f>
        <v>Vale Royal Abbey8</v>
      </c>
      <c r="B81" t="s">
        <v>16</v>
      </c>
      <c r="C81" s="3">
        <v>8</v>
      </c>
      <c r="D81" s="3">
        <v>4</v>
      </c>
      <c r="E81" s="3">
        <v>317</v>
      </c>
      <c r="F81" s="3" t="s">
        <v>21</v>
      </c>
    </row>
    <row r="82" spans="1:6" x14ac:dyDescent="0.25">
      <c r="A82" s="3" t="str">
        <f>CONCATENATE(Table5[[#This Row],[Course]],Table5[[#This Row],[Hole]])</f>
        <v>Vale Royal Abbey9</v>
      </c>
      <c r="B82" t="s">
        <v>16</v>
      </c>
      <c r="C82" s="3">
        <v>9</v>
      </c>
      <c r="D82" s="3">
        <v>4</v>
      </c>
      <c r="E82" s="3">
        <v>377</v>
      </c>
      <c r="F82" s="3" t="s">
        <v>21</v>
      </c>
    </row>
    <row r="83" spans="1:6" x14ac:dyDescent="0.25">
      <c r="A83" s="3" t="str">
        <f>CONCATENATE(Table5[[#This Row],[Course]],Table5[[#This Row],[Hole]])</f>
        <v>Vale Royal Abbey10</v>
      </c>
      <c r="B83" t="s">
        <v>16</v>
      </c>
      <c r="C83" s="3">
        <v>10</v>
      </c>
      <c r="D83" s="3">
        <v>3</v>
      </c>
      <c r="E83" s="3">
        <v>190</v>
      </c>
      <c r="F83" s="3" t="s">
        <v>21</v>
      </c>
    </row>
    <row r="84" spans="1:6" x14ac:dyDescent="0.25">
      <c r="A84" s="3" t="str">
        <f>CONCATENATE(Table5[[#This Row],[Course]],Table5[[#This Row],[Hole]])</f>
        <v>Vale Royal Abbey11</v>
      </c>
      <c r="B84" t="s">
        <v>16</v>
      </c>
      <c r="C84" s="3">
        <v>11</v>
      </c>
      <c r="D84" s="3">
        <v>4</v>
      </c>
      <c r="E84" s="3">
        <v>286</v>
      </c>
      <c r="F84" s="3" t="s">
        <v>21</v>
      </c>
    </row>
    <row r="85" spans="1:6" x14ac:dyDescent="0.25">
      <c r="A85" s="3" t="str">
        <f>CONCATENATE(Table5[[#This Row],[Course]],Table5[[#This Row],[Hole]])</f>
        <v>Vale Royal Abbey12</v>
      </c>
      <c r="B85" t="s">
        <v>16</v>
      </c>
      <c r="C85" s="3">
        <v>12</v>
      </c>
      <c r="D85" s="3">
        <v>4</v>
      </c>
      <c r="E85" s="3">
        <v>429</v>
      </c>
      <c r="F85" s="3" t="s">
        <v>21</v>
      </c>
    </row>
    <row r="86" spans="1:6" x14ac:dyDescent="0.25">
      <c r="A86" s="3" t="str">
        <f>CONCATENATE(Table5[[#This Row],[Course]],Table5[[#This Row],[Hole]])</f>
        <v>Vale Royal Abbey13</v>
      </c>
      <c r="B86" t="s">
        <v>16</v>
      </c>
      <c r="C86" s="3">
        <v>13</v>
      </c>
      <c r="D86" s="3">
        <v>4</v>
      </c>
      <c r="E86" s="3">
        <v>299</v>
      </c>
      <c r="F86" s="3" t="s">
        <v>21</v>
      </c>
    </row>
    <row r="87" spans="1:6" x14ac:dyDescent="0.25">
      <c r="A87" s="3" t="str">
        <f>CONCATENATE(Table5[[#This Row],[Course]],Table5[[#This Row],[Hole]])</f>
        <v>Vale Royal Abbey14</v>
      </c>
      <c r="B87" t="s">
        <v>16</v>
      </c>
      <c r="C87" s="3">
        <v>14</v>
      </c>
      <c r="D87" s="3">
        <v>4</v>
      </c>
      <c r="E87" s="3">
        <v>305</v>
      </c>
      <c r="F87" s="3" t="s">
        <v>21</v>
      </c>
    </row>
    <row r="88" spans="1:6" x14ac:dyDescent="0.25">
      <c r="A88" s="3" t="str">
        <f>CONCATENATE(Table5[[#This Row],[Course]],Table5[[#This Row],[Hole]])</f>
        <v>Vale Royal Abbey15</v>
      </c>
      <c r="B88" t="s">
        <v>16</v>
      </c>
      <c r="C88" s="3">
        <v>15</v>
      </c>
      <c r="D88" s="3">
        <v>5</v>
      </c>
      <c r="E88" s="3">
        <v>521</v>
      </c>
      <c r="F88" s="3" t="s">
        <v>21</v>
      </c>
    </row>
    <row r="89" spans="1:6" x14ac:dyDescent="0.25">
      <c r="A89" s="3" t="str">
        <f>CONCATENATE(Table5[[#This Row],[Course]],Table5[[#This Row],[Hole]])</f>
        <v>Vale Royal Abbey16</v>
      </c>
      <c r="B89" t="s">
        <v>16</v>
      </c>
      <c r="C89" s="3">
        <v>16</v>
      </c>
      <c r="D89" s="3">
        <v>3</v>
      </c>
      <c r="E89" s="3">
        <v>138</v>
      </c>
      <c r="F89" s="3" t="s">
        <v>21</v>
      </c>
    </row>
    <row r="90" spans="1:6" x14ac:dyDescent="0.25">
      <c r="A90" s="3" t="str">
        <f>CONCATENATE(Table5[[#This Row],[Course]],Table5[[#This Row],[Hole]])</f>
        <v>Vale Royal Abbey17</v>
      </c>
      <c r="B90" t="s">
        <v>16</v>
      </c>
      <c r="C90" s="3">
        <v>17</v>
      </c>
      <c r="D90" s="3">
        <v>4</v>
      </c>
      <c r="E90" s="3">
        <v>409</v>
      </c>
      <c r="F90" s="3" t="s">
        <v>21</v>
      </c>
    </row>
    <row r="91" spans="1:6" x14ac:dyDescent="0.25">
      <c r="A91" s="3" t="str">
        <f>CONCATENATE(Table5[[#This Row],[Course]],Table5[[#This Row],[Hole]])</f>
        <v>Vale Royal Abbey18</v>
      </c>
      <c r="B91" t="s">
        <v>16</v>
      </c>
      <c r="C91" s="3">
        <v>18</v>
      </c>
      <c r="D91" s="3">
        <v>5</v>
      </c>
      <c r="E91" s="3">
        <v>464</v>
      </c>
      <c r="F91" s="3" t="s">
        <v>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56AEA-74AC-47DA-B8C1-BCD89F79CCD8}">
  <dimension ref="A1:I31"/>
  <sheetViews>
    <sheetView workbookViewId="0">
      <selection activeCell="L14" sqref="L14"/>
    </sheetView>
  </sheetViews>
  <sheetFormatPr defaultRowHeight="15" x14ac:dyDescent="0.25"/>
  <cols>
    <col min="1" max="1" width="31.7109375" bestFit="1" customWidth="1"/>
    <col min="2" max="2" width="17.28515625" bestFit="1" customWidth="1"/>
    <col min="3" max="3" width="14.85546875" bestFit="1" customWidth="1"/>
    <col min="4" max="4" width="13.28515625" bestFit="1" customWidth="1"/>
    <col min="6" max="6" width="30" bestFit="1" customWidth="1"/>
    <col min="7" max="7" width="13.7109375" bestFit="1" customWidth="1"/>
    <col min="8" max="8" width="10.5703125" bestFit="1" customWidth="1"/>
    <col min="9" max="9" width="12.85546875" bestFit="1" customWidth="1"/>
  </cols>
  <sheetData>
    <row r="1" spans="1:9" x14ac:dyDescent="0.25">
      <c r="A1" s="22" t="s">
        <v>0</v>
      </c>
      <c r="B1" t="s">
        <v>61</v>
      </c>
      <c r="C1" t="s">
        <v>80</v>
      </c>
      <c r="D1" t="s">
        <v>67</v>
      </c>
      <c r="F1" s="22" t="s">
        <v>71</v>
      </c>
      <c r="G1" s="22" t="s">
        <v>72</v>
      </c>
      <c r="H1" t="s">
        <v>73</v>
      </c>
      <c r="I1" t="s">
        <v>74</v>
      </c>
    </row>
    <row r="2" spans="1:9" x14ac:dyDescent="0.25">
      <c r="A2" s="17" t="s">
        <v>15</v>
      </c>
      <c r="B2">
        <v>1221</v>
      </c>
      <c r="C2" s="12">
        <v>135.66666666666666</v>
      </c>
      <c r="D2">
        <v>9</v>
      </c>
      <c r="F2" s="17" t="s">
        <v>18</v>
      </c>
    </row>
    <row r="3" spans="1:9" x14ac:dyDescent="0.25">
      <c r="A3" s="17" t="s">
        <v>14</v>
      </c>
      <c r="B3">
        <v>1921</v>
      </c>
      <c r="C3" s="12">
        <v>213.44444444444446</v>
      </c>
      <c r="D3">
        <v>9</v>
      </c>
      <c r="F3" s="24">
        <v>45405</v>
      </c>
      <c r="G3">
        <v>40</v>
      </c>
      <c r="H3">
        <v>83</v>
      </c>
      <c r="I3">
        <v>10</v>
      </c>
    </row>
    <row r="4" spans="1:9" x14ac:dyDescent="0.25">
      <c r="A4" s="17" t="s">
        <v>13</v>
      </c>
      <c r="B4">
        <v>2294</v>
      </c>
      <c r="C4" s="12">
        <v>254.88888888888889</v>
      </c>
      <c r="D4">
        <v>9</v>
      </c>
      <c r="F4" s="17" t="s">
        <v>13</v>
      </c>
    </row>
    <row r="5" spans="1:9" x14ac:dyDescent="0.25">
      <c r="A5" s="17" t="s">
        <v>10</v>
      </c>
      <c r="B5">
        <v>3019</v>
      </c>
      <c r="C5" s="12">
        <v>335.44444444444446</v>
      </c>
      <c r="D5">
        <v>9</v>
      </c>
      <c r="F5" s="24">
        <v>45535</v>
      </c>
      <c r="G5">
        <v>23</v>
      </c>
      <c r="H5">
        <v>57</v>
      </c>
      <c r="I5">
        <v>9</v>
      </c>
    </row>
    <row r="6" spans="1:9" x14ac:dyDescent="0.25">
      <c r="A6" s="17" t="s">
        <v>16</v>
      </c>
      <c r="B6">
        <v>6197</v>
      </c>
      <c r="C6" s="12">
        <v>344.27777777777777</v>
      </c>
      <c r="D6">
        <v>18</v>
      </c>
      <c r="F6" s="24">
        <v>45542</v>
      </c>
      <c r="G6">
        <v>23</v>
      </c>
      <c r="H6">
        <v>57</v>
      </c>
      <c r="I6">
        <v>9</v>
      </c>
    </row>
    <row r="7" spans="1:9" x14ac:dyDescent="0.25">
      <c r="A7" s="17" t="s">
        <v>17</v>
      </c>
      <c r="B7">
        <v>6238</v>
      </c>
      <c r="C7" s="12">
        <v>346.55555555555554</v>
      </c>
      <c r="D7">
        <v>18</v>
      </c>
      <c r="F7" s="24">
        <v>45556</v>
      </c>
      <c r="G7">
        <v>20</v>
      </c>
      <c r="H7">
        <v>54</v>
      </c>
      <c r="I7">
        <v>9</v>
      </c>
    </row>
    <row r="8" spans="1:9" x14ac:dyDescent="0.25">
      <c r="A8" s="17" t="s">
        <v>18</v>
      </c>
      <c r="B8">
        <v>6308</v>
      </c>
      <c r="C8" s="12">
        <v>350.44444444444446</v>
      </c>
      <c r="D8">
        <v>18</v>
      </c>
      <c r="F8" s="17" t="s">
        <v>17</v>
      </c>
    </row>
    <row r="9" spans="1:9" x14ac:dyDescent="0.25">
      <c r="F9" s="24">
        <v>45406</v>
      </c>
      <c r="G9">
        <v>52</v>
      </c>
      <c r="H9">
        <v>133</v>
      </c>
      <c r="I9">
        <v>18</v>
      </c>
    </row>
    <row r="10" spans="1:9" x14ac:dyDescent="0.25">
      <c r="A10" s="22" t="s">
        <v>19</v>
      </c>
      <c r="B10" t="s">
        <v>62</v>
      </c>
      <c r="F10" s="17" t="s">
        <v>15</v>
      </c>
    </row>
    <row r="11" spans="1:9" x14ac:dyDescent="0.25">
      <c r="A11" s="17">
        <v>3</v>
      </c>
      <c r="B11" s="12">
        <v>140.59259259259258</v>
      </c>
      <c r="F11" s="24">
        <v>45431</v>
      </c>
      <c r="G11">
        <v>21</v>
      </c>
      <c r="H11">
        <v>49</v>
      </c>
      <c r="I11">
        <v>9</v>
      </c>
    </row>
    <row r="12" spans="1:9" x14ac:dyDescent="0.25">
      <c r="A12" s="23" t="s">
        <v>13</v>
      </c>
      <c r="B12" s="12">
        <v>112</v>
      </c>
      <c r="F12" s="17" t="s">
        <v>14</v>
      </c>
    </row>
    <row r="13" spans="1:9" x14ac:dyDescent="0.25">
      <c r="A13" s="23" t="s">
        <v>15</v>
      </c>
      <c r="B13" s="12">
        <v>120.75</v>
      </c>
      <c r="F13" s="24">
        <v>45437</v>
      </c>
      <c r="G13">
        <v>16</v>
      </c>
      <c r="H13">
        <v>49</v>
      </c>
      <c r="I13">
        <v>9</v>
      </c>
    </row>
    <row r="14" spans="1:9" x14ac:dyDescent="0.25">
      <c r="A14" s="23" t="s">
        <v>14</v>
      </c>
      <c r="B14" s="12">
        <v>131.33333333333334</v>
      </c>
      <c r="F14" s="17" t="s">
        <v>10</v>
      </c>
    </row>
    <row r="15" spans="1:9" x14ac:dyDescent="0.25">
      <c r="A15" s="23" t="s">
        <v>10</v>
      </c>
      <c r="B15" s="12">
        <v>139</v>
      </c>
      <c r="F15" s="24">
        <v>45423</v>
      </c>
      <c r="G15">
        <v>39</v>
      </c>
      <c r="H15">
        <v>75</v>
      </c>
      <c r="I15">
        <v>9</v>
      </c>
    </row>
    <row r="16" spans="1:9" x14ac:dyDescent="0.25">
      <c r="A16" s="23" t="s">
        <v>17</v>
      </c>
      <c r="B16" s="12">
        <v>153.25</v>
      </c>
      <c r="F16" s="24">
        <v>45437</v>
      </c>
      <c r="G16">
        <v>29</v>
      </c>
      <c r="H16">
        <v>65</v>
      </c>
      <c r="I16">
        <v>9</v>
      </c>
    </row>
    <row r="17" spans="1:9" x14ac:dyDescent="0.25">
      <c r="A17" s="23" t="s">
        <v>16</v>
      </c>
      <c r="B17" s="12">
        <v>166</v>
      </c>
      <c r="F17" s="24">
        <v>45451</v>
      </c>
      <c r="G17">
        <v>36</v>
      </c>
      <c r="H17">
        <v>72</v>
      </c>
      <c r="I17">
        <v>9</v>
      </c>
    </row>
    <row r="18" spans="1:9" x14ac:dyDescent="0.25">
      <c r="A18" s="23" t="s">
        <v>18</v>
      </c>
      <c r="B18" s="12">
        <v>171</v>
      </c>
      <c r="F18" s="24">
        <v>45493</v>
      </c>
      <c r="G18">
        <v>22</v>
      </c>
      <c r="H18">
        <v>58</v>
      </c>
      <c r="I18">
        <v>9</v>
      </c>
    </row>
    <row r="19" spans="1:9" x14ac:dyDescent="0.25">
      <c r="A19" s="17">
        <v>4</v>
      </c>
      <c r="B19" s="12">
        <v>331.89795918367349</v>
      </c>
      <c r="F19" s="24">
        <v>45549</v>
      </c>
      <c r="G19">
        <v>17</v>
      </c>
      <c r="H19">
        <v>53</v>
      </c>
      <c r="I19">
        <v>9</v>
      </c>
    </row>
    <row r="20" spans="1:9" x14ac:dyDescent="0.25">
      <c r="A20" s="23" t="s">
        <v>14</v>
      </c>
      <c r="B20" s="12">
        <v>254.5</v>
      </c>
      <c r="F20" s="24">
        <v>45563</v>
      </c>
      <c r="G20">
        <v>20</v>
      </c>
      <c r="H20">
        <v>56</v>
      </c>
      <c r="I20">
        <v>9</v>
      </c>
    </row>
    <row r="21" spans="1:9" x14ac:dyDescent="0.25">
      <c r="A21" s="23" t="s">
        <v>15</v>
      </c>
      <c r="B21" s="12">
        <v>255</v>
      </c>
      <c r="F21" s="24">
        <v>45570</v>
      </c>
      <c r="G21">
        <v>26</v>
      </c>
      <c r="H21">
        <v>62</v>
      </c>
      <c r="I21">
        <v>9</v>
      </c>
    </row>
    <row r="22" spans="1:9" x14ac:dyDescent="0.25">
      <c r="A22" s="23" t="s">
        <v>13</v>
      </c>
      <c r="B22" s="12">
        <v>295.71428571428572</v>
      </c>
      <c r="F22" s="24">
        <v>45577</v>
      </c>
      <c r="G22">
        <v>25</v>
      </c>
      <c r="H22">
        <v>61</v>
      </c>
      <c r="I22">
        <v>9</v>
      </c>
    </row>
    <row r="23" spans="1:9" x14ac:dyDescent="0.25">
      <c r="A23" s="23" t="s">
        <v>10</v>
      </c>
      <c r="B23" s="12">
        <v>317.66666666666669</v>
      </c>
      <c r="F23" s="17" t="s">
        <v>16</v>
      </c>
    </row>
    <row r="24" spans="1:9" x14ac:dyDescent="0.25">
      <c r="A24" s="23" t="s">
        <v>16</v>
      </c>
      <c r="B24" s="12">
        <v>352</v>
      </c>
      <c r="F24" s="24">
        <v>45408</v>
      </c>
      <c r="G24">
        <v>54</v>
      </c>
      <c r="H24">
        <v>128</v>
      </c>
      <c r="I24">
        <v>18</v>
      </c>
    </row>
    <row r="25" spans="1:9" x14ac:dyDescent="0.25">
      <c r="A25" s="23" t="s">
        <v>18</v>
      </c>
      <c r="B25" s="12">
        <v>356</v>
      </c>
    </row>
    <row r="26" spans="1:9" x14ac:dyDescent="0.25">
      <c r="A26" s="23" t="s">
        <v>17</v>
      </c>
      <c r="B26" s="12">
        <v>366.36363636363637</v>
      </c>
      <c r="F26" s="22" t="s">
        <v>60</v>
      </c>
      <c r="G26" t="s">
        <v>78</v>
      </c>
    </row>
    <row r="27" spans="1:9" x14ac:dyDescent="0.25">
      <c r="A27" s="17">
        <v>5</v>
      </c>
      <c r="B27" s="12">
        <v>509.92857142857144</v>
      </c>
      <c r="F27" s="17">
        <v>3</v>
      </c>
      <c r="G27" s="12">
        <v>4.8837209302325579</v>
      </c>
    </row>
    <row r="28" spans="1:9" x14ac:dyDescent="0.25">
      <c r="A28" s="23" t="s">
        <v>18</v>
      </c>
      <c r="B28" s="12">
        <v>484</v>
      </c>
      <c r="F28" s="17">
        <v>4</v>
      </c>
      <c r="G28" s="12">
        <v>6.85</v>
      </c>
    </row>
    <row r="29" spans="1:9" x14ac:dyDescent="0.25">
      <c r="A29" s="23" t="s">
        <v>16</v>
      </c>
      <c r="B29" s="12">
        <v>491.66666666666669</v>
      </c>
      <c r="F29" s="17">
        <v>5</v>
      </c>
      <c r="G29" s="12">
        <v>8.85</v>
      </c>
    </row>
    <row r="30" spans="1:9" x14ac:dyDescent="0.25">
      <c r="A30" s="23" t="s">
        <v>17</v>
      </c>
      <c r="B30" s="12">
        <v>531.66666666666663</v>
      </c>
    </row>
    <row r="31" spans="1:9" x14ac:dyDescent="0.25">
      <c r="A31" s="23" t="s">
        <v>10</v>
      </c>
      <c r="B31" s="12">
        <v>549.66666666666663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26E9-EB2F-4B42-9619-DCC1E053E318}">
  <dimension ref="A1:Q23"/>
  <sheetViews>
    <sheetView workbookViewId="0">
      <selection activeCell="C19" sqref="C19"/>
    </sheetView>
  </sheetViews>
  <sheetFormatPr defaultRowHeight="15" x14ac:dyDescent="0.25"/>
  <cols>
    <col min="1" max="1" width="28" bestFit="1" customWidth="1"/>
    <col min="2" max="2" width="17.28515625" bestFit="1" customWidth="1"/>
    <col min="3" max="3" width="14.85546875" bestFit="1" customWidth="1"/>
    <col min="4" max="4" width="13.28515625" bestFit="1" customWidth="1"/>
    <col min="6" max="6" width="31.7109375" bestFit="1" customWidth="1"/>
  </cols>
  <sheetData>
    <row r="1" spans="1:17" x14ac:dyDescent="0.25">
      <c r="A1" s="22" t="s">
        <v>0</v>
      </c>
      <c r="B1" t="s">
        <v>80</v>
      </c>
    </row>
    <row r="2" spans="1:17" x14ac:dyDescent="0.25">
      <c r="A2" s="17" t="s">
        <v>15</v>
      </c>
      <c r="B2" s="12">
        <v>135.66666666666666</v>
      </c>
      <c r="J2" s="27" t="s">
        <v>81</v>
      </c>
      <c r="K2" s="27"/>
      <c r="L2" s="27"/>
      <c r="M2" s="27"/>
      <c r="N2" s="27"/>
      <c r="O2" s="27"/>
      <c r="P2" s="27"/>
      <c r="Q2" s="27"/>
    </row>
    <row r="3" spans="1:17" x14ac:dyDescent="0.25">
      <c r="A3" s="17" t="s">
        <v>14</v>
      </c>
      <c r="B3" s="12">
        <v>213.44444444444446</v>
      </c>
      <c r="J3" s="27"/>
      <c r="K3" s="27"/>
      <c r="L3" s="27"/>
      <c r="M3" s="27"/>
      <c r="N3" s="27"/>
      <c r="O3" s="27"/>
      <c r="P3" s="27"/>
      <c r="Q3" s="27"/>
    </row>
    <row r="4" spans="1:17" x14ac:dyDescent="0.25">
      <c r="A4" s="17" t="s">
        <v>13</v>
      </c>
      <c r="B4" s="12">
        <v>254.88888888888889</v>
      </c>
      <c r="J4" s="27"/>
      <c r="K4" s="27"/>
      <c r="L4" s="27"/>
      <c r="M4" s="27"/>
      <c r="N4" s="27"/>
      <c r="O4" s="27"/>
      <c r="P4" s="27"/>
      <c r="Q4" s="27"/>
    </row>
    <row r="5" spans="1:17" x14ac:dyDescent="0.25">
      <c r="A5" s="17" t="s">
        <v>10</v>
      </c>
      <c r="B5" s="12">
        <v>335.44444444444446</v>
      </c>
      <c r="J5" s="27"/>
      <c r="K5" s="27"/>
      <c r="L5" s="27"/>
      <c r="M5" s="27"/>
      <c r="N5" s="27"/>
      <c r="O5" s="27"/>
      <c r="P5" s="27"/>
      <c r="Q5" s="27"/>
    </row>
    <row r="6" spans="1:17" x14ac:dyDescent="0.25">
      <c r="A6" s="17" t="s">
        <v>16</v>
      </c>
      <c r="B6" s="12">
        <v>344.27777777777777</v>
      </c>
      <c r="J6" s="27"/>
      <c r="K6" s="27"/>
      <c r="L6" s="27"/>
      <c r="M6" s="27"/>
      <c r="N6" s="27"/>
      <c r="O6" s="27"/>
      <c r="P6" s="27"/>
      <c r="Q6" s="27"/>
    </row>
    <row r="7" spans="1:17" x14ac:dyDescent="0.25">
      <c r="A7" s="17" t="s">
        <v>17</v>
      </c>
      <c r="B7" s="12">
        <v>346.55555555555554</v>
      </c>
    </row>
    <row r="8" spans="1:17" x14ac:dyDescent="0.25">
      <c r="A8" s="17" t="s">
        <v>18</v>
      </c>
      <c r="B8" s="12">
        <v>350.44444444444446</v>
      </c>
    </row>
    <row r="10" spans="1:17" x14ac:dyDescent="0.25">
      <c r="A10" s="22" t="s">
        <v>19</v>
      </c>
      <c r="B10" t="s">
        <v>62</v>
      </c>
    </row>
    <row r="11" spans="1:17" x14ac:dyDescent="0.25">
      <c r="A11" s="17">
        <v>3</v>
      </c>
      <c r="B11" s="12">
        <v>140.59259259259258</v>
      </c>
    </row>
    <row r="12" spans="1:17" x14ac:dyDescent="0.25">
      <c r="A12" s="17">
        <v>4</v>
      </c>
      <c r="B12" s="12">
        <v>331.89795918367349</v>
      </c>
    </row>
    <row r="13" spans="1:17" x14ac:dyDescent="0.25">
      <c r="A13" s="17">
        <v>5</v>
      </c>
      <c r="B13" s="12">
        <v>509.92857142857144</v>
      </c>
    </row>
    <row r="16" spans="1:17" ht="15" customHeight="1" x14ac:dyDescent="0.25">
      <c r="J16" s="27" t="s">
        <v>82</v>
      </c>
      <c r="K16" s="27"/>
      <c r="L16" s="27"/>
      <c r="M16" s="27"/>
      <c r="N16" s="27"/>
      <c r="O16" s="27"/>
      <c r="P16" s="27"/>
      <c r="Q16" s="27"/>
    </row>
    <row r="17" spans="10:17" x14ac:dyDescent="0.25">
      <c r="J17" s="27"/>
      <c r="K17" s="27"/>
      <c r="L17" s="27"/>
      <c r="M17" s="27"/>
      <c r="N17" s="27"/>
      <c r="O17" s="27"/>
      <c r="P17" s="27"/>
      <c r="Q17" s="27"/>
    </row>
    <row r="18" spans="10:17" x14ac:dyDescent="0.25">
      <c r="J18" s="27"/>
      <c r="K18" s="27"/>
      <c r="L18" s="27"/>
      <c r="M18" s="27"/>
      <c r="N18" s="27"/>
      <c r="O18" s="27"/>
      <c r="P18" s="27"/>
      <c r="Q18" s="27"/>
    </row>
    <row r="19" spans="10:17" x14ac:dyDescent="0.25">
      <c r="J19" s="27"/>
      <c r="K19" s="27"/>
      <c r="L19" s="27"/>
      <c r="M19" s="27"/>
      <c r="N19" s="27"/>
      <c r="O19" s="27"/>
      <c r="P19" s="27"/>
      <c r="Q19" s="27"/>
    </row>
    <row r="20" spans="10:17" x14ac:dyDescent="0.25">
      <c r="J20" s="27"/>
      <c r="K20" s="27"/>
      <c r="L20" s="27"/>
      <c r="M20" s="27"/>
      <c r="N20" s="27"/>
      <c r="O20" s="27"/>
      <c r="P20" s="27"/>
      <c r="Q20" s="27"/>
    </row>
    <row r="21" spans="10:17" x14ac:dyDescent="0.25">
      <c r="J21" s="27"/>
      <c r="K21" s="27"/>
      <c r="L21" s="27"/>
      <c r="M21" s="27"/>
      <c r="N21" s="27"/>
      <c r="O21" s="27"/>
      <c r="P21" s="27"/>
      <c r="Q21" s="27"/>
    </row>
    <row r="22" spans="10:17" x14ac:dyDescent="0.25">
      <c r="J22" s="27"/>
      <c r="K22" s="27"/>
      <c r="L22" s="27"/>
      <c r="M22" s="27"/>
      <c r="N22" s="27"/>
      <c r="O22" s="27"/>
      <c r="P22" s="27"/>
      <c r="Q22" s="27"/>
    </row>
    <row r="23" spans="10:17" x14ac:dyDescent="0.25">
      <c r="J23" s="21"/>
      <c r="K23" s="21"/>
      <c r="L23" s="21"/>
      <c r="M23" s="21"/>
      <c r="N23" s="21"/>
      <c r="O23" s="21"/>
      <c r="P23" s="21"/>
      <c r="Q23" s="21"/>
    </row>
  </sheetData>
  <mergeCells count="2">
    <mergeCell ref="J2:Q6"/>
    <mergeCell ref="J16:Q22"/>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C614-1764-4C1B-ACC5-CC8F9E43B638}">
  <dimension ref="A1:U26"/>
  <sheetViews>
    <sheetView workbookViewId="0">
      <selection activeCell="P18" sqref="P18:T25"/>
    </sheetView>
  </sheetViews>
  <sheetFormatPr defaultRowHeight="15" x14ac:dyDescent="0.25"/>
  <cols>
    <col min="1" max="1" width="31.7109375" bestFit="1" customWidth="1"/>
    <col min="2" max="2" width="6.42578125" bestFit="1" customWidth="1"/>
    <col min="3" max="3" width="10.7109375" customWidth="1"/>
    <col min="4" max="4" width="12.85546875" bestFit="1" customWidth="1"/>
    <col min="16" max="16" width="13.140625" bestFit="1" customWidth="1"/>
    <col min="17" max="17" width="13.7109375" bestFit="1" customWidth="1"/>
  </cols>
  <sheetData>
    <row r="1" spans="1:21" x14ac:dyDescent="0.25">
      <c r="A1" s="22" t="s">
        <v>71</v>
      </c>
      <c r="B1" t="s">
        <v>72</v>
      </c>
      <c r="P1" s="27" t="s">
        <v>83</v>
      </c>
      <c r="Q1" s="27"/>
      <c r="R1" s="27"/>
      <c r="S1" s="27"/>
      <c r="T1" s="27"/>
    </row>
    <row r="2" spans="1:21" ht="15" customHeight="1" x14ac:dyDescent="0.25">
      <c r="A2" s="29">
        <v>45423</v>
      </c>
      <c r="B2" s="28">
        <v>39</v>
      </c>
      <c r="P2" s="27"/>
      <c r="Q2" s="27"/>
      <c r="R2" s="27"/>
      <c r="S2" s="27"/>
      <c r="T2" s="27"/>
      <c r="U2" s="21"/>
    </row>
    <row r="3" spans="1:21" x14ac:dyDescent="0.25">
      <c r="A3" s="23" t="s">
        <v>10</v>
      </c>
      <c r="B3" s="28">
        <v>39</v>
      </c>
      <c r="P3" s="27"/>
      <c r="Q3" s="27"/>
      <c r="R3" s="27"/>
      <c r="S3" s="27"/>
      <c r="T3" s="27"/>
      <c r="U3" s="21"/>
    </row>
    <row r="4" spans="1:21" x14ac:dyDescent="0.25">
      <c r="A4" s="29">
        <v>45431</v>
      </c>
      <c r="B4" s="28">
        <v>21</v>
      </c>
      <c r="P4" s="27"/>
      <c r="Q4" s="27"/>
      <c r="R4" s="27"/>
      <c r="S4" s="27"/>
      <c r="T4" s="27"/>
      <c r="U4" s="21"/>
    </row>
    <row r="5" spans="1:21" x14ac:dyDescent="0.25">
      <c r="A5" s="23" t="s">
        <v>15</v>
      </c>
      <c r="B5" s="28">
        <v>21</v>
      </c>
      <c r="P5" s="27"/>
      <c r="Q5" s="27"/>
      <c r="R5" s="27"/>
      <c r="S5" s="27"/>
      <c r="T5" s="27"/>
      <c r="U5" s="21"/>
    </row>
    <row r="6" spans="1:21" x14ac:dyDescent="0.25">
      <c r="A6" s="29">
        <v>45437</v>
      </c>
      <c r="B6" s="28">
        <v>45</v>
      </c>
      <c r="P6" s="27"/>
      <c r="Q6" s="27"/>
      <c r="R6" s="27"/>
      <c r="S6" s="27"/>
      <c r="T6" s="27"/>
      <c r="U6" s="21"/>
    </row>
    <row r="7" spans="1:21" x14ac:dyDescent="0.25">
      <c r="A7" s="23" t="s">
        <v>14</v>
      </c>
      <c r="B7" s="28">
        <v>16</v>
      </c>
      <c r="P7" s="27"/>
      <c r="Q7" s="27"/>
      <c r="R7" s="27"/>
      <c r="S7" s="27"/>
      <c r="T7" s="27"/>
      <c r="U7" s="21"/>
    </row>
    <row r="8" spans="1:21" x14ac:dyDescent="0.25">
      <c r="A8" s="23" t="s">
        <v>10</v>
      </c>
      <c r="B8" s="28">
        <v>29</v>
      </c>
      <c r="P8" s="27"/>
      <c r="Q8" s="27"/>
      <c r="R8" s="27"/>
      <c r="S8" s="27"/>
      <c r="T8" s="27"/>
      <c r="U8" s="21"/>
    </row>
    <row r="9" spans="1:21" x14ac:dyDescent="0.25">
      <c r="A9" s="29">
        <v>45451</v>
      </c>
      <c r="B9" s="28">
        <v>36</v>
      </c>
      <c r="P9" s="27"/>
      <c r="Q9" s="27"/>
      <c r="R9" s="27"/>
      <c r="S9" s="27"/>
      <c r="T9" s="27"/>
      <c r="U9" s="21"/>
    </row>
    <row r="10" spans="1:21" x14ac:dyDescent="0.25">
      <c r="A10" s="23" t="s">
        <v>10</v>
      </c>
      <c r="B10" s="28">
        <v>36</v>
      </c>
      <c r="P10" s="21"/>
      <c r="Q10" s="21"/>
      <c r="R10" s="21"/>
      <c r="S10" s="21"/>
      <c r="T10" s="21"/>
      <c r="U10" s="21"/>
    </row>
    <row r="11" spans="1:21" x14ac:dyDescent="0.25">
      <c r="A11" s="29">
        <v>45493</v>
      </c>
      <c r="B11" s="28">
        <v>22</v>
      </c>
      <c r="P11" s="21"/>
      <c r="Q11" s="21"/>
      <c r="R11" s="21"/>
      <c r="S11" s="21"/>
      <c r="T11" s="21"/>
      <c r="U11" s="21"/>
    </row>
    <row r="12" spans="1:21" x14ac:dyDescent="0.25">
      <c r="A12" s="23" t="s">
        <v>10</v>
      </c>
      <c r="B12" s="28">
        <v>22</v>
      </c>
      <c r="R12" s="21"/>
      <c r="S12" s="21"/>
      <c r="T12" s="21"/>
      <c r="U12" s="21"/>
    </row>
    <row r="13" spans="1:21" x14ac:dyDescent="0.25">
      <c r="A13" s="29">
        <v>45535</v>
      </c>
      <c r="B13" s="28">
        <v>23</v>
      </c>
      <c r="P13" s="22" t="s">
        <v>19</v>
      </c>
      <c r="Q13" t="s">
        <v>78</v>
      </c>
      <c r="R13" s="21"/>
      <c r="S13" s="21"/>
      <c r="T13" s="21"/>
      <c r="U13" s="21"/>
    </row>
    <row r="14" spans="1:21" x14ac:dyDescent="0.25">
      <c r="A14" s="23" t="s">
        <v>13</v>
      </c>
      <c r="B14" s="28">
        <v>23</v>
      </c>
      <c r="P14" s="17">
        <v>3</v>
      </c>
      <c r="Q14" s="12">
        <v>4.8837209302325579</v>
      </c>
      <c r="R14" s="21"/>
      <c r="S14" s="21"/>
      <c r="T14" s="21"/>
      <c r="U14" s="21"/>
    </row>
    <row r="15" spans="1:21" x14ac:dyDescent="0.25">
      <c r="A15" s="29">
        <v>45542</v>
      </c>
      <c r="B15" s="28">
        <v>23</v>
      </c>
      <c r="P15" s="17">
        <v>4</v>
      </c>
      <c r="Q15" s="12">
        <v>6.85</v>
      </c>
      <c r="R15" s="21"/>
      <c r="S15" s="21"/>
      <c r="T15" s="21"/>
      <c r="U15" s="21"/>
    </row>
    <row r="16" spans="1:21" x14ac:dyDescent="0.25">
      <c r="A16" s="23" t="s">
        <v>13</v>
      </c>
      <c r="B16" s="28">
        <v>23</v>
      </c>
      <c r="P16" s="17">
        <v>5</v>
      </c>
      <c r="Q16" s="12">
        <v>8.85</v>
      </c>
      <c r="R16" s="21"/>
      <c r="S16" s="21"/>
      <c r="T16" s="21"/>
      <c r="U16" s="21"/>
    </row>
    <row r="17" spans="1:20" x14ac:dyDescent="0.25">
      <c r="A17" s="29">
        <v>45549</v>
      </c>
      <c r="B17" s="28">
        <v>17</v>
      </c>
    </row>
    <row r="18" spans="1:20" ht="15" customHeight="1" x14ac:dyDescent="0.25">
      <c r="A18" s="23" t="s">
        <v>10</v>
      </c>
      <c r="B18" s="28">
        <v>17</v>
      </c>
      <c r="P18" s="27" t="s">
        <v>84</v>
      </c>
      <c r="Q18" s="27"/>
      <c r="R18" s="27"/>
      <c r="S18" s="27"/>
      <c r="T18" s="27"/>
    </row>
    <row r="19" spans="1:20" x14ac:dyDescent="0.25">
      <c r="A19" s="29">
        <v>45556</v>
      </c>
      <c r="B19" s="28">
        <v>20</v>
      </c>
      <c r="P19" s="27"/>
      <c r="Q19" s="27"/>
      <c r="R19" s="27"/>
      <c r="S19" s="27"/>
      <c r="T19" s="27"/>
    </row>
    <row r="20" spans="1:20" x14ac:dyDescent="0.25">
      <c r="A20" s="23" t="s">
        <v>13</v>
      </c>
      <c r="B20" s="28">
        <v>20</v>
      </c>
      <c r="P20" s="27"/>
      <c r="Q20" s="27"/>
      <c r="R20" s="27"/>
      <c r="S20" s="27"/>
      <c r="T20" s="27"/>
    </row>
    <row r="21" spans="1:20" x14ac:dyDescent="0.25">
      <c r="A21" s="29">
        <v>45563</v>
      </c>
      <c r="B21" s="28">
        <v>20</v>
      </c>
      <c r="P21" s="27"/>
      <c r="Q21" s="27"/>
      <c r="R21" s="27"/>
      <c r="S21" s="27"/>
      <c r="T21" s="27"/>
    </row>
    <row r="22" spans="1:20" x14ac:dyDescent="0.25">
      <c r="A22" s="23" t="s">
        <v>10</v>
      </c>
      <c r="B22" s="28">
        <v>20</v>
      </c>
      <c r="P22" s="27"/>
      <c r="Q22" s="27"/>
      <c r="R22" s="27"/>
      <c r="S22" s="27"/>
      <c r="T22" s="27"/>
    </row>
    <row r="23" spans="1:20" x14ac:dyDescent="0.25">
      <c r="A23" s="29">
        <v>45570</v>
      </c>
      <c r="B23" s="28">
        <v>26</v>
      </c>
      <c r="P23" s="27"/>
      <c r="Q23" s="27"/>
      <c r="R23" s="27"/>
      <c r="S23" s="27"/>
      <c r="T23" s="27"/>
    </row>
    <row r="24" spans="1:20" x14ac:dyDescent="0.25">
      <c r="A24" s="23" t="s">
        <v>10</v>
      </c>
      <c r="B24" s="28">
        <v>26</v>
      </c>
      <c r="P24" s="27"/>
      <c r="Q24" s="27"/>
      <c r="R24" s="27"/>
      <c r="S24" s="27"/>
      <c r="T24" s="27"/>
    </row>
    <row r="25" spans="1:20" x14ac:dyDescent="0.25">
      <c r="A25" s="29">
        <v>45577</v>
      </c>
      <c r="B25" s="28">
        <v>25</v>
      </c>
      <c r="P25" s="27"/>
      <c r="Q25" s="27"/>
      <c r="R25" s="27"/>
      <c r="S25" s="27"/>
      <c r="T25" s="27"/>
    </row>
    <row r="26" spans="1:20" x14ac:dyDescent="0.25">
      <c r="A26" s="23" t="s">
        <v>10</v>
      </c>
      <c r="B26" s="28">
        <v>25</v>
      </c>
      <c r="P26" s="21"/>
      <c r="Q26" s="21"/>
      <c r="R26" s="21"/>
      <c r="S26" s="21"/>
      <c r="T26" s="21"/>
    </row>
  </sheetData>
  <mergeCells count="2">
    <mergeCell ref="P1:T9"/>
    <mergeCell ref="P18:T25"/>
  </mergeCell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X Z X W W z G f X K l A A A A 9 Q A A A B I A H A B D b 2 5 m a W c v U G F j a 2 F n Z S 5 4 b W w g o h g A K K A U A A A A A A A A A A A A A A A A A A A A A A A A A A A A h Y / B C o J A G I R f R f b u 7 q p E I b 8 r 1 K F L Q h B E 1 2 X d d E l / w 1 3 T d + v Q I / U K G W V 1 6 z j f z M D M / X q D d K g r 7 6 J b a x p M S E A 5 8 T S q J j d Y J K R z R 3 9 B U g F b q U 6 y 0 N 4 Y R h s P 1 i S k d O 4 c M 9 b 3 P e 0 j 2 r Q F C z k P 2 C H b 7 F S p a + k b t E 6 i 0 u T T y v + 3 i I D 9 a 4 w I a R B F d D a n H N j E I D P 4 9 c N x 7 t P 9 g b D q K t e 1 W m j 0 1 0 t g k w T 2 v i A e U E s D B B Q A A g A I A B 1 2 V 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d l d Z K I p H u A 4 A A A A R A A A A E w A c A E Z v c m 1 1 b G F z L 1 N l Y 3 R p b 2 4 x L m 0 g o h g A K K A U A A A A A A A A A A A A A A A A A A A A A A A A A A A A K 0 5 N L s n M z 1 M I h t C G 1 g B Q S w E C L Q A U A A I A C A A d d l d Z b M Z 9 c q U A A A D 1 A A A A E g A A A A A A A A A A A A A A A A A A A A A A Q 2 9 u Z m l n L 1 B h Y 2 t h Z 2 U u e G 1 s U E s B A i 0 A F A A C A A g A H X Z X W Q / K 6 a u k A A A A 6 Q A A A B M A A A A A A A A A A A A A A A A A 8 Q A A A F t D b 2 5 0 Z W 5 0 X 1 R 5 c G V z X S 5 4 b W x Q S w E C L Q A U A A I A C A A d d l d Z 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7 i m F G 3 1 Q g 0 O V Z G i 9 d t q 3 e g A A A A A C A A A A A A A Q Z g A A A A E A A C A A A A B v v P C b q D Q l r 9 O + z D c W 0 7 u B O S E 4 p I 6 t x a U 3 2 k a x Z I 1 x 6 Q A A A A A O g A A A A A I A A C A A A A C g Z A A k I r 3 c U p J 7 6 N P c 6 / t c a N d s 6 r L H N j M n J 4 N i e R m H 1 V A A A A C f 2 g e J G 2 m c 2 0 m r 9 1 N T + g o S v z D c + j d 2 m V m k B 1 R w 8 D s i q R m q 8 y 9 j t q 5 Z M B V 7 0 h 7 z X 3 B T C d 2 D x c X s 0 6 E 6 s r N Z P A 4 p f j G U F 4 7 b R T U z M A E T L V X 9 W k A A A A A W a e p C S r G D J h t m V b f 6 f L Y G L x e I I c I W c l 8 x X 6 y q 3 b Q O B d Z c G X s x 2 A X k M p + C M y m 2 Y K u k u h C i D S 1 M q A o K O j J P T R + z < / D a t a M a s h u p > 
</file>

<file path=customXml/itemProps1.xml><?xml version="1.0" encoding="utf-8"?>
<ds:datastoreItem xmlns:ds="http://schemas.openxmlformats.org/officeDocument/2006/customXml" ds:itemID="{ADEE9142-1A47-426D-8253-73634869F2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Rounds</vt:lpstr>
      <vt:lpstr>Cleaned Rounds</vt:lpstr>
      <vt:lpstr>Courses</vt:lpstr>
      <vt:lpstr>Analysis</vt:lpstr>
      <vt:lpstr>Length Analysis</vt:lpstr>
      <vt:lpstr>Score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Champion</dc:creator>
  <cp:lastModifiedBy>Adam Champion</cp:lastModifiedBy>
  <dcterms:created xsi:type="dcterms:W3CDTF">2024-10-15T11:28:05Z</dcterms:created>
  <dcterms:modified xsi:type="dcterms:W3CDTF">2024-10-30T12:33:55Z</dcterms:modified>
</cp:coreProperties>
</file>