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R\FinancialFunctions\"/>
    </mc:Choice>
  </mc:AlternateContent>
  <xr:revisionPtr revIDLastSave="0" documentId="13_ncr:1_{1AD90CCF-697E-4BD1-AFD1-C6AD332B6D5E}" xr6:coauthVersionLast="47" xr6:coauthVersionMax="47" xr10:uidLastSave="{00000000-0000-0000-0000-000000000000}"/>
  <bookViews>
    <workbookView xWindow="22932" yWindow="-108" windowWidth="23256" windowHeight="13176" activeTab="1" xr2:uid="{E565AEB6-DD8D-44B0-A116-D43C55724C31}"/>
  </bookViews>
  <sheets>
    <sheet name="PV" sheetId="1" r:id="rId1"/>
    <sheet name="Bonds" sheetId="2" r:id="rId2"/>
  </sheets>
  <definedNames>
    <definedName name="solver_adj" localSheetId="1" hidden="1">Bonds!$C$9</definedName>
    <definedName name="solver_opt" localSheetId="1" hidden="1">Bonds!$C$9</definedName>
    <definedName name="solver_typ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5" i="2"/>
  <c r="G4" i="2"/>
  <c r="F5" i="1"/>
  <c r="F6" i="1"/>
  <c r="F10" i="1" s="1"/>
  <c r="F7" i="1"/>
  <c r="F8" i="1"/>
  <c r="F4" i="1"/>
  <c r="D10" i="1"/>
  <c r="D5" i="1"/>
  <c r="D6" i="1"/>
  <c r="D7" i="1"/>
  <c r="D8" i="1"/>
  <c r="D4" i="1"/>
  <c r="B10" i="1"/>
  <c r="C7" i="2" l="1"/>
  <c r="C9" i="2" s="1"/>
</calcChain>
</file>

<file path=xl/sharedStrings.xml><?xml version="1.0" encoding="utf-8"?>
<sst xmlns="http://schemas.openxmlformats.org/spreadsheetml/2006/main" count="12" uniqueCount="9">
  <si>
    <t>Times</t>
  </si>
  <si>
    <t>Amounts</t>
  </si>
  <si>
    <t>Rate</t>
  </si>
  <si>
    <t>pv</t>
  </si>
  <si>
    <t>continuous</t>
  </si>
  <si>
    <t>discrete</t>
  </si>
  <si>
    <t>Price</t>
  </si>
  <si>
    <t>YTM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</si>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</sst>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00;[Red]\-&quot;£&quot;#,##0.0000"/>
    <numFmt numFmtId="165" formatCode="0.00000"/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B8CC-F4C9-4FC9-A498-19B46BCEB14D}">
  <dimension ref="B2:F11"/>
  <sheetViews>
    <sheetView workbookViewId="0">
      <selection activeCell="F4" sqref="F4"/>
    </sheetView>
  </sheetViews>
  <sheetFormatPr defaultRowHeight="14.4" x14ac:dyDescent="0.3"/>
  <cols>
    <col min="2" max="2" width="10.21875" bestFit="1" customWidth="1"/>
  </cols>
  <sheetData>
    <row r="2" spans="2:6" x14ac:dyDescent="0.3">
      <c r="B2" t="s">
        <v>2</v>
      </c>
      <c r="C2">
        <v>2.5000000000000001E-2</v>
      </c>
    </row>
    <row r="3" spans="2:6" x14ac:dyDescent="0.3">
      <c r="B3" t="s">
        <v>0</v>
      </c>
      <c r="C3" t="s">
        <v>1</v>
      </c>
      <c r="D3" t="s">
        <v>3</v>
      </c>
    </row>
    <row r="4" spans="2:6" x14ac:dyDescent="0.3">
      <c r="B4">
        <v>1</v>
      </c>
      <c r="C4">
        <v>100</v>
      </c>
      <c r="D4">
        <f>C4*EXP(-$C$2*B4)</f>
        <v>97.530991202833263</v>
      </c>
      <c r="F4">
        <f>C4/POWER(1+$C$2, B4)</f>
        <v>97.560975609756099</v>
      </c>
    </row>
    <row r="5" spans="2:6" x14ac:dyDescent="0.3">
      <c r="B5">
        <v>2</v>
      </c>
      <c r="C5">
        <v>100</v>
      </c>
      <c r="D5">
        <f t="shared" ref="D5:D8" si="0">C5*EXP(-$C$2*B5)</f>
        <v>95.122942450071406</v>
      </c>
      <c r="F5">
        <f t="shared" ref="F5:F8" si="1">C5/POWER(1+$C$2, B5)</f>
        <v>95.181439619274244</v>
      </c>
    </row>
    <row r="6" spans="2:6" x14ac:dyDescent="0.3">
      <c r="B6">
        <v>3</v>
      </c>
      <c r="C6">
        <v>100</v>
      </c>
      <c r="D6">
        <f t="shared" si="0"/>
        <v>92.774348632855279</v>
      </c>
      <c r="F6">
        <f t="shared" si="1"/>
        <v>92.859941091974875</v>
      </c>
    </row>
    <row r="7" spans="2:6" x14ac:dyDescent="0.3">
      <c r="B7">
        <v>4</v>
      </c>
      <c r="C7">
        <v>100</v>
      </c>
      <c r="D7">
        <f t="shared" si="0"/>
        <v>90.483741803595947</v>
      </c>
      <c r="F7">
        <f t="shared" si="1"/>
        <v>90.595064479975505</v>
      </c>
    </row>
    <row r="8" spans="2:6" x14ac:dyDescent="0.3">
      <c r="B8">
        <v>5</v>
      </c>
      <c r="C8">
        <v>100</v>
      </c>
      <c r="D8">
        <f t="shared" si="0"/>
        <v>88.249690258459552</v>
      </c>
      <c r="F8">
        <f t="shared" si="1"/>
        <v>88.385428760951712</v>
      </c>
    </row>
    <row r="10" spans="2:6" x14ac:dyDescent="0.3">
      <c r="B10" s="1">
        <f>PV(C2,B8,100,,0)</f>
        <v>-464.58284956193137</v>
      </c>
      <c r="D10">
        <f>SUM(D4:D8)</f>
        <v>464.16171434781546</v>
      </c>
      <c r="F10">
        <f>SUM(F4:F8)</f>
        <v>464.58284956193245</v>
      </c>
    </row>
    <row r="11" spans="2:6" x14ac:dyDescent="0.3">
      <c r="D11" t="s">
        <v>4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FCA9-65DB-49DF-B3C0-799FE37D9B7E}">
  <dimension ref="B2:G10"/>
  <sheetViews>
    <sheetView tabSelected="1" workbookViewId="0">
      <selection activeCell="G7" sqref="G7"/>
    </sheetView>
  </sheetViews>
  <sheetFormatPr defaultRowHeight="14.4" x14ac:dyDescent="0.3"/>
  <cols>
    <col min="3" max="3" width="13.6640625" bestFit="1" customWidth="1"/>
  </cols>
  <sheetData>
    <row r="2" spans="2:7" x14ac:dyDescent="0.3">
      <c r="E2" t="s">
        <v>0</v>
      </c>
      <c r="F2" t="s">
        <v>1</v>
      </c>
    </row>
    <row r="3" spans="2:7" x14ac:dyDescent="0.3">
      <c r="B3" t="s">
        <v>2</v>
      </c>
      <c r="C3">
        <v>0.09</v>
      </c>
      <c r="E3">
        <v>0</v>
      </c>
      <c r="F3">
        <v>-100</v>
      </c>
    </row>
    <row r="4" spans="2:7" x14ac:dyDescent="0.3">
      <c r="E4">
        <v>1</v>
      </c>
      <c r="F4">
        <v>10</v>
      </c>
      <c r="G4" s="2">
        <f>F4/POWER(1+$C$10, E4)</f>
        <v>9.1743118408035915</v>
      </c>
    </row>
    <row r="5" spans="2:7" x14ac:dyDescent="0.3">
      <c r="E5">
        <v>2</v>
      </c>
      <c r="F5">
        <v>10</v>
      </c>
      <c r="G5" s="2">
        <f>F5/POWER(1+$C$10, E5)</f>
        <v>8.4167997752308992</v>
      </c>
    </row>
    <row r="6" spans="2:7" x14ac:dyDescent="0.3">
      <c r="E6">
        <v>3</v>
      </c>
      <c r="F6">
        <v>110</v>
      </c>
      <c r="G6" s="2">
        <f>F6/POWER(1+$C$10, E6)</f>
        <v>84.940180423531217</v>
      </c>
    </row>
    <row r="7" spans="2:7" x14ac:dyDescent="0.3">
      <c r="B7" t="s">
        <v>6</v>
      </c>
      <c r="C7" s="2">
        <f>SUM(G4:G6)</f>
        <v>102.5312920395657</v>
      </c>
    </row>
    <row r="8" spans="2:7" x14ac:dyDescent="0.3">
      <c r="B8" t="s">
        <v>8</v>
      </c>
      <c r="C8">
        <v>102.53129</v>
      </c>
    </row>
    <row r="9" spans="2:7" x14ac:dyDescent="0.3">
      <c r="C9" s="3">
        <f>C8-C7</f>
        <v>-2.039565700329149E-6</v>
      </c>
    </row>
    <row r="10" spans="2:7" x14ac:dyDescent="0.3">
      <c r="B10" t="s">
        <v>7</v>
      </c>
      <c r="C10">
        <v>9.000001019412536E-2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2024-12-13T10:47:52Z</dcterms:created>
  <dcterms:modified xsi:type="dcterms:W3CDTF">2024-12-22T16:09:21Z</dcterms:modified>
</cp:coreProperties>
</file>